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40" i="3" l="1"/>
  <c r="AJ40" i="3"/>
  <c r="AO40" i="3"/>
  <c r="AJ35" i="3" l="1"/>
  <c r="AO35" i="3"/>
  <c r="AE35" i="3"/>
  <c r="AJ30" i="3" l="1"/>
  <c r="AO30" i="3"/>
  <c r="AE30" i="3"/>
  <c r="AJ25" i="3" l="1"/>
  <c r="AO25" i="3"/>
  <c r="AE25" i="3"/>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S2" i="4"/>
  <c r="S3" i="4" s="1"/>
  <c r="S4" i="4" s="1"/>
  <c r="S5" i="4" s="1"/>
  <c r="S6" i="4" s="1"/>
  <c r="S7" i="4" s="1"/>
  <c r="S8" i="4" s="1"/>
  <c r="P10" i="4" s="1"/>
  <c r="G11" i="3" s="1"/>
  <c r="R2" i="4"/>
  <c r="M2" i="4"/>
  <c r="N2" i="4" s="1"/>
  <c r="I2" i="4"/>
  <c r="I3" i="4" s="1"/>
  <c r="I4" i="4" s="1"/>
  <c r="I5" i="4" s="1"/>
  <c r="I6" i="4" s="1"/>
  <c r="I7" i="4" s="1"/>
  <c r="I8" i="4" s="1"/>
  <c r="I9" i="4" s="1"/>
  <c r="H2" i="4"/>
  <c r="C2" i="4"/>
  <c r="D2" i="4" s="1"/>
  <c r="AU229" i="3"/>
  <c r="Y229" i="3"/>
  <c r="AU216" i="3"/>
  <c r="Y216" i="3"/>
  <c r="AU203" i="3"/>
  <c r="Y203" i="3"/>
  <c r="AU190" i="3"/>
  <c r="Y190" i="3"/>
  <c r="R104" i="3"/>
  <c r="L104" i="3"/>
  <c r="AR18" i="3"/>
  <c r="AK18" i="3"/>
  <c r="AD18" i="3"/>
  <c r="AD20" i="3" s="1"/>
  <c r="W18" i="3"/>
  <c r="W20" i="3" s="1"/>
  <c r="P18" i="3"/>
  <c r="P20" i="3" s="1"/>
  <c r="AV2" i="3"/>
  <c r="AS2" i="3"/>
  <c r="I10" i="4" l="1"/>
  <c r="N3" i="4"/>
  <c r="N4" i="4"/>
  <c r="N5" i="4"/>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<sst xmlns="http://schemas.openxmlformats.org/spreadsheetml/2006/main" count="977" uniqueCount="496">
  <si>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</si>
  <si>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</si>
  <si>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</si>
  <si>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</si>
  <si>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</si>
  <si>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</si>
  <si>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</si>
  <si>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</si>
  <si>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</si>
  <si>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</si>
  <si>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</si>
  <si>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</si>
  <si>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</si>
  <si>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</si>
  <si>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</si>
  <si>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</si>
  <si>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</si>
  <si>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</si>
  <si>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</si>
  <si>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</si>
  <si>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</si>
  <si>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</si>
  <si>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</si>
  <si>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</si>
  <si>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</si>
  <si>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</si>
  <si>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</si>
  <si>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</si>
  <si>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</si>
  <si>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</si>
  <si>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</si>
  <si>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</si>
  <si>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</si>
  <si>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</si>
  <si>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</si>
  <si>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</si>
  <si>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</si>
  <si>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</si>
  <si>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</si>
  <si>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</si>
  <si>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</si>
  <si>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</si>
  <si>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</si>
  <si>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</si>
  <si>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</si>
  <si>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</si>
  <si>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</si>
  <si>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</si>
  <si>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</si>
  <si>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</si>
  <si>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</si>
  <si>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</si>
  <si>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</si>
  <si>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</si>
  <si>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</si>
  <si>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</si>
  <si>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</si>
  <si>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</si>
  <si>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</si>
  <si>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</si>
  <si>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</si>
  <si>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</si>
  <si>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</si>
  <si>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</si>
  <si>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</si>
  <si>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</si>
  <si>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</si>
  <si>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</si>
  <si>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</si>
  <si>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</si>
  <si>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</si>
  <si>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</si>
  <si>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</si>
  <si>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</si>
  <si>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</si>
  <si>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</si>
  <si>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</si>
  <si>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</si>
  <si>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</si>
  <si>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</si>
  <si>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</si>
  <si>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</si>
  <si>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</si>
  <si>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</si>
  <si>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</si>
  <si>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</si>
  <si>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</si>
  <si>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</si>
  <si>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</si>
  <si>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</si>
  <si>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</si>
  <si>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</si>
  <si>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</si>
  <si>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</si>
  <si>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</si>
  <si>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</si>
  <si>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</si>
  <si>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</si>
  <si>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</si>
  <si>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</si>
  <si>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</si>
  <si>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</si>
  <si>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</si>
  <si>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</si>
  <si>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</si>
  <si>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</si>
  <si>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</si>
  <si>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</si>
  <si>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</si>
  <si>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</si>
  <si>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</si>
  <si>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</si>
  <si>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</si>
  <si>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</si>
  <si>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</si>
  <si>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</si>
  <si>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</si>
  <si>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</si>
  <si>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</si>
  <si>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</si>
  <si>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</si>
  <si>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</si>
  <si>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</si>
  <si>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</si>
  <si>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</si>
  <si>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</si>
  <si>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</si>
  <si>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</si>
  <si>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</si>
  <si>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</si>
  <si>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</si>
  <si>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</si>
  <si>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</si>
  <si>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</si>
  <si>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</si>
  <si>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</si>
  <si>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</si>
  <si>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</si>
  <si>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</si>
  <si>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</si>
  <si>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</si>
  <si>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</si>
  <si>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</si>
  <si>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</si>
  <si>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</si>
  <si>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</si>
  <si>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</si>
  <si>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</si>
  <si>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</si>
  <si>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</si>
  <si>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</si>
  <si>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</si>
  <si>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</si>
  <si>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</si>
  <si>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</si>
  <si>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</si>
  <si>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</si>
  <si>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</si>
  <si>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</si>
  <si>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</si>
  <si>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</si>
  <si>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</si>
  <si>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</si>
  <si>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</si>
  <si>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</si>
  <si>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</si>
  <si>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</si>
  <si>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</si>
  <si>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</si>
  <si>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</si>
  <si>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</si>
  <si>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</si>
  <si>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</si>
  <si>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</si>
  <si>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</si>
  <si>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</si>
  <si>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</si>
  <si>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</si>
  <si>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</si>
  <si>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</si>
  <si>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</si>
  <si>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</si>
  <si>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</si>
  <si>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</si>
  <si>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</si>
  <si>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</si>
  <si>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</si>
  <si>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</si>
  <si>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</si>
  <si>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</si>
  <si>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</si>
  <si>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</si>
  <si>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</si>
  <si>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</si>
  <si>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</si>
  <si>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</si>
  <si>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</si>
  <si>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</si>
  <si>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</si>
  <si>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</si>
  <si>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</si>
  <si>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</si>
  <si>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</si>
  <si>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</si>
  <si>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</si>
  <si>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</si>
  <si>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</si>
  <si>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</si>
  <si>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</si>
  <si>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</si>
  <si>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</si>
  <si>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</si>
  <si>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</si>
  <si>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</si>
  <si>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</si>
  <si>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</si>
  <si>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</si>
  <si>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</si>
  <si>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</si>
  <si>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</si>
  <si>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</si>
  <si>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</si>
  <si>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</si>
  <si>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</si>
  <si>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</si>
  <si>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</si>
  <si>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</si>
  <si>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</si>
  <si>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</si>
  <si>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</si>
  <si>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</si>
  <si>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</si>
  <si>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</si>
  <si>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</si>
  <si>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</si>
  <si>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</si>
  <si>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</si>
  <si>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</si>
  <si>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</si>
  <si>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</si>
  <si>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</si>
  <si>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</si>
  <si>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</si>
  <si>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</si>
  <si>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</si>
  <si>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</si>
  <si>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</si>
  <si>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</si>
  <si>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</si>
  <si>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</si>
  <si>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</si>
  <si>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</si>
  <si>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</si>
  <si>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</si>
  <si>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</si>
  <si>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</si>
  <si>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</si>
  <si>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</si>
  <si>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</si>
  <si>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</si>
  <si>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</si>
  <si>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</si>
  <si>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</si>
  <si>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</si>
  <si>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</si>
  <si>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</si>
  <si>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</si>
  <si>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</si>
  <si>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</si>
  <si>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</si>
  <si>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</si>
  <si>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</si>
  <si>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</si>
  <si>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</si>
  <si>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</si>
  <si>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</si>
  <si>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</si>
  <si>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</si>
  <si>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</si>
  <si>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</si>
  <si>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</si>
  <si>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</si>
  <si>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</si>
  <si>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</si>
  <si>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</si>
  <si>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</si>
  <si>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</si>
  <si>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</si>
  <si>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</si>
  <si>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</si>
  <si>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</si>
  <si>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</si>
  <si>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</si>
  <si>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</si>
  <si>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</si>
  <si>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</si>
  <si>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</si>
  <si>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</si>
  <si>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</si>
  <si>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</si>
  <si>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</si>
  <si>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</si>
  <si>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</si>
  <si>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</si>
  <si>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</si>
  <si>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</si>
  <si>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</si>
  <si>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</si>
  <si>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</si>
  <si>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</si>
  <si>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</si>
  <si>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</si>
  <si>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</si>
  <si>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</si>
  <si>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</si>
  <si>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</si>
  <si>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</si>
  <si>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</si>
  <si>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</si>
  <si>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</si>
  <si>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</si>
  <si>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</si>
  <si>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</si>
  <si>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</si>
  <si>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</si>
  <si>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</si>
  <si>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</si>
  <si>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</si>
  <si>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</si>
  <si>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</si>
  <si>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</si>
  <si>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</si>
  <si>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</si>
  <si>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</si>
  <si>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</si>
  <si>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</si>
  <si>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</si>
  <si>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</si>
  <si>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</si>
  <si>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</si>
  <si>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</si>
  <si>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</si>
  <si>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</si>
  <si>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</si>
  <si>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</si>
  <si>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</si>
  <si>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</si>
  <si>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</si>
  <si>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</si>
  <si>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</si>
  <si>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</si>
  <si>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</si>
  <si>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</si>
  <si>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</si>
  <si>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</si>
  <si>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</si>
  <si>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</si>
  <si>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</si>
  <si>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</si>
  <si>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</si>
  <si>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</si>
  <si>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</si>
  <si>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</si>
  <si>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</si>
  <si>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</si>
  <si>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</si>
  <si>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</si>
  <si>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</si>
  <si>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</si>
  <si>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</si>
  <si>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</si>
  <si>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</si>
  <si>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　　/</t>
    <phoneticPr fontId="5"/>
  </si>
  <si>
    <t>国土交通省</t>
  </si>
  <si>
    <t>自動車事故による被害者対策の充実</t>
    <rPh sb="0" eb="3">
      <t>ジドウシャ</t>
    </rPh>
    <rPh sb="3" eb="5">
      <t>ジコ</t>
    </rPh>
    <rPh sb="8" eb="11">
      <t>ヒガイシャ</t>
    </rPh>
    <rPh sb="11" eb="13">
      <t>タイサク</t>
    </rPh>
    <rPh sb="14" eb="16">
      <t>ジュウジツ</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</si>
  <si>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</si>
  <si>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</si>
  <si>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</si>
  <si>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</si>
  <si>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t>自動車事故対策計画
（平成14年国土交通省告示第52号）</t>
  </si>
  <si>
    <t>・自動車事故により重度の後遺障害を残す患者家族の負担軽減のための支援
・救急病院に対する救急医療設備の整備及び在宅の重度後遺障害者を受け入れる病院等に対する受入体制の整備
・自動車事故現場における負傷者への迅速かつ適切な応急処置方法の普及
を行うことにより、自動車事故被害者の救済を図る。</t>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</si>
  <si>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や短期入所を受け入れる障害者支援施設に対する受け入れ体制の整備及び強化に要する経費を補助（補助率：１／８、定額）
・自動車事故現場において、負傷者に対して迅速かつ適切な応急処置を行うために必要な救急法の知識と技術の普及を図るため、自動車運転者等に対して行う自動車事故救急法講習事業に要する経費を補助。（補助率：１/２）</t>
    <phoneticPr fontId="5"/>
  </si>
  <si>
    <t>病院</t>
    <rPh sb="0" eb="2">
      <t>ビョウイン</t>
    </rPh>
    <phoneticPr fontId="5"/>
  </si>
  <si>
    <t>円/箇所</t>
    <rPh sb="0" eb="1">
      <t>エン</t>
    </rPh>
    <rPh sb="2" eb="4">
      <t>カショ</t>
    </rPh>
    <phoneticPr fontId="5"/>
  </si>
  <si>
    <t>自動車事故対策費補助金</t>
    <rPh sb="0" eb="3">
      <t>ジドウシャ</t>
    </rPh>
    <rPh sb="3" eb="5">
      <t>ジコ</t>
    </rPh>
    <rPh sb="5" eb="8">
      <t>タイサクヒ</t>
    </rPh>
    <rPh sb="8" eb="11">
      <t>ホジョキン</t>
    </rPh>
    <phoneticPr fontId="5"/>
  </si>
  <si>
    <t>○</t>
    <phoneticPr fontId="5"/>
  </si>
  <si>
    <t>‐</t>
  </si>
  <si>
    <t>自動車事故による重度後遺障害者に対して経済的支援を行う必要がある。なお、自動車損害賠償保障法附則第5項に基づき、自動車事故対策計画に規定する事業を実施する者に対して補助を行うものであり、国が実施すべき事業である。</t>
    <phoneticPr fontId="5"/>
  </si>
  <si>
    <t>A.（独）自動車事故対策機構</t>
    <rPh sb="3" eb="4">
      <t>ドク</t>
    </rPh>
    <rPh sb="5" eb="8">
      <t>ジドウシャ</t>
    </rPh>
    <rPh sb="8" eb="10">
      <t>ジコ</t>
    </rPh>
    <rPh sb="10" eb="12">
      <t>タイサク</t>
    </rPh>
    <rPh sb="12" eb="14">
      <t>キコウ</t>
    </rPh>
    <phoneticPr fontId="5"/>
  </si>
  <si>
    <t>人件費</t>
    <rPh sb="0" eb="3">
      <t>ジンケンヒ</t>
    </rPh>
    <phoneticPr fontId="5"/>
  </si>
  <si>
    <t>その他</t>
    <rPh sb="2" eb="3">
      <t>タ</t>
    </rPh>
    <phoneticPr fontId="5"/>
  </si>
  <si>
    <t>講習指導員等の人件費</t>
    <rPh sb="0" eb="2">
      <t>コウシュウ</t>
    </rPh>
    <rPh sb="2" eb="5">
      <t>シドウイン</t>
    </rPh>
    <rPh sb="5" eb="6">
      <t>トウ</t>
    </rPh>
    <rPh sb="7" eb="10">
      <t>ジンケンヒ</t>
    </rPh>
    <phoneticPr fontId="5"/>
  </si>
  <si>
    <t>広告宣伝費、教材費</t>
    <rPh sb="0" eb="2">
      <t>コウコク</t>
    </rPh>
    <rPh sb="2" eb="4">
      <t>センデン</t>
    </rPh>
    <rPh sb="4" eb="5">
      <t>ヒ</t>
    </rPh>
    <rPh sb="6" eb="8">
      <t>キョウザイ</t>
    </rPh>
    <rPh sb="8" eb="9">
      <t>ヒ</t>
    </rPh>
    <phoneticPr fontId="5"/>
  </si>
  <si>
    <t>一般社団法人日本救急救命士協会</t>
    <rPh sb="0" eb="2">
      <t>イッパン</t>
    </rPh>
    <rPh sb="2" eb="4">
      <t>シャダン</t>
    </rPh>
    <rPh sb="4" eb="6">
      <t>ホウジン</t>
    </rPh>
    <rPh sb="6" eb="8">
      <t>ニホン</t>
    </rPh>
    <rPh sb="8" eb="10">
      <t>キュウキュウ</t>
    </rPh>
    <rPh sb="10" eb="13">
      <t>キュウメイシ</t>
    </rPh>
    <rPh sb="13" eb="15">
      <t>キョウカイ</t>
    </rPh>
    <phoneticPr fontId="5"/>
  </si>
  <si>
    <t>株式会社静岡富士自動車学校</t>
    <rPh sb="0" eb="4">
      <t>カブシキガイシャ</t>
    </rPh>
    <rPh sb="4" eb="6">
      <t>シズオカ</t>
    </rPh>
    <rPh sb="6" eb="8">
      <t>フジ</t>
    </rPh>
    <rPh sb="8" eb="11">
      <t>ジドウシャ</t>
    </rPh>
    <rPh sb="11" eb="13">
      <t>ガッコウ</t>
    </rPh>
    <phoneticPr fontId="5"/>
  </si>
  <si>
    <t>株式会社柿澤学園</t>
    <rPh sb="0" eb="4">
      <t>カブシキガイシャ</t>
    </rPh>
    <rPh sb="4" eb="6">
      <t>カキザワ</t>
    </rPh>
    <rPh sb="6" eb="8">
      <t>ガクエン</t>
    </rPh>
    <phoneticPr fontId="5"/>
  </si>
  <si>
    <t>自動車事故救急法普及事業</t>
    <rPh sb="0" eb="3">
      <t>ジドウシャ</t>
    </rPh>
    <rPh sb="3" eb="5">
      <t>ジコ</t>
    </rPh>
    <rPh sb="5" eb="8">
      <t>キュウキュウホウ</t>
    </rPh>
    <rPh sb="8" eb="10">
      <t>フキュウ</t>
    </rPh>
    <rPh sb="10" eb="12">
      <t>ジギョウ</t>
    </rPh>
    <phoneticPr fontId="5"/>
  </si>
  <si>
    <t>鹿教湯三才山リハビリテーションセンター三才山病院</t>
    <phoneticPr fontId="5"/>
  </si>
  <si>
    <t>在宅の重度後遺障害者を受け入れる病院に対する受入体制の整備に要する費用の支援</t>
    <rPh sb="0" eb="2">
      <t>ザイタク</t>
    </rPh>
    <rPh sb="3" eb="5">
      <t>ジュウド</t>
    </rPh>
    <rPh sb="5" eb="7">
      <t>コウイ</t>
    </rPh>
    <rPh sb="7" eb="10">
      <t>ショウガイシャ</t>
    </rPh>
    <rPh sb="11" eb="12">
      <t>ウ</t>
    </rPh>
    <rPh sb="13" eb="14">
      <t>イ</t>
    </rPh>
    <rPh sb="16" eb="18">
      <t>ビョウイン</t>
    </rPh>
    <rPh sb="19" eb="20">
      <t>タイ</t>
    </rPh>
    <rPh sb="22" eb="24">
      <t>ウケイレ</t>
    </rPh>
    <rPh sb="24" eb="26">
      <t>タイセイ</t>
    </rPh>
    <rPh sb="27" eb="29">
      <t>セイビ</t>
    </rPh>
    <rPh sb="30" eb="31">
      <t>ヨウ</t>
    </rPh>
    <rPh sb="33" eb="35">
      <t>ヒヨウ</t>
    </rPh>
    <rPh sb="36" eb="38">
      <t>シエン</t>
    </rPh>
    <phoneticPr fontId="5"/>
  </si>
  <si>
    <t>医療法人社団まほし会真星病院</t>
    <rPh sb="0" eb="2">
      <t>イリョウ</t>
    </rPh>
    <rPh sb="2" eb="4">
      <t>ホウジン</t>
    </rPh>
    <rPh sb="4" eb="6">
      <t>シャダン</t>
    </rPh>
    <rPh sb="9" eb="10">
      <t>カイ</t>
    </rPh>
    <rPh sb="10" eb="11">
      <t>マ</t>
    </rPh>
    <rPh sb="11" eb="12">
      <t>ホシ</t>
    </rPh>
    <rPh sb="12" eb="14">
      <t>ビョウイン</t>
    </rPh>
    <phoneticPr fontId="5"/>
  </si>
  <si>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5"/>
  </si>
  <si>
    <t>件</t>
    <rPh sb="0" eb="1">
      <t>ケン</t>
    </rPh>
    <phoneticPr fontId="5"/>
  </si>
  <si>
    <t>介護料</t>
    <phoneticPr fontId="5"/>
  </si>
  <si>
    <t>在宅介護の重度後遺障害者への介護に要する費用</t>
    <phoneticPr fontId="5"/>
  </si>
  <si>
    <t>-</t>
  </si>
  <si>
    <t>-</t>
    <phoneticPr fontId="5"/>
  </si>
  <si>
    <t>機器購入費</t>
    <phoneticPr fontId="5"/>
  </si>
  <si>
    <t>自動車事故患者のための医療機器</t>
    <phoneticPr fontId="5"/>
  </si>
  <si>
    <t>B.大垣市民病院</t>
    <phoneticPr fontId="5"/>
  </si>
  <si>
    <t>D.個人ア</t>
    <rPh sb="2" eb="4">
      <t>コジン</t>
    </rPh>
    <phoneticPr fontId="5"/>
  </si>
  <si>
    <t>大垣市民病院</t>
    <phoneticPr fontId="5"/>
  </si>
  <si>
    <t>長野赤十字病院</t>
    <phoneticPr fontId="5"/>
  </si>
  <si>
    <t>（独）自動車事故対策機構</t>
    <phoneticPr fontId="5"/>
  </si>
  <si>
    <t>重度後遺障害者の介護に要する費用の支援</t>
    <phoneticPr fontId="5"/>
  </si>
  <si>
    <t>日本赤十字社熊本県支部</t>
    <phoneticPr fontId="5"/>
  </si>
  <si>
    <t>医療法人社団高邦会　
高木病院</t>
    <phoneticPr fontId="5"/>
  </si>
  <si>
    <t>米沢市立病院</t>
    <phoneticPr fontId="5"/>
  </si>
  <si>
    <t>社会医療法人社団  蛍水会
名戸ヶ谷病院</t>
    <phoneticPr fontId="5"/>
  </si>
  <si>
    <t>一般社団法人都城市北諸県群医師会</t>
    <phoneticPr fontId="5"/>
  </si>
  <si>
    <t>自動車事故患者のための医療機器の整備に要する費用の支援</t>
  </si>
  <si>
    <t>自動車事故患者のための医療機器の整備に要する費用の支援</t>
    <phoneticPr fontId="5"/>
  </si>
  <si>
    <t>個人ア</t>
    <rPh sb="0" eb="2">
      <t>コジン</t>
    </rPh>
    <phoneticPr fontId="2"/>
  </si>
  <si>
    <t>個人イ</t>
    <rPh sb="0" eb="2">
      <t>コジン</t>
    </rPh>
    <phoneticPr fontId="2"/>
  </si>
  <si>
    <t>個人ウ</t>
    <rPh sb="0" eb="2">
      <t>コジン</t>
    </rPh>
    <phoneticPr fontId="2"/>
  </si>
  <si>
    <t>個人エ</t>
    <rPh sb="0" eb="2">
      <t>コジン</t>
    </rPh>
    <phoneticPr fontId="2"/>
  </si>
  <si>
    <t>個人オ</t>
    <rPh sb="0" eb="2">
      <t>コジン</t>
    </rPh>
    <phoneticPr fontId="2"/>
  </si>
  <si>
    <t>個人カ</t>
    <rPh sb="0" eb="2">
      <t>コジン</t>
    </rPh>
    <phoneticPr fontId="2"/>
  </si>
  <si>
    <t>個人キ</t>
    <rPh sb="0" eb="2">
      <t>コジン</t>
    </rPh>
    <phoneticPr fontId="2"/>
  </si>
  <si>
    <t>個人ク</t>
    <rPh sb="0" eb="2">
      <t>コジン</t>
    </rPh>
    <phoneticPr fontId="2"/>
  </si>
  <si>
    <t>個人ケ</t>
    <rPh sb="0" eb="2">
      <t>コジン</t>
    </rPh>
    <phoneticPr fontId="2"/>
  </si>
  <si>
    <t>個人コ</t>
    <rPh sb="0" eb="2">
      <t>コジン</t>
    </rPh>
    <phoneticPr fontId="2"/>
  </si>
  <si>
    <t>在宅介護の重度後遺障害者への介護に要する費用</t>
    <rPh sb="0" eb="2">
      <t>ザイタク</t>
    </rPh>
    <rPh sb="2" eb="4">
      <t>カイゴ</t>
    </rPh>
    <rPh sb="5" eb="7">
      <t>ジュウド</t>
    </rPh>
    <rPh sb="7" eb="9">
      <t>コウイ</t>
    </rPh>
    <rPh sb="9" eb="11">
      <t>ショウガイ</t>
    </rPh>
    <rPh sb="11" eb="12">
      <t>シャ</t>
    </rPh>
    <rPh sb="14" eb="16">
      <t>カイゴ</t>
    </rPh>
    <rPh sb="17" eb="18">
      <t>ヨウ</t>
    </rPh>
    <rPh sb="20" eb="22">
      <t>ヒヨウ</t>
    </rPh>
    <phoneticPr fontId="2"/>
  </si>
  <si>
    <t>＜介護に要する費用の支援＞
　執行額／介護料延べ受給者数　　　　　　　　　　　　　</t>
  </si>
  <si>
    <t>円/件</t>
    <rPh sb="0" eb="1">
      <t>エン</t>
    </rPh>
    <rPh sb="2" eb="3">
      <t>ケン</t>
    </rPh>
    <phoneticPr fontId="5"/>
  </si>
  <si>
    <t>3,117,666,334/
18,308</t>
  </si>
  <si>
    <t>3,117,126,009/
18,382</t>
  </si>
  <si>
    <t>3,091,130,190/
18,297</t>
  </si>
  <si>
    <t>3,384,160,000/
19,372</t>
  </si>
  <si>
    <t>点</t>
    <rPh sb="0" eb="1">
      <t>テン</t>
    </rPh>
    <phoneticPr fontId="5"/>
  </si>
  <si>
    <t>＜介護に要する費用の支援＞
　介護料延べ受給者数</t>
    <phoneticPr fontId="5"/>
  </si>
  <si>
    <t>本事業については、被害者保護が後退することのないよう留意しつつ、計画を立てて、着実に実施している。</t>
    <phoneticPr fontId="5"/>
  </si>
  <si>
    <t>1,368,142/
297</t>
  </si>
  <si>
    <t>805,508/
190</t>
  </si>
  <si>
    <t>自動車損害賠償保障法附則第4項、第5項</t>
    <rPh sb="16" eb="17">
      <t>ダイ</t>
    </rPh>
    <rPh sb="18" eb="19">
      <t>コウ</t>
    </rPh>
    <phoneticPr fontId="5"/>
  </si>
  <si>
    <t>-</t>
    <phoneticPr fontId="5"/>
  </si>
  <si>
    <t>-</t>
    <phoneticPr fontId="5"/>
  </si>
  <si>
    <t>A.</t>
    <phoneticPr fontId="5"/>
  </si>
  <si>
    <t>B.</t>
    <phoneticPr fontId="5"/>
  </si>
  <si>
    <t>C.</t>
    <phoneticPr fontId="5"/>
  </si>
  <si>
    <t>D.</t>
    <phoneticPr fontId="5"/>
  </si>
  <si>
    <t>＜自動車事故救急法講習事業に要する経費の補助＞
　執行額／受講者数　　　　</t>
    <phoneticPr fontId="5"/>
  </si>
  <si>
    <t>97,044,731/
9</t>
    <phoneticPr fontId="5"/>
  </si>
  <si>
    <t>110,000,000/
9</t>
    <phoneticPr fontId="5"/>
  </si>
  <si>
    <t>45,896,937/
25</t>
    <phoneticPr fontId="5"/>
  </si>
  <si>
    <t>58,973,170/
35</t>
    <phoneticPr fontId="5"/>
  </si>
  <si>
    <t>185,400,000/
35</t>
    <phoneticPr fontId="5"/>
  </si>
  <si>
    <t>115,128,500/
8</t>
    <phoneticPr fontId="5"/>
  </si>
  <si>
    <t>92,685,405/
7</t>
    <phoneticPr fontId="5"/>
  </si>
  <si>
    <t>＜自動車事故医療体制整備事業に要する経費の補助（救急医療機器整備事業）＞
　執行額／補助医療機関数　　　　　　　　　　　　</t>
    <rPh sb="44" eb="46">
      <t>イリョウ</t>
    </rPh>
    <rPh sb="46" eb="48">
      <t>キカン</t>
    </rPh>
    <rPh sb="48" eb="49">
      <t>スウ</t>
    </rPh>
    <phoneticPr fontId="5"/>
  </si>
  <si>
    <t>＜自動車事故医療体制整備事業に要する経費の補助（短期入院（入所）協力事業）＞
　執行額／補助医療機関数及び障害者支援施設数　　　　　　　　　　</t>
    <rPh sb="46" eb="48">
      <t>イリョウ</t>
    </rPh>
    <rPh sb="48" eb="50">
      <t>キカン</t>
    </rPh>
    <rPh sb="50" eb="51">
      <t>スウ</t>
    </rPh>
    <phoneticPr fontId="5"/>
  </si>
  <si>
    <t>病院等</t>
    <rPh sb="0" eb="2">
      <t>ビョウイン</t>
    </rPh>
    <rPh sb="2" eb="3">
      <t>トウ</t>
    </rPh>
    <phoneticPr fontId="5"/>
  </si>
  <si>
    <t>本事業については、在宅介護を行う被害者に対する介護料給付や被害者の被害軽減につなげるための医療体制整備等に必要な経費を補助するものであり、支出先を含め使途はそれらの事業の実施のために必要なものに限定している。</t>
    <rPh sb="69" eb="71">
      <t>シシュツ</t>
    </rPh>
    <rPh sb="71" eb="72">
      <t>サキ</t>
    </rPh>
    <rPh sb="73" eb="74">
      <t>フク</t>
    </rPh>
    <rPh sb="75" eb="77">
      <t>シト</t>
    </rPh>
    <phoneticPr fontId="5"/>
  </si>
  <si>
    <t>適切に活用されている。</t>
    <rPh sb="0" eb="2">
      <t>テキセツ</t>
    </rPh>
    <rPh sb="3" eb="5">
      <t>カツヨウ</t>
    </rPh>
    <phoneticPr fontId="5"/>
  </si>
  <si>
    <t>引き続き滞りなく適切に事業を行うことができるよう、今後も本事業の周知広報の充実をｊ図る。</t>
    <rPh sb="0" eb="1">
      <t>ヒ</t>
    </rPh>
    <rPh sb="2" eb="3">
      <t>ツヅ</t>
    </rPh>
    <rPh sb="4" eb="5">
      <t>トドコオ</t>
    </rPh>
    <rPh sb="8" eb="10">
      <t>テキセツ</t>
    </rPh>
    <rPh sb="11" eb="13">
      <t>ジギョウ</t>
    </rPh>
    <rPh sb="14" eb="15">
      <t>オコナ</t>
    </rPh>
    <rPh sb="25" eb="27">
      <t>コンゴ</t>
    </rPh>
    <rPh sb="28" eb="29">
      <t>ホン</t>
    </rPh>
    <rPh sb="29" eb="31">
      <t>ジギョウ</t>
    </rPh>
    <rPh sb="32" eb="34">
      <t>シュウチ</t>
    </rPh>
    <rPh sb="34" eb="36">
      <t>コウホウ</t>
    </rPh>
    <rPh sb="37" eb="39">
      <t>ジュウジツ</t>
    </rPh>
    <rPh sb="41" eb="42">
      <t>ハカ</t>
    </rPh>
    <phoneticPr fontId="5"/>
  </si>
  <si>
    <t>自動車事故による重度後遺障害者の救済に不可欠な役割を果たしている。
介護に要する費用の支援については、在宅介護生活を送る被害者家庭の経済的な負担を軽減するための事業である。26年度も引き続き、介護を要する後遺障害者の保護の増進を図るため、適切な制度運用を行っている。
医療体制整備事業及び自動車事故救急法普及事業については、自動車事故による被害軽減及び在宅重度後遺障害者への支援を図るための重要な施策であり、26年度においても引き続き適切な制度運用を行っている。
さらに、自動車事故被害者等の要望を考慮し、介護料支給制度や短期入院・入所制度の充実を図るとともに、不知によって制度等の恩恵を被ることができないことがないよう、HPやパンフレット、訪問支援、他機関との連携等を通じた事業の周知を積極的に図っている。</t>
    <phoneticPr fontId="5"/>
  </si>
  <si>
    <t>-</t>
    <phoneticPr fontId="5"/>
  </si>
  <si>
    <t>＜自動車事故医療体制整備事業に要する経費の補助（救急医療機器整備事業）＞
　補助医療機関数</t>
    <rPh sb="38" eb="40">
      <t>ホジョ</t>
    </rPh>
    <rPh sb="40" eb="42">
      <t>イリョウ</t>
    </rPh>
    <rPh sb="42" eb="44">
      <t>キカン</t>
    </rPh>
    <rPh sb="44" eb="45">
      <t>スウ</t>
    </rPh>
    <phoneticPr fontId="5"/>
  </si>
  <si>
    <t>＜自動車事故医療体制整備事業に要する経費の補助（短期入院（入所）協力事業）＞
　補助医療機関数及び障害者支援施設数</t>
    <rPh sb="40" eb="42">
      <t>ホジョ</t>
    </rPh>
    <rPh sb="42" eb="44">
      <t>イリョウ</t>
    </rPh>
    <rPh sb="44" eb="46">
      <t>キカン</t>
    </rPh>
    <rPh sb="46" eb="47">
      <t>スウ</t>
    </rPh>
    <rPh sb="47" eb="48">
      <t>オヨ</t>
    </rPh>
    <rPh sb="49" eb="52">
      <t>ショウガイシャ</t>
    </rPh>
    <rPh sb="52" eb="54">
      <t>シエン</t>
    </rPh>
    <rPh sb="54" eb="57">
      <t>シセツスウ</t>
    </rPh>
    <phoneticPr fontId="5"/>
  </si>
  <si>
    <t>円/人</t>
    <rPh sb="0" eb="1">
      <t>エン</t>
    </rPh>
    <rPh sb="2" eb="3">
      <t>ニン</t>
    </rPh>
    <phoneticPr fontId="5"/>
  </si>
  <si>
    <t>自動車事故による重度後遺障害者に対して経済的支援を行う必要がある。なお、自動車損害賠償保障法附則第5項に基づき、自動車事故対策計画に規定する事業を実施する者に対して補助を行うものであり、国が実施すべき事業である。</t>
    <phoneticPr fontId="5"/>
  </si>
  <si>
    <t>本事業については、在宅介護を行う被害者に対する介護料給付や被害者の被害軽減につなげるための医療体制整備等に必要な経費を補助するものであり、支出先を含め使途はそれらの事業の実施のために必要なものに限定している。</t>
    <phoneticPr fontId="5"/>
  </si>
  <si>
    <t>-</t>
    <phoneticPr fontId="5"/>
  </si>
  <si>
    <t>重度後遺障害者の家族に対する5段階評価のアンケート調査</t>
    <phoneticPr fontId="5"/>
  </si>
  <si>
    <t>＜介護に要する費用の支援＞
　介護支援効果に関する評価度について、中期目標期間（平成24～28年度）の年度毎に4.0以上とする。
※達成度は、年度当初の計画に対する割合を示している。</t>
    <phoneticPr fontId="5"/>
  </si>
  <si>
    <t>＜自動車事故医療体制整備事業に要する経費の補助（短期入院（入所）協力事業）＞
　補助医療機関数及び障害者支援施設数を当初の目標値とする。</t>
    <phoneticPr fontId="5"/>
  </si>
  <si>
    <t>補助医療機関数</t>
    <phoneticPr fontId="5"/>
  </si>
  <si>
    <t>＜自動車事故医療体制整備事業に要する経費の補助（救急医療機器整備事業）＞
　補助医療機関数を当初の目標値とする。</t>
    <rPh sb="38" eb="40">
      <t>ホジョ</t>
    </rPh>
    <rPh sb="40" eb="42">
      <t>イリョウ</t>
    </rPh>
    <rPh sb="42" eb="44">
      <t>キカン</t>
    </rPh>
    <rPh sb="44" eb="45">
      <t>スウ</t>
    </rPh>
    <rPh sb="46" eb="48">
      <t>トウショ</t>
    </rPh>
    <rPh sb="49" eb="51">
      <t>モクヒョウ</t>
    </rPh>
    <rPh sb="51" eb="52">
      <t>チ</t>
    </rPh>
    <phoneticPr fontId="5"/>
  </si>
  <si>
    <t>者</t>
    <rPh sb="0" eb="1">
      <t>シャ</t>
    </rPh>
    <phoneticPr fontId="5"/>
  </si>
  <si>
    <t>補助医療機関数及び障害者支援施設数</t>
    <rPh sb="0" eb="2">
      <t>ホジョ</t>
    </rPh>
    <rPh sb="2" eb="4">
      <t>イリョウ</t>
    </rPh>
    <rPh sb="4" eb="6">
      <t>キカン</t>
    </rPh>
    <rPh sb="6" eb="7">
      <t>スウ</t>
    </rPh>
    <rPh sb="7" eb="8">
      <t>オヨ</t>
    </rPh>
    <rPh sb="9" eb="12">
      <t>ショウガイシャ</t>
    </rPh>
    <rPh sb="12" eb="14">
      <t>シエン</t>
    </rPh>
    <rPh sb="14" eb="16">
      <t>シセツ</t>
    </rPh>
    <rPh sb="16" eb="17">
      <t>カズ</t>
    </rPh>
    <phoneticPr fontId="5"/>
  </si>
  <si>
    <t>受講者数</t>
    <rPh sb="0" eb="3">
      <t>ジュコウシャ</t>
    </rPh>
    <rPh sb="3" eb="4">
      <t>スウ</t>
    </rPh>
    <phoneticPr fontId="5"/>
  </si>
  <si>
    <t>人</t>
    <rPh sb="0" eb="1">
      <t>ニン</t>
    </rPh>
    <phoneticPr fontId="5"/>
  </si>
  <si>
    <t>＜自動車事故救急法普及事業に要する経費の補助＞
　補助事業数</t>
    <rPh sb="25" eb="27">
      <t>ホジョ</t>
    </rPh>
    <rPh sb="27" eb="29">
      <t>ジギョウ</t>
    </rPh>
    <rPh sb="29" eb="30">
      <t>スウ</t>
    </rPh>
    <phoneticPr fontId="5"/>
  </si>
  <si>
    <t>＜自動車事故救急法普及事業に要する経費の補助＞
　受講者数を当初の目標値とする。</t>
    <rPh sb="25" eb="28">
      <t>ジュコウシャ</t>
    </rPh>
    <rPh sb="28" eb="29">
      <t>スウ</t>
    </rPh>
    <phoneticPr fontId="5"/>
  </si>
  <si>
    <t>98,291,293/
50</t>
    <phoneticPr fontId="5"/>
  </si>
  <si>
    <t>C.一般社団法人日本救急救命士協会</t>
    <rPh sb="2" eb="4">
      <t>イッパン</t>
    </rPh>
    <rPh sb="4" eb="6">
      <t>シャダン</t>
    </rPh>
    <rPh sb="6" eb="8">
      <t>ホウジン</t>
    </rPh>
    <rPh sb="8" eb="10">
      <t>ニホン</t>
    </rPh>
    <rPh sb="10" eb="12">
      <t>キュウキュウ</t>
    </rPh>
    <rPh sb="12" eb="14">
      <t>キュウメイ</t>
    </rPh>
    <rPh sb="14" eb="15">
      <t>シ</t>
    </rPh>
    <rPh sb="15" eb="17">
      <t>キョウカイ</t>
    </rPh>
    <phoneticPr fontId="5"/>
  </si>
  <si>
    <t>公平な制度運用が図られるよう、本事業に基づく制度の認知度を上げることが重要であり、周知の為の施策を積極的に進めて頂きたい。</t>
    <rPh sb="0" eb="2">
      <t>コウヘイ</t>
    </rPh>
    <rPh sb="3" eb="5">
      <t>セイド</t>
    </rPh>
    <rPh sb="5" eb="7">
      <t>ウンヨウ</t>
    </rPh>
    <rPh sb="8" eb="9">
      <t>ハカ</t>
    </rPh>
    <rPh sb="15" eb="16">
      <t>ホン</t>
    </rPh>
    <rPh sb="16" eb="18">
      <t>ジギョウ</t>
    </rPh>
    <rPh sb="19" eb="20">
      <t>モト</t>
    </rPh>
    <rPh sb="22" eb="24">
      <t>セイド</t>
    </rPh>
    <rPh sb="25" eb="28">
      <t>ニンチド</t>
    </rPh>
    <rPh sb="29" eb="30">
      <t>ア</t>
    </rPh>
    <rPh sb="35" eb="37">
      <t>ジュウヨウ</t>
    </rPh>
    <rPh sb="41" eb="43">
      <t>シュウチ</t>
    </rPh>
    <rPh sb="44" eb="45">
      <t>タメ</t>
    </rPh>
    <rPh sb="46" eb="48">
      <t>シサク</t>
    </rPh>
    <rPh sb="49" eb="52">
      <t>セッキョクテキ</t>
    </rPh>
    <rPh sb="53" eb="54">
      <t>スス</t>
    </rPh>
    <rPh sb="56" eb="57">
      <t>イタダ</t>
    </rPh>
    <phoneticPr fontId="5"/>
  </si>
  <si>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phoneticPr fontId="5"/>
  </si>
  <si>
    <t>-</t>
    <phoneticPr fontId="5"/>
  </si>
  <si>
    <t>在宅重度後遺障害者のための支援内容を充実させるため。</t>
    <phoneticPr fontId="5"/>
  </si>
  <si>
    <t>参事官　増田　直樹</t>
    <rPh sb="0" eb="3">
      <t>サンジカン</t>
    </rPh>
    <rPh sb="4" eb="6">
      <t>マスダ</t>
    </rPh>
    <rPh sb="7" eb="9">
      <t>ナオキ</t>
    </rPh>
    <phoneticPr fontId="2"/>
  </si>
  <si>
    <t>-</t>
    <phoneticPr fontId="5"/>
  </si>
  <si>
    <t>執行等改善</t>
  </si>
  <si>
    <t>引き続き、滞りなく適切に事業を行い、自動車事故被害者等の要望を考慮し、介護料支給制度や短期入院・入所制度の充実を図る。また、不知によって制度等の恩恵を被ることができないことがないよう、HPやパンフレット、訪問支援、他機関との連携等を通じた事業の周知を積極的に図る。</t>
    <phoneticPr fontId="5"/>
  </si>
  <si>
    <t>825,679/
131</t>
    <phoneticPr fontId="5"/>
  </si>
  <si>
    <t>1,200,000/
736</t>
    <phoneticPr fontId="5"/>
  </si>
  <si>
    <t>成果実績は当初の目標値に見合ったものとなっている。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</si>
</sst>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Protection="1">
      <alignment vertical="center"/>
      <protection locked="0"/>
    </xf>
    <xf numFmtId="0" fontId="0" fillId="0" borderId="27" xfId="0" applyFont="1" applyFill="1" applyBorder="1" applyProtection="1">
      <alignmen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4"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112058</xdr:colOff>
      <xdr:row>149</xdr:row>
      <xdr:rowOff>123265</xdr:rowOff>
    </xdr:from>
    <xdr:to>
      <xdr:col>44</xdr:col>
      <xdr:colOff>128618</xdr:colOff>
      <xdr:row>169</xdr:row>
      <xdr:rowOff>96060</xdr:rowOff>
    </xdr:to>
    <xdr:grpSp>
      <xdr:nvGrpSpPr>
        <xdr:cNvPr id="5" name="グループ化 26"/>
        <xdr:cNvGrpSpPr>
          <a:grpSpLocks/>
        </xdr:cNvGrpSpPr>
      </xdr:nvGrpSpPr>
      <xdr:grpSpPr bwMode="auto">
        <a:xfrm>
          <a:off x="2956858" y="52853665"/>
          <a:ext cx="6112560" cy="7084795"/>
          <a:chOff x="1841126" y="28851225"/>
          <a:chExt cx="6036609" cy="6963196"/>
        </a:xfrm>
      </xdr:grpSpPr>
      <xdr:grpSp>
        <xdr:nvGrpSpPr>
          <xdr:cNvPr id="6" name="グループ化 61"/>
          <xdr:cNvGrpSpPr>
            <a:grpSpLocks/>
          </xdr:cNvGrpSpPr>
        </xdr:nvGrpSpPr>
        <xdr:grpSpPr bwMode="auto">
          <a:xfrm>
            <a:off x="1841126" y="28851225"/>
            <a:ext cx="6036609" cy="4805181"/>
            <a:chOff x="2718212" y="29868132"/>
            <a:chExt cx="6227124" cy="4753879"/>
          </a:xfrm>
        </xdr:grpSpPr>
        <xdr:sp macro="" textlink="">
          <xdr:nvSpPr>
            <xdr:cNvPr id="11" name="Rectangle 34"/>
            <xdr:cNvSpPr>
              <a:spLocks noChangeArrowheads="1"/>
            </xdr:cNvSpPr>
          </xdr:nvSpPr>
          <xdr:spPr bwMode="auto">
            <a:xfrm>
              <a:off x="4886320" y="29868132"/>
              <a:ext cx="1722607" cy="10153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3,283</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35"/>
            <xdr:cNvSpPr>
              <a:spLocks noChangeArrowheads="1"/>
            </xdr:cNvSpPr>
          </xdr:nvSpPr>
          <xdr:spPr bwMode="auto">
            <a:xfrm>
              <a:off x="4817020" y="30940364"/>
              <a:ext cx="1861207" cy="1034277"/>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13" name="Rectangle 37"/>
            <xdr:cNvSpPr>
              <a:spLocks noChangeArrowheads="1"/>
            </xdr:cNvSpPr>
          </xdr:nvSpPr>
          <xdr:spPr bwMode="auto">
            <a:xfrm>
              <a:off x="2787512" y="32581923"/>
              <a:ext cx="1831507" cy="98683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3,091</a:t>
              </a:r>
              <a:r>
                <a:rPr lang="ja-JP" altLang="en-US" sz="1100" b="0" i="0" u="none" strike="noStrike" baseline="0">
                  <a:solidFill>
                    <a:srgbClr val="000000"/>
                  </a:solidFill>
                  <a:latin typeface="ＭＳ Ｐゴシック"/>
                  <a:ea typeface="ＭＳ Ｐゴシック"/>
                </a:rPr>
                <a:t>百万円</a:t>
              </a:r>
            </a:p>
          </xdr:txBody>
        </xdr:sp>
        <xdr:sp macro="" textlink="">
          <xdr:nvSpPr>
            <xdr:cNvPr id="14" name="AutoShape 43"/>
            <xdr:cNvSpPr>
              <a:spLocks noChangeArrowheads="1"/>
            </xdr:cNvSpPr>
          </xdr:nvSpPr>
          <xdr:spPr bwMode="auto">
            <a:xfrm>
              <a:off x="2856813" y="33635178"/>
              <a:ext cx="1732507" cy="98683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15" name="Rectangle 37"/>
            <xdr:cNvSpPr>
              <a:spLocks noChangeArrowheads="1"/>
            </xdr:cNvSpPr>
          </xdr:nvSpPr>
          <xdr:spPr bwMode="auto">
            <a:xfrm>
              <a:off x="4916020" y="32581923"/>
              <a:ext cx="18414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84</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191</a:t>
              </a:r>
              <a:r>
                <a:rPr lang="ja-JP" altLang="en-US" sz="1100" b="0" i="0" u="none" strike="noStrike" baseline="0">
                  <a:solidFill>
                    <a:srgbClr val="000000"/>
                  </a:solidFill>
                  <a:latin typeface="ＭＳ Ｐゴシック"/>
                  <a:ea typeface="ＭＳ Ｐゴシック"/>
                </a:rPr>
                <a:t>百万円</a:t>
              </a:r>
            </a:p>
          </xdr:txBody>
        </xdr:sp>
        <xdr:sp macro="" textlink="">
          <xdr:nvSpPr>
            <xdr:cNvPr id="16" name="Rectangle 37"/>
            <xdr:cNvSpPr>
              <a:spLocks noChangeArrowheads="1"/>
            </xdr:cNvSpPr>
          </xdr:nvSpPr>
          <xdr:spPr bwMode="auto">
            <a:xfrm>
              <a:off x="7084129" y="32562946"/>
              <a:ext cx="18612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Ｃ．民間事業者等（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AutoShape 35"/>
            <xdr:cNvSpPr>
              <a:spLocks noChangeArrowheads="1"/>
            </xdr:cNvSpPr>
          </xdr:nvSpPr>
          <xdr:spPr bwMode="auto">
            <a:xfrm>
              <a:off x="4975421" y="33654155"/>
              <a:ext cx="17325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sp macro="" textlink="">
          <xdr:nvSpPr>
            <xdr:cNvPr id="18" name="AutoShape 35"/>
            <xdr:cNvSpPr>
              <a:spLocks noChangeArrowheads="1"/>
            </xdr:cNvSpPr>
          </xdr:nvSpPr>
          <xdr:spPr bwMode="auto">
            <a:xfrm>
              <a:off x="7113829" y="33616200"/>
              <a:ext cx="17622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自動車事故対策費補助を受けて、自動車事故救急法普及事業を実施</a:t>
              </a:r>
            </a:p>
          </xdr:txBody>
        </xdr:sp>
        <xdr:cxnSp macro="">
          <xdr:nvCxnSpPr>
            <xdr:cNvPr id="19" name="直線矢印コネクタ 18"/>
            <xdr:cNvCxnSpPr>
              <a:endCxn id="15" idx="0"/>
            </xdr:cNvCxnSpPr>
          </xdr:nvCxnSpPr>
          <xdr:spPr>
            <a:xfrm flipH="1">
              <a:off x="5826824" y="32012596"/>
              <a:ext cx="0" cy="569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endCxn id="13" idx="0"/>
            </xdr:cNvCxnSpPr>
          </xdr:nvCxnSpPr>
          <xdr:spPr>
            <a:xfrm>
              <a:off x="3698316" y="32183394"/>
              <a:ext cx="0" cy="398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a:endCxn id="16" idx="0"/>
            </xdr:cNvCxnSpPr>
          </xdr:nvCxnSpPr>
          <xdr:spPr>
            <a:xfrm>
              <a:off x="8004832" y="32183394"/>
              <a:ext cx="9900" cy="37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3708216" y="32183394"/>
              <a:ext cx="429661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718212"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4" name="テキスト ボックス 23"/>
            <xdr:cNvSpPr txBox="1"/>
          </xdr:nvSpPr>
          <xdr:spPr>
            <a:xfrm>
              <a:off x="4876420"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5" name="テキスト ボックス 24"/>
            <xdr:cNvSpPr txBox="1"/>
          </xdr:nvSpPr>
          <xdr:spPr>
            <a:xfrm>
              <a:off x="7024729" y="32354192"/>
              <a:ext cx="1069204"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cxnSp macro="">
        <xdr:nvCxnSpPr>
          <xdr:cNvPr id="7" name="直線矢印コネクタ 6"/>
          <xdr:cNvCxnSpPr/>
        </xdr:nvCxnSpPr>
        <xdr:spPr bwMode="auto">
          <a:xfrm>
            <a:off x="2781647" y="33838638"/>
            <a:ext cx="9597" cy="5466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869917" y="34193512"/>
            <a:ext cx="863744" cy="26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sp macro="" textlink="">
        <xdr:nvSpPr>
          <xdr:cNvPr id="9" name="Rectangle 37"/>
          <xdr:cNvSpPr>
            <a:spLocks noChangeArrowheads="1"/>
          </xdr:cNvSpPr>
        </xdr:nvSpPr>
        <xdr:spPr bwMode="auto">
          <a:xfrm>
            <a:off x="1917903" y="34452474"/>
            <a:ext cx="1775473" cy="98789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4,753</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3,091</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xdr:cNvSpPr>
            <a:spLocks noChangeArrowheads="1"/>
          </xdr:cNvSpPr>
        </xdr:nvSpPr>
        <xdr:spPr bwMode="auto">
          <a:xfrm>
            <a:off x="1917903" y="35469139"/>
            <a:ext cx="1679502" cy="3452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workbookViewId="0">
      <selection activeCell="BF7" sqref="BE7:BF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72" t="s">
        <v>371</v>
      </c>
      <c r="AR2" s="672"/>
      <c r="AS2" s="59" t="str">
        <f>IF(OR(AQ2="　", AQ2=""), "", "-")</f>
        <v/>
      </c>
      <c r="AT2" s="673">
        <v>187</v>
      </c>
      <c r="AU2" s="673"/>
      <c r="AV2" s="60" t="str">
        <f>IF(AW2="", "", "-")</f>
        <v/>
      </c>
      <c r="AW2" s="674"/>
      <c r="AX2" s="674"/>
    </row>
    <row r="3" spans="1:50" ht="21" customHeight="1" thickBot="1" x14ac:dyDescent="0.2">
      <c r="A3" s="625" t="s">
        <v>216</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35" t="s">
        <v>90</v>
      </c>
      <c r="AJ3" s="627" t="s">
        <v>373</v>
      </c>
      <c r="AK3" s="627"/>
      <c r="AL3" s="627"/>
      <c r="AM3" s="627"/>
      <c r="AN3" s="627"/>
      <c r="AO3" s="627"/>
      <c r="AP3" s="627"/>
      <c r="AQ3" s="627"/>
      <c r="AR3" s="627"/>
      <c r="AS3" s="627"/>
      <c r="AT3" s="627"/>
      <c r="AU3" s="627"/>
      <c r="AV3" s="627"/>
      <c r="AW3" s="627"/>
      <c r="AX3" s="36" t="s">
        <v>91</v>
      </c>
    </row>
    <row r="4" spans="1:50" ht="24.75" customHeight="1" x14ac:dyDescent="0.15">
      <c r="A4" s="449" t="s">
        <v>30</v>
      </c>
      <c r="B4" s="450"/>
      <c r="C4" s="450"/>
      <c r="D4" s="450"/>
      <c r="E4" s="450"/>
      <c r="F4" s="450"/>
      <c r="G4" s="423" t="s">
        <v>374</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375</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1" t="s">
        <v>168</v>
      </c>
      <c r="H5" s="604"/>
      <c r="I5" s="604"/>
      <c r="J5" s="604"/>
      <c r="K5" s="604"/>
      <c r="L5" s="604"/>
      <c r="M5" s="642" t="s">
        <v>92</v>
      </c>
      <c r="N5" s="643"/>
      <c r="O5" s="643"/>
      <c r="P5" s="643"/>
      <c r="Q5" s="643"/>
      <c r="R5" s="644"/>
      <c r="S5" s="603" t="s">
        <v>157</v>
      </c>
      <c r="T5" s="604"/>
      <c r="U5" s="604"/>
      <c r="V5" s="604"/>
      <c r="W5" s="604"/>
      <c r="X5" s="605"/>
      <c r="Y5" s="440" t="s">
        <v>3</v>
      </c>
      <c r="Z5" s="441"/>
      <c r="AA5" s="441"/>
      <c r="AB5" s="441"/>
      <c r="AC5" s="441"/>
      <c r="AD5" s="442"/>
      <c r="AE5" s="443" t="s">
        <v>376</v>
      </c>
      <c r="AF5" s="444"/>
      <c r="AG5" s="444"/>
      <c r="AH5" s="444"/>
      <c r="AI5" s="444"/>
      <c r="AJ5" s="444"/>
      <c r="AK5" s="444"/>
      <c r="AL5" s="444"/>
      <c r="AM5" s="444"/>
      <c r="AN5" s="444"/>
      <c r="AO5" s="444"/>
      <c r="AP5" s="445"/>
      <c r="AQ5" s="446" t="s">
        <v>489</v>
      </c>
      <c r="AR5" s="447"/>
      <c r="AS5" s="447"/>
      <c r="AT5" s="447"/>
      <c r="AU5" s="447"/>
      <c r="AV5" s="447"/>
      <c r="AW5" s="447"/>
      <c r="AX5" s="448"/>
    </row>
    <row r="6" spans="1:50" ht="39" customHeight="1" x14ac:dyDescent="0.15">
      <c r="A6" s="451" t="s">
        <v>4</v>
      </c>
      <c r="B6" s="452"/>
      <c r="C6" s="452"/>
      <c r="D6" s="452"/>
      <c r="E6" s="452"/>
      <c r="F6" s="452"/>
      <c r="G6" s="453" t="str">
        <f>入力規則等!F39</f>
        <v>自動車安全特別会計自動車事故対策勘定</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378</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443</v>
      </c>
      <c r="H7" s="478"/>
      <c r="I7" s="478"/>
      <c r="J7" s="478"/>
      <c r="K7" s="478"/>
      <c r="L7" s="478"/>
      <c r="M7" s="478"/>
      <c r="N7" s="478"/>
      <c r="O7" s="478"/>
      <c r="P7" s="478"/>
      <c r="Q7" s="478"/>
      <c r="R7" s="478"/>
      <c r="S7" s="478"/>
      <c r="T7" s="478"/>
      <c r="U7" s="478"/>
      <c r="V7" s="479"/>
      <c r="W7" s="479"/>
      <c r="X7" s="479"/>
      <c r="Y7" s="480" t="s">
        <v>5</v>
      </c>
      <c r="Z7" s="370"/>
      <c r="AA7" s="370"/>
      <c r="AB7" s="370"/>
      <c r="AC7" s="370"/>
      <c r="AD7" s="372"/>
      <c r="AE7" s="481" t="s">
        <v>379</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2" t="s">
        <v>308</v>
      </c>
      <c r="B8" s="623"/>
      <c r="C8" s="623"/>
      <c r="D8" s="623"/>
      <c r="E8" s="623"/>
      <c r="F8" s="624"/>
      <c r="G8" s="619" t="str">
        <f>入力規則等!A26</f>
        <v>交通安全対策、犯罪被害者等施策</v>
      </c>
      <c r="H8" s="620"/>
      <c r="I8" s="620"/>
      <c r="J8" s="620"/>
      <c r="K8" s="620"/>
      <c r="L8" s="620"/>
      <c r="M8" s="620"/>
      <c r="N8" s="620"/>
      <c r="O8" s="620"/>
      <c r="P8" s="620"/>
      <c r="Q8" s="620"/>
      <c r="R8" s="620"/>
      <c r="S8" s="620"/>
      <c r="T8" s="620"/>
      <c r="U8" s="620"/>
      <c r="V8" s="620"/>
      <c r="W8" s="620"/>
      <c r="X8" s="621"/>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184" t="s">
        <v>26</v>
      </c>
      <c r="B9" s="185"/>
      <c r="C9" s="185"/>
      <c r="D9" s="185"/>
      <c r="E9" s="185"/>
      <c r="F9" s="185"/>
      <c r="G9" s="186" t="s">
        <v>380</v>
      </c>
      <c r="H9" s="187"/>
      <c r="I9" s="187"/>
      <c r="J9" s="187"/>
      <c r="K9" s="187"/>
      <c r="L9" s="187"/>
      <c r="M9" s="187"/>
      <c r="N9" s="187"/>
      <c r="O9" s="187"/>
      <c r="P9" s="187"/>
      <c r="Q9" s="187"/>
      <c r="R9" s="187"/>
      <c r="S9" s="187"/>
      <c r="T9" s="187"/>
      <c r="U9" s="187"/>
      <c r="V9" s="187"/>
      <c r="W9" s="187"/>
      <c r="X9" s="187"/>
      <c r="Y9" s="419"/>
      <c r="Z9" s="419"/>
      <c r="AA9" s="419"/>
      <c r="AB9" s="419"/>
      <c r="AC9" s="419"/>
      <c r="AD9" s="41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4"/>
      <c r="G11" s="437" t="str">
        <f>入力規則等!P10</f>
        <v>補助</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3"/>
    </row>
    <row r="13" spans="1:50" ht="21" customHeight="1" x14ac:dyDescent="0.15">
      <c r="A13" s="391"/>
      <c r="B13" s="392"/>
      <c r="C13" s="392"/>
      <c r="D13" s="392"/>
      <c r="E13" s="392"/>
      <c r="F13" s="393"/>
      <c r="G13" s="494" t="s">
        <v>7</v>
      </c>
      <c r="H13" s="495"/>
      <c r="I13" s="500" t="s">
        <v>8</v>
      </c>
      <c r="J13" s="501"/>
      <c r="K13" s="501"/>
      <c r="L13" s="501"/>
      <c r="M13" s="501"/>
      <c r="N13" s="501"/>
      <c r="O13" s="502"/>
      <c r="P13" s="175">
        <v>3586</v>
      </c>
      <c r="Q13" s="176"/>
      <c r="R13" s="176"/>
      <c r="S13" s="176"/>
      <c r="T13" s="176"/>
      <c r="U13" s="176"/>
      <c r="V13" s="177"/>
      <c r="W13" s="175">
        <v>3619</v>
      </c>
      <c r="X13" s="176"/>
      <c r="Y13" s="176"/>
      <c r="Z13" s="176"/>
      <c r="AA13" s="176"/>
      <c r="AB13" s="176"/>
      <c r="AC13" s="177"/>
      <c r="AD13" s="175">
        <v>3624</v>
      </c>
      <c r="AE13" s="176"/>
      <c r="AF13" s="176"/>
      <c r="AG13" s="176"/>
      <c r="AH13" s="176"/>
      <c r="AI13" s="176"/>
      <c r="AJ13" s="177"/>
      <c r="AK13" s="175">
        <v>3681</v>
      </c>
      <c r="AL13" s="176"/>
      <c r="AM13" s="176"/>
      <c r="AN13" s="176"/>
      <c r="AO13" s="176"/>
      <c r="AP13" s="176"/>
      <c r="AQ13" s="177"/>
      <c r="AR13" s="190">
        <v>3687</v>
      </c>
      <c r="AS13" s="191"/>
      <c r="AT13" s="191"/>
      <c r="AU13" s="191"/>
      <c r="AV13" s="191"/>
      <c r="AW13" s="191"/>
      <c r="AX13" s="192"/>
    </row>
    <row r="14" spans="1:50" ht="21" customHeight="1" x14ac:dyDescent="0.15">
      <c r="A14" s="391"/>
      <c r="B14" s="392"/>
      <c r="C14" s="392"/>
      <c r="D14" s="392"/>
      <c r="E14" s="392"/>
      <c r="F14" s="393"/>
      <c r="G14" s="496"/>
      <c r="H14" s="497"/>
      <c r="I14" s="179" t="s">
        <v>9</v>
      </c>
      <c r="J14" s="180"/>
      <c r="K14" s="180"/>
      <c r="L14" s="180"/>
      <c r="M14" s="180"/>
      <c r="N14" s="180"/>
      <c r="O14" s="181"/>
      <c r="P14" s="189" t="s">
        <v>444</v>
      </c>
      <c r="Q14" s="189"/>
      <c r="R14" s="189"/>
      <c r="S14" s="189"/>
      <c r="T14" s="189"/>
      <c r="U14" s="189"/>
      <c r="V14" s="189"/>
      <c r="W14" s="189" t="s">
        <v>444</v>
      </c>
      <c r="X14" s="189"/>
      <c r="Y14" s="189"/>
      <c r="Z14" s="189"/>
      <c r="AA14" s="189"/>
      <c r="AB14" s="189"/>
      <c r="AC14" s="189"/>
      <c r="AD14" s="189" t="s">
        <v>444</v>
      </c>
      <c r="AE14" s="189"/>
      <c r="AF14" s="189"/>
      <c r="AG14" s="189"/>
      <c r="AH14" s="189"/>
      <c r="AI14" s="189"/>
      <c r="AJ14" s="189"/>
      <c r="AK14" s="175"/>
      <c r="AL14" s="176"/>
      <c r="AM14" s="176"/>
      <c r="AN14" s="176"/>
      <c r="AO14" s="176"/>
      <c r="AP14" s="176"/>
      <c r="AQ14" s="177"/>
      <c r="AR14" s="182"/>
      <c r="AS14" s="182"/>
      <c r="AT14" s="182"/>
      <c r="AU14" s="182"/>
      <c r="AV14" s="182"/>
      <c r="AW14" s="182"/>
      <c r="AX14" s="183"/>
    </row>
    <row r="15" spans="1:50" ht="21" customHeight="1" x14ac:dyDescent="0.15">
      <c r="A15" s="391"/>
      <c r="B15" s="392"/>
      <c r="C15" s="392"/>
      <c r="D15" s="392"/>
      <c r="E15" s="392"/>
      <c r="F15" s="393"/>
      <c r="G15" s="496"/>
      <c r="H15" s="497"/>
      <c r="I15" s="179" t="s">
        <v>62</v>
      </c>
      <c r="J15" s="420"/>
      <c r="K15" s="420"/>
      <c r="L15" s="420"/>
      <c r="M15" s="420"/>
      <c r="N15" s="420"/>
      <c r="O15" s="421"/>
      <c r="P15" s="175" t="s">
        <v>444</v>
      </c>
      <c r="Q15" s="176"/>
      <c r="R15" s="176"/>
      <c r="S15" s="176"/>
      <c r="T15" s="176"/>
      <c r="U15" s="176"/>
      <c r="V15" s="177"/>
      <c r="W15" s="175" t="s">
        <v>444</v>
      </c>
      <c r="X15" s="176"/>
      <c r="Y15" s="176"/>
      <c r="Z15" s="176"/>
      <c r="AA15" s="176"/>
      <c r="AB15" s="176"/>
      <c r="AC15" s="177"/>
      <c r="AD15" s="175" t="s">
        <v>444</v>
      </c>
      <c r="AE15" s="176"/>
      <c r="AF15" s="176"/>
      <c r="AG15" s="176"/>
      <c r="AH15" s="176"/>
      <c r="AI15" s="176"/>
      <c r="AJ15" s="177"/>
      <c r="AK15" s="175" t="s">
        <v>444</v>
      </c>
      <c r="AL15" s="176"/>
      <c r="AM15" s="176"/>
      <c r="AN15" s="176"/>
      <c r="AO15" s="176"/>
      <c r="AP15" s="176"/>
      <c r="AQ15" s="177"/>
      <c r="AR15" s="175" t="s">
        <v>490</v>
      </c>
      <c r="AS15" s="176"/>
      <c r="AT15" s="176"/>
      <c r="AU15" s="176"/>
      <c r="AV15" s="176"/>
      <c r="AW15" s="176"/>
      <c r="AX15" s="178"/>
    </row>
    <row r="16" spans="1:50" ht="21" customHeight="1" x14ac:dyDescent="0.15">
      <c r="A16" s="391"/>
      <c r="B16" s="392"/>
      <c r="C16" s="392"/>
      <c r="D16" s="392"/>
      <c r="E16" s="392"/>
      <c r="F16" s="393"/>
      <c r="G16" s="496"/>
      <c r="H16" s="497"/>
      <c r="I16" s="179" t="s">
        <v>63</v>
      </c>
      <c r="J16" s="420"/>
      <c r="K16" s="420"/>
      <c r="L16" s="420"/>
      <c r="M16" s="420"/>
      <c r="N16" s="420"/>
      <c r="O16" s="421"/>
      <c r="P16" s="175" t="s">
        <v>444</v>
      </c>
      <c r="Q16" s="176"/>
      <c r="R16" s="176"/>
      <c r="S16" s="176"/>
      <c r="T16" s="176"/>
      <c r="U16" s="176"/>
      <c r="V16" s="177"/>
      <c r="W16" s="175" t="s">
        <v>444</v>
      </c>
      <c r="X16" s="176"/>
      <c r="Y16" s="176"/>
      <c r="Z16" s="176"/>
      <c r="AA16" s="176"/>
      <c r="AB16" s="176"/>
      <c r="AC16" s="177"/>
      <c r="AD16" s="175" t="s">
        <v>444</v>
      </c>
      <c r="AE16" s="176"/>
      <c r="AF16" s="176"/>
      <c r="AG16" s="176"/>
      <c r="AH16" s="176"/>
      <c r="AI16" s="176"/>
      <c r="AJ16" s="177"/>
      <c r="AK16" s="175"/>
      <c r="AL16" s="176"/>
      <c r="AM16" s="176"/>
      <c r="AN16" s="176"/>
      <c r="AO16" s="176"/>
      <c r="AP16" s="176"/>
      <c r="AQ16" s="177"/>
      <c r="AR16" s="470"/>
      <c r="AS16" s="471"/>
      <c r="AT16" s="471"/>
      <c r="AU16" s="471"/>
      <c r="AV16" s="471"/>
      <c r="AW16" s="471"/>
      <c r="AX16" s="472"/>
    </row>
    <row r="17" spans="1:50" ht="24.75" customHeight="1" x14ac:dyDescent="0.15">
      <c r="A17" s="391"/>
      <c r="B17" s="392"/>
      <c r="C17" s="392"/>
      <c r="D17" s="392"/>
      <c r="E17" s="392"/>
      <c r="F17" s="393"/>
      <c r="G17" s="496"/>
      <c r="H17" s="497"/>
      <c r="I17" s="179" t="s">
        <v>61</v>
      </c>
      <c r="J17" s="180"/>
      <c r="K17" s="180"/>
      <c r="L17" s="180"/>
      <c r="M17" s="180"/>
      <c r="N17" s="180"/>
      <c r="O17" s="181"/>
      <c r="P17" s="189" t="s">
        <v>444</v>
      </c>
      <c r="Q17" s="189"/>
      <c r="R17" s="189"/>
      <c r="S17" s="189"/>
      <c r="T17" s="189"/>
      <c r="U17" s="189"/>
      <c r="V17" s="189"/>
      <c r="W17" s="189" t="s">
        <v>444</v>
      </c>
      <c r="X17" s="189"/>
      <c r="Y17" s="189"/>
      <c r="Z17" s="189"/>
      <c r="AA17" s="189"/>
      <c r="AB17" s="189"/>
      <c r="AC17" s="189"/>
      <c r="AD17" s="189" t="s">
        <v>444</v>
      </c>
      <c r="AE17" s="189"/>
      <c r="AF17" s="189"/>
      <c r="AG17" s="189"/>
      <c r="AH17" s="189"/>
      <c r="AI17" s="189"/>
      <c r="AJ17" s="189"/>
      <c r="AK17" s="175"/>
      <c r="AL17" s="176"/>
      <c r="AM17" s="176"/>
      <c r="AN17" s="176"/>
      <c r="AO17" s="176"/>
      <c r="AP17" s="176"/>
      <c r="AQ17" s="177"/>
      <c r="AR17" s="473"/>
      <c r="AS17" s="473"/>
      <c r="AT17" s="473"/>
      <c r="AU17" s="473"/>
      <c r="AV17" s="473"/>
      <c r="AW17" s="473"/>
      <c r="AX17" s="474"/>
    </row>
    <row r="18" spans="1:50" ht="24.75" customHeight="1" x14ac:dyDescent="0.15">
      <c r="A18" s="391"/>
      <c r="B18" s="392"/>
      <c r="C18" s="392"/>
      <c r="D18" s="392"/>
      <c r="E18" s="392"/>
      <c r="F18" s="393"/>
      <c r="G18" s="498"/>
      <c r="H18" s="499"/>
      <c r="I18" s="614" t="s">
        <v>22</v>
      </c>
      <c r="J18" s="615"/>
      <c r="K18" s="615"/>
      <c r="L18" s="615"/>
      <c r="M18" s="615"/>
      <c r="N18" s="615"/>
      <c r="O18" s="616"/>
      <c r="P18" s="636">
        <f>SUM(P13:V17)</f>
        <v>3586</v>
      </c>
      <c r="Q18" s="637"/>
      <c r="R18" s="637"/>
      <c r="S18" s="637"/>
      <c r="T18" s="637"/>
      <c r="U18" s="637"/>
      <c r="V18" s="638"/>
      <c r="W18" s="636">
        <f>SUM(W13:AC17)</f>
        <v>3619</v>
      </c>
      <c r="X18" s="637"/>
      <c r="Y18" s="637"/>
      <c r="Z18" s="637"/>
      <c r="AA18" s="637"/>
      <c r="AB18" s="637"/>
      <c r="AC18" s="638"/>
      <c r="AD18" s="636">
        <f>SUM(AD13:AJ17)</f>
        <v>3624</v>
      </c>
      <c r="AE18" s="637"/>
      <c r="AF18" s="637"/>
      <c r="AG18" s="637"/>
      <c r="AH18" s="637"/>
      <c r="AI18" s="637"/>
      <c r="AJ18" s="638"/>
      <c r="AK18" s="636">
        <f>SUM(AK13:AQ17)</f>
        <v>3681</v>
      </c>
      <c r="AL18" s="637"/>
      <c r="AM18" s="637"/>
      <c r="AN18" s="637"/>
      <c r="AO18" s="637"/>
      <c r="AP18" s="637"/>
      <c r="AQ18" s="638"/>
      <c r="AR18" s="636">
        <f>SUM(AR13:AX17)</f>
        <v>3687</v>
      </c>
      <c r="AS18" s="637"/>
      <c r="AT18" s="637"/>
      <c r="AU18" s="637"/>
      <c r="AV18" s="637"/>
      <c r="AW18" s="637"/>
      <c r="AX18" s="639"/>
    </row>
    <row r="19" spans="1:50" ht="24.75" customHeight="1" x14ac:dyDescent="0.15">
      <c r="A19" s="391"/>
      <c r="B19" s="392"/>
      <c r="C19" s="392"/>
      <c r="D19" s="392"/>
      <c r="E19" s="392"/>
      <c r="F19" s="393"/>
      <c r="G19" s="634" t="s">
        <v>10</v>
      </c>
      <c r="H19" s="635"/>
      <c r="I19" s="635"/>
      <c r="J19" s="635"/>
      <c r="K19" s="635"/>
      <c r="L19" s="635"/>
      <c r="M19" s="635"/>
      <c r="N19" s="635"/>
      <c r="O19" s="635"/>
      <c r="P19" s="175">
        <v>3281</v>
      </c>
      <c r="Q19" s="176"/>
      <c r="R19" s="176"/>
      <c r="S19" s="176"/>
      <c r="T19" s="176"/>
      <c r="U19" s="176"/>
      <c r="V19" s="177"/>
      <c r="W19" s="175">
        <v>3313</v>
      </c>
      <c r="X19" s="176"/>
      <c r="Y19" s="176"/>
      <c r="Z19" s="176"/>
      <c r="AA19" s="176"/>
      <c r="AB19" s="176"/>
      <c r="AC19" s="177"/>
      <c r="AD19" s="175">
        <v>3283</v>
      </c>
      <c r="AE19" s="176"/>
      <c r="AF19" s="176"/>
      <c r="AG19" s="176"/>
      <c r="AH19" s="176"/>
      <c r="AI19" s="176"/>
      <c r="AJ19" s="177"/>
      <c r="AK19" s="612"/>
      <c r="AL19" s="612"/>
      <c r="AM19" s="612"/>
      <c r="AN19" s="612"/>
      <c r="AO19" s="612"/>
      <c r="AP19" s="612"/>
      <c r="AQ19" s="612"/>
      <c r="AR19" s="612"/>
      <c r="AS19" s="612"/>
      <c r="AT19" s="612"/>
      <c r="AU19" s="612"/>
      <c r="AV19" s="612"/>
      <c r="AW19" s="612"/>
      <c r="AX19" s="613"/>
    </row>
    <row r="20" spans="1:50" ht="24.75" customHeight="1" x14ac:dyDescent="0.15">
      <c r="A20" s="488"/>
      <c r="B20" s="489"/>
      <c r="C20" s="489"/>
      <c r="D20" s="489"/>
      <c r="E20" s="489"/>
      <c r="F20" s="490"/>
      <c r="G20" s="634" t="s">
        <v>11</v>
      </c>
      <c r="H20" s="635"/>
      <c r="I20" s="635"/>
      <c r="J20" s="635"/>
      <c r="K20" s="635"/>
      <c r="L20" s="635"/>
      <c r="M20" s="635"/>
      <c r="N20" s="635"/>
      <c r="O20" s="635"/>
      <c r="P20" s="640">
        <f>IF(P18=0, "-", P19/P18)</f>
        <v>0.91494701617401009</v>
      </c>
      <c r="Q20" s="640"/>
      <c r="R20" s="640"/>
      <c r="S20" s="640"/>
      <c r="T20" s="640"/>
      <c r="U20" s="640"/>
      <c r="V20" s="640"/>
      <c r="W20" s="640">
        <f>IF(W18=0, "-", W19/W18)</f>
        <v>0.91544625587178774</v>
      </c>
      <c r="X20" s="640"/>
      <c r="Y20" s="640"/>
      <c r="Z20" s="640"/>
      <c r="AA20" s="640"/>
      <c r="AB20" s="640"/>
      <c r="AC20" s="640"/>
      <c r="AD20" s="640">
        <f>IF(AD18=0, "-", AD19/AD18)</f>
        <v>0.9059050772626932</v>
      </c>
      <c r="AE20" s="640"/>
      <c r="AF20" s="640"/>
      <c r="AG20" s="640"/>
      <c r="AH20" s="640"/>
      <c r="AI20" s="640"/>
      <c r="AJ20" s="640"/>
      <c r="AK20" s="612"/>
      <c r="AL20" s="612"/>
      <c r="AM20" s="612"/>
      <c r="AN20" s="612"/>
      <c r="AO20" s="612"/>
      <c r="AP20" s="612"/>
      <c r="AQ20" s="612"/>
      <c r="AR20" s="612"/>
      <c r="AS20" s="612"/>
      <c r="AT20" s="612"/>
      <c r="AU20" s="612"/>
      <c r="AV20" s="612"/>
      <c r="AW20" s="612"/>
      <c r="AX20" s="61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473</v>
      </c>
      <c r="H23" s="75"/>
      <c r="I23" s="75"/>
      <c r="J23" s="75"/>
      <c r="K23" s="75"/>
      <c r="L23" s="75"/>
      <c r="M23" s="75"/>
      <c r="N23" s="75"/>
      <c r="O23" s="76"/>
      <c r="P23" s="219" t="s">
        <v>472</v>
      </c>
      <c r="Q23" s="233"/>
      <c r="R23" s="233"/>
      <c r="S23" s="233"/>
      <c r="T23" s="233"/>
      <c r="U23" s="233"/>
      <c r="V23" s="233"/>
      <c r="W23" s="233"/>
      <c r="X23" s="234"/>
      <c r="Y23" s="228" t="s">
        <v>14</v>
      </c>
      <c r="Z23" s="229"/>
      <c r="AA23" s="230"/>
      <c r="AB23" s="167" t="s">
        <v>438</v>
      </c>
      <c r="AC23" s="168"/>
      <c r="AD23" s="168"/>
      <c r="AE23" s="88">
        <v>4.33</v>
      </c>
      <c r="AF23" s="89"/>
      <c r="AG23" s="89"/>
      <c r="AH23" s="89"/>
      <c r="AI23" s="90"/>
      <c r="AJ23" s="88">
        <v>4.3899999999999997</v>
      </c>
      <c r="AK23" s="89"/>
      <c r="AL23" s="89"/>
      <c r="AM23" s="89"/>
      <c r="AN23" s="90"/>
      <c r="AO23" s="88">
        <v>4.4000000000000004</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226" t="s">
        <v>438</v>
      </c>
      <c r="AC24" s="227"/>
      <c r="AD24" s="227"/>
      <c r="AE24" s="88">
        <v>4</v>
      </c>
      <c r="AF24" s="89"/>
      <c r="AG24" s="89"/>
      <c r="AH24" s="89"/>
      <c r="AI24" s="90"/>
      <c r="AJ24" s="88">
        <v>4</v>
      </c>
      <c r="AK24" s="89"/>
      <c r="AL24" s="89"/>
      <c r="AM24" s="89"/>
      <c r="AN24" s="90"/>
      <c r="AO24" s="88">
        <v>4</v>
      </c>
      <c r="AP24" s="89"/>
      <c r="AQ24" s="89"/>
      <c r="AR24" s="89"/>
      <c r="AS24" s="90"/>
      <c r="AT24" s="88">
        <v>4</v>
      </c>
      <c r="AU24" s="89"/>
      <c r="AV24" s="89"/>
      <c r="AW24" s="89"/>
      <c r="AX24" s="343"/>
    </row>
    <row r="25" spans="1:50" ht="100.5"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358</v>
      </c>
      <c r="AC25" s="87"/>
      <c r="AD25" s="87"/>
      <c r="AE25" s="88">
        <f>AE23/AE24*100</f>
        <v>108.25</v>
      </c>
      <c r="AF25" s="89"/>
      <c r="AG25" s="89"/>
      <c r="AH25" s="89"/>
      <c r="AI25" s="90"/>
      <c r="AJ25" s="88">
        <f t="shared" ref="AJ25" si="0">AJ23/AJ24*100</f>
        <v>109.74999999999999</v>
      </c>
      <c r="AK25" s="89"/>
      <c r="AL25" s="89"/>
      <c r="AM25" s="89"/>
      <c r="AN25" s="90"/>
      <c r="AO25" s="88">
        <f t="shared" ref="AO25" si="1">AO23/AO24*100</f>
        <v>110.00000000000001</v>
      </c>
      <c r="AP25" s="89"/>
      <c r="AQ25" s="89"/>
      <c r="AR25" s="89"/>
      <c r="AS25" s="90"/>
      <c r="AT25" s="193"/>
      <c r="AU25" s="194"/>
      <c r="AV25" s="194"/>
      <c r="AW25" s="194"/>
      <c r="AX25" s="195"/>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x14ac:dyDescent="0.15">
      <c r="A28" s="130"/>
      <c r="B28" s="128"/>
      <c r="C28" s="128"/>
      <c r="D28" s="128"/>
      <c r="E28" s="128"/>
      <c r="F28" s="129"/>
      <c r="G28" s="74" t="s">
        <v>476</v>
      </c>
      <c r="H28" s="75"/>
      <c r="I28" s="75"/>
      <c r="J28" s="75"/>
      <c r="K28" s="75"/>
      <c r="L28" s="75"/>
      <c r="M28" s="75"/>
      <c r="N28" s="75"/>
      <c r="O28" s="76"/>
      <c r="P28" s="219" t="s">
        <v>475</v>
      </c>
      <c r="Q28" s="233"/>
      <c r="R28" s="233"/>
      <c r="S28" s="233"/>
      <c r="T28" s="233"/>
      <c r="U28" s="233"/>
      <c r="V28" s="233"/>
      <c r="W28" s="233"/>
      <c r="X28" s="234"/>
      <c r="Y28" s="228" t="s">
        <v>14</v>
      </c>
      <c r="Z28" s="229"/>
      <c r="AA28" s="230"/>
      <c r="AB28" s="167" t="s">
        <v>382</v>
      </c>
      <c r="AC28" s="168"/>
      <c r="AD28" s="168"/>
      <c r="AE28" s="88">
        <v>9</v>
      </c>
      <c r="AF28" s="89"/>
      <c r="AG28" s="89"/>
      <c r="AH28" s="89"/>
      <c r="AI28" s="90"/>
      <c r="AJ28" s="88">
        <v>8</v>
      </c>
      <c r="AK28" s="89"/>
      <c r="AL28" s="89"/>
      <c r="AM28" s="89"/>
      <c r="AN28" s="90"/>
      <c r="AO28" s="88">
        <v>7</v>
      </c>
      <c r="AP28" s="89"/>
      <c r="AQ28" s="89"/>
      <c r="AR28" s="89"/>
      <c r="AS28" s="90"/>
      <c r="AT28" s="196"/>
      <c r="AU28" s="196"/>
      <c r="AV28" s="196"/>
      <c r="AW28" s="196"/>
      <c r="AX28" s="197"/>
    </row>
    <row r="29" spans="1:50" ht="22.5"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226" t="s">
        <v>382</v>
      </c>
      <c r="AC29" s="227"/>
      <c r="AD29" s="227"/>
      <c r="AE29" s="88">
        <v>9</v>
      </c>
      <c r="AF29" s="89"/>
      <c r="AG29" s="89"/>
      <c r="AH29" s="89"/>
      <c r="AI29" s="90"/>
      <c r="AJ29" s="88">
        <v>9</v>
      </c>
      <c r="AK29" s="89"/>
      <c r="AL29" s="89"/>
      <c r="AM29" s="89"/>
      <c r="AN29" s="90"/>
      <c r="AO29" s="88">
        <v>9</v>
      </c>
      <c r="AP29" s="89"/>
      <c r="AQ29" s="89"/>
      <c r="AR29" s="89"/>
      <c r="AS29" s="90"/>
      <c r="AT29" s="88">
        <v>9</v>
      </c>
      <c r="AU29" s="89"/>
      <c r="AV29" s="89"/>
      <c r="AW29" s="89"/>
      <c r="AX29" s="343"/>
    </row>
    <row r="30" spans="1:50" ht="57.75"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f>AE28/AE29*100</f>
        <v>100</v>
      </c>
      <c r="AF30" s="89"/>
      <c r="AG30" s="89"/>
      <c r="AH30" s="89"/>
      <c r="AI30" s="90"/>
      <c r="AJ30" s="88">
        <f t="shared" ref="AJ30" si="2">AJ28/AJ29*100</f>
        <v>88.888888888888886</v>
      </c>
      <c r="AK30" s="89"/>
      <c r="AL30" s="89"/>
      <c r="AM30" s="89"/>
      <c r="AN30" s="90"/>
      <c r="AO30" s="88">
        <f t="shared" ref="AO30" si="3">AO28/AO29*100</f>
        <v>77.777777777777786</v>
      </c>
      <c r="AP30" s="89"/>
      <c r="AQ30" s="89"/>
      <c r="AR30" s="89"/>
      <c r="AS30" s="90"/>
      <c r="AT30" s="193"/>
      <c r="AU30" s="194"/>
      <c r="AV30" s="194"/>
      <c r="AW30" s="194"/>
      <c r="AX30" s="195"/>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22.5" customHeight="1" x14ac:dyDescent="0.15">
      <c r="A33" s="130"/>
      <c r="B33" s="128"/>
      <c r="C33" s="128"/>
      <c r="D33" s="128"/>
      <c r="E33" s="128"/>
      <c r="F33" s="129"/>
      <c r="G33" s="74" t="s">
        <v>474</v>
      </c>
      <c r="H33" s="75"/>
      <c r="I33" s="75"/>
      <c r="J33" s="75"/>
      <c r="K33" s="75"/>
      <c r="L33" s="75"/>
      <c r="M33" s="75"/>
      <c r="N33" s="75"/>
      <c r="O33" s="76"/>
      <c r="P33" s="219" t="s">
        <v>478</v>
      </c>
      <c r="Q33" s="233"/>
      <c r="R33" s="233"/>
      <c r="S33" s="233"/>
      <c r="T33" s="233"/>
      <c r="U33" s="233"/>
      <c r="V33" s="233"/>
      <c r="W33" s="233"/>
      <c r="X33" s="234"/>
      <c r="Y33" s="228" t="s">
        <v>14</v>
      </c>
      <c r="Z33" s="229"/>
      <c r="AA33" s="230"/>
      <c r="AB33" s="111" t="s">
        <v>460</v>
      </c>
      <c r="AC33" s="112"/>
      <c r="AD33" s="113"/>
      <c r="AE33" s="88">
        <v>25</v>
      </c>
      <c r="AF33" s="89"/>
      <c r="AG33" s="89"/>
      <c r="AH33" s="89"/>
      <c r="AI33" s="90"/>
      <c r="AJ33" s="88">
        <v>35</v>
      </c>
      <c r="AK33" s="89"/>
      <c r="AL33" s="89"/>
      <c r="AM33" s="89"/>
      <c r="AN33" s="90"/>
      <c r="AO33" s="88">
        <v>50</v>
      </c>
      <c r="AP33" s="89"/>
      <c r="AQ33" s="89"/>
      <c r="AR33" s="89"/>
      <c r="AS33" s="90"/>
      <c r="AT33" s="196"/>
      <c r="AU33" s="196"/>
      <c r="AV33" s="196"/>
      <c r="AW33" s="196"/>
      <c r="AX33" s="197"/>
    </row>
    <row r="34" spans="1:50" ht="22.5"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11" t="s">
        <v>460</v>
      </c>
      <c r="AC34" s="112"/>
      <c r="AD34" s="113"/>
      <c r="AE34" s="88">
        <v>30</v>
      </c>
      <c r="AF34" s="89"/>
      <c r="AG34" s="89"/>
      <c r="AH34" s="89"/>
      <c r="AI34" s="90"/>
      <c r="AJ34" s="88">
        <v>33</v>
      </c>
      <c r="AK34" s="89"/>
      <c r="AL34" s="89"/>
      <c r="AM34" s="89"/>
      <c r="AN34" s="90"/>
      <c r="AO34" s="88">
        <v>33</v>
      </c>
      <c r="AP34" s="89"/>
      <c r="AQ34" s="89"/>
      <c r="AR34" s="89"/>
      <c r="AS34" s="90"/>
      <c r="AT34" s="88">
        <v>35</v>
      </c>
      <c r="AU34" s="89"/>
      <c r="AV34" s="89"/>
      <c r="AW34" s="89"/>
      <c r="AX34" s="343"/>
    </row>
    <row r="35" spans="1:50" ht="68.25"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f>AE33/AE34*100</f>
        <v>83.333333333333343</v>
      </c>
      <c r="AF35" s="89"/>
      <c r="AG35" s="89"/>
      <c r="AH35" s="89"/>
      <c r="AI35" s="90"/>
      <c r="AJ35" s="88">
        <f t="shared" ref="AJ35" si="4">AJ33/AJ34*100</f>
        <v>106.06060606060606</v>
      </c>
      <c r="AK35" s="89"/>
      <c r="AL35" s="89"/>
      <c r="AM35" s="89"/>
      <c r="AN35" s="90"/>
      <c r="AO35" s="88">
        <f t="shared" ref="AO35" si="5">AO33/AO34*100</f>
        <v>151.5151515151515</v>
      </c>
      <c r="AP35" s="89"/>
      <c r="AQ35" s="89"/>
      <c r="AR35" s="89"/>
      <c r="AS35" s="90"/>
      <c r="AT35" s="193"/>
      <c r="AU35" s="194"/>
      <c r="AV35" s="194"/>
      <c r="AW35" s="194"/>
      <c r="AX35" s="195"/>
    </row>
    <row r="36" spans="1:50" ht="18.75"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v>27</v>
      </c>
      <c r="AV37" s="71"/>
      <c r="AW37" s="72" t="s">
        <v>355</v>
      </c>
      <c r="AX37" s="73"/>
    </row>
    <row r="38" spans="1:50" ht="22.5" customHeight="1" x14ac:dyDescent="0.15">
      <c r="A38" s="130"/>
      <c r="B38" s="128"/>
      <c r="C38" s="128"/>
      <c r="D38" s="128"/>
      <c r="E38" s="128"/>
      <c r="F38" s="129"/>
      <c r="G38" s="74" t="s">
        <v>482</v>
      </c>
      <c r="H38" s="75"/>
      <c r="I38" s="75"/>
      <c r="J38" s="75"/>
      <c r="K38" s="75"/>
      <c r="L38" s="75"/>
      <c r="M38" s="75"/>
      <c r="N38" s="75"/>
      <c r="O38" s="76"/>
      <c r="P38" s="219" t="s">
        <v>479</v>
      </c>
      <c r="Q38" s="233"/>
      <c r="R38" s="233"/>
      <c r="S38" s="233"/>
      <c r="T38" s="233"/>
      <c r="U38" s="233"/>
      <c r="V38" s="233"/>
      <c r="W38" s="233"/>
      <c r="X38" s="234"/>
      <c r="Y38" s="228" t="s">
        <v>14</v>
      </c>
      <c r="Z38" s="229"/>
      <c r="AA38" s="230"/>
      <c r="AB38" s="111" t="s">
        <v>480</v>
      </c>
      <c r="AC38" s="112"/>
      <c r="AD38" s="113"/>
      <c r="AE38" s="88">
        <v>297</v>
      </c>
      <c r="AF38" s="89"/>
      <c r="AG38" s="89"/>
      <c r="AH38" s="89"/>
      <c r="AI38" s="90"/>
      <c r="AJ38" s="88">
        <v>190</v>
      </c>
      <c r="AK38" s="89"/>
      <c r="AL38" s="89"/>
      <c r="AM38" s="89"/>
      <c r="AN38" s="90"/>
      <c r="AO38" s="88">
        <v>131</v>
      </c>
      <c r="AP38" s="89"/>
      <c r="AQ38" s="89"/>
      <c r="AR38" s="89"/>
      <c r="AS38" s="90"/>
      <c r="AT38" s="196"/>
      <c r="AU38" s="196"/>
      <c r="AV38" s="196"/>
      <c r="AW38" s="196"/>
      <c r="AX38" s="197"/>
    </row>
    <row r="39" spans="1:50" ht="22.5"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11" t="s">
        <v>480</v>
      </c>
      <c r="AC39" s="112"/>
      <c r="AD39" s="113"/>
      <c r="AE39" s="88">
        <v>1390</v>
      </c>
      <c r="AF39" s="89"/>
      <c r="AG39" s="89"/>
      <c r="AH39" s="89"/>
      <c r="AI39" s="90"/>
      <c r="AJ39" s="88">
        <v>338</v>
      </c>
      <c r="AK39" s="89"/>
      <c r="AL39" s="89"/>
      <c r="AM39" s="89"/>
      <c r="AN39" s="90"/>
      <c r="AO39" s="88">
        <v>480</v>
      </c>
      <c r="AP39" s="89"/>
      <c r="AQ39" s="89"/>
      <c r="AR39" s="89"/>
      <c r="AS39" s="90"/>
      <c r="AT39" s="88">
        <v>736</v>
      </c>
      <c r="AU39" s="89"/>
      <c r="AV39" s="89"/>
      <c r="AW39" s="89"/>
      <c r="AX39" s="343"/>
    </row>
    <row r="40" spans="1:50" ht="44.25"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f>AE38/AE39*100</f>
        <v>21.366906474820144</v>
      </c>
      <c r="AF40" s="89"/>
      <c r="AG40" s="89"/>
      <c r="AH40" s="89"/>
      <c r="AI40" s="90"/>
      <c r="AJ40" s="88">
        <f t="shared" ref="AJ40" si="6">AJ38/AJ39*100</f>
        <v>56.213017751479285</v>
      </c>
      <c r="AK40" s="89"/>
      <c r="AL40" s="89"/>
      <c r="AM40" s="89"/>
      <c r="AN40" s="90"/>
      <c r="AO40" s="88">
        <f t="shared" ref="AO40" si="7">AO38/AO39*100</f>
        <v>27.291666666666664</v>
      </c>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45"/>
      <c r="H43" s="75"/>
      <c r="I43" s="75"/>
      <c r="J43" s="75"/>
      <c r="K43" s="75"/>
      <c r="L43" s="75"/>
      <c r="M43" s="75"/>
      <c r="N43" s="75"/>
      <c r="O43" s="76"/>
      <c r="P43" s="233"/>
      <c r="Q43" s="233"/>
      <c r="R43" s="233"/>
      <c r="S43" s="233"/>
      <c r="T43" s="233"/>
      <c r="U43" s="233"/>
      <c r="V43" s="233"/>
      <c r="W43" s="233"/>
      <c r="X43" s="234"/>
      <c r="Y43" s="228" t="s">
        <v>14</v>
      </c>
      <c r="Z43" s="229"/>
      <c r="AA43" s="230"/>
      <c r="AB43" s="646"/>
      <c r="AC43" s="646"/>
      <c r="AD43" s="646"/>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647"/>
      <c r="AC44" s="647"/>
      <c r="AD44" s="647"/>
      <c r="AE44" s="88"/>
      <c r="AF44" s="89"/>
      <c r="AG44" s="89"/>
      <c r="AH44" s="89"/>
      <c r="AI44" s="90"/>
      <c r="AJ44" s="88"/>
      <c r="AK44" s="89"/>
      <c r="AL44" s="89"/>
      <c r="AM44" s="89"/>
      <c r="AN44" s="90"/>
      <c r="AO44" s="88"/>
      <c r="AP44" s="89"/>
      <c r="AQ44" s="89"/>
      <c r="AR44" s="89"/>
      <c r="AS44" s="90"/>
      <c r="AT44" s="88"/>
      <c r="AU44" s="89"/>
      <c r="AV44" s="89"/>
      <c r="AW44" s="89"/>
      <c r="AX44" s="343"/>
    </row>
    <row r="45" spans="1:50" ht="23.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4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hidden="1" customHeight="1" x14ac:dyDescent="0.15">
      <c r="A48" s="64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48"/>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09"/>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48"/>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10"/>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48"/>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11"/>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4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4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48"/>
      <c r="B54" s="100"/>
      <c r="C54" s="100"/>
      <c r="D54" s="100"/>
      <c r="E54" s="100"/>
      <c r="F54" s="101"/>
      <c r="G54" s="597"/>
      <c r="H54" s="233"/>
      <c r="I54" s="233"/>
      <c r="J54" s="233"/>
      <c r="K54" s="233"/>
      <c r="L54" s="233"/>
      <c r="M54" s="233"/>
      <c r="N54" s="233"/>
      <c r="O54" s="234"/>
      <c r="P54" s="219"/>
      <c r="Q54" s="220"/>
      <c r="R54" s="220"/>
      <c r="S54" s="220"/>
      <c r="T54" s="220"/>
      <c r="U54" s="220"/>
      <c r="V54" s="220"/>
      <c r="W54" s="220"/>
      <c r="X54" s="221"/>
      <c r="Y54" s="576" t="s">
        <v>86</v>
      </c>
      <c r="Z54" s="577"/>
      <c r="AA54" s="578"/>
      <c r="AB54" s="167"/>
      <c r="AC54" s="168"/>
      <c r="AD54" s="168"/>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48"/>
      <c r="B55" s="100"/>
      <c r="C55" s="100"/>
      <c r="D55" s="100"/>
      <c r="E55" s="100"/>
      <c r="F55" s="101"/>
      <c r="G55" s="598"/>
      <c r="H55" s="235"/>
      <c r="I55" s="235"/>
      <c r="J55" s="235"/>
      <c r="K55" s="235"/>
      <c r="L55" s="235"/>
      <c r="M55" s="235"/>
      <c r="N55" s="235"/>
      <c r="O55" s="236"/>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3"/>
    </row>
    <row r="56" spans="1:50" ht="22.5" hidden="1" customHeight="1" x14ac:dyDescent="0.15">
      <c r="A56" s="648"/>
      <c r="B56" s="103"/>
      <c r="C56" s="103"/>
      <c r="D56" s="103"/>
      <c r="E56" s="103"/>
      <c r="F56" s="104"/>
      <c r="G56" s="599"/>
      <c r="H56" s="237"/>
      <c r="I56" s="237"/>
      <c r="J56" s="237"/>
      <c r="K56" s="237"/>
      <c r="L56" s="237"/>
      <c r="M56" s="237"/>
      <c r="N56" s="237"/>
      <c r="O56" s="238"/>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4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4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48"/>
      <c r="B59" s="100"/>
      <c r="C59" s="100"/>
      <c r="D59" s="100"/>
      <c r="E59" s="100"/>
      <c r="F59" s="101"/>
      <c r="G59" s="597"/>
      <c r="H59" s="233"/>
      <c r="I59" s="233"/>
      <c r="J59" s="233"/>
      <c r="K59" s="233"/>
      <c r="L59" s="233"/>
      <c r="M59" s="233"/>
      <c r="N59" s="233"/>
      <c r="O59" s="234"/>
      <c r="P59" s="219"/>
      <c r="Q59" s="220"/>
      <c r="R59" s="220"/>
      <c r="S59" s="220"/>
      <c r="T59" s="220"/>
      <c r="U59" s="220"/>
      <c r="V59" s="220"/>
      <c r="W59" s="220"/>
      <c r="X59" s="221"/>
      <c r="Y59" s="576" t="s">
        <v>86</v>
      </c>
      <c r="Z59" s="577"/>
      <c r="AA59" s="578"/>
      <c r="AB59" s="167"/>
      <c r="AC59" s="168"/>
      <c r="AD59" s="168"/>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48"/>
      <c r="B60" s="100"/>
      <c r="C60" s="100"/>
      <c r="D60" s="100"/>
      <c r="E60" s="100"/>
      <c r="F60" s="101"/>
      <c r="G60" s="598"/>
      <c r="H60" s="235"/>
      <c r="I60" s="235"/>
      <c r="J60" s="235"/>
      <c r="K60" s="235"/>
      <c r="L60" s="235"/>
      <c r="M60" s="235"/>
      <c r="N60" s="235"/>
      <c r="O60" s="236"/>
      <c r="P60" s="222"/>
      <c r="Q60" s="222"/>
      <c r="R60" s="222"/>
      <c r="S60" s="222"/>
      <c r="T60" s="222"/>
      <c r="U60" s="222"/>
      <c r="V60" s="222"/>
      <c r="W60" s="222"/>
      <c r="X60" s="223"/>
      <c r="Y60" s="94" t="s">
        <v>65</v>
      </c>
      <c r="Z60" s="95"/>
      <c r="AA60" s="96"/>
      <c r="AB60" s="226"/>
      <c r="AC60" s="227"/>
      <c r="AD60" s="227"/>
      <c r="AE60" s="88"/>
      <c r="AF60" s="89"/>
      <c r="AG60" s="89"/>
      <c r="AH60" s="89"/>
      <c r="AI60" s="90"/>
      <c r="AJ60" s="88"/>
      <c r="AK60" s="89"/>
      <c r="AL60" s="89"/>
      <c r="AM60" s="89"/>
      <c r="AN60" s="90"/>
      <c r="AO60" s="88"/>
      <c r="AP60" s="89"/>
      <c r="AQ60" s="89"/>
      <c r="AR60" s="89"/>
      <c r="AS60" s="90"/>
      <c r="AT60" s="88"/>
      <c r="AU60" s="89"/>
      <c r="AV60" s="89"/>
      <c r="AW60" s="89"/>
      <c r="AX60" s="343"/>
    </row>
    <row r="61" spans="1:50" ht="22.5" hidden="1" customHeight="1" x14ac:dyDescent="0.15">
      <c r="A61" s="648"/>
      <c r="B61" s="103"/>
      <c r="C61" s="103"/>
      <c r="D61" s="103"/>
      <c r="E61" s="103"/>
      <c r="F61" s="104"/>
      <c r="G61" s="599"/>
      <c r="H61" s="237"/>
      <c r="I61" s="237"/>
      <c r="J61" s="237"/>
      <c r="K61" s="237"/>
      <c r="L61" s="237"/>
      <c r="M61" s="237"/>
      <c r="N61" s="237"/>
      <c r="O61" s="238"/>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4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4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48"/>
      <c r="B64" s="100"/>
      <c r="C64" s="100"/>
      <c r="D64" s="100"/>
      <c r="E64" s="100"/>
      <c r="F64" s="101"/>
      <c r="G64" s="597"/>
      <c r="H64" s="233"/>
      <c r="I64" s="233"/>
      <c r="J64" s="233"/>
      <c r="K64" s="233"/>
      <c r="L64" s="233"/>
      <c r="M64" s="233"/>
      <c r="N64" s="233"/>
      <c r="O64" s="234"/>
      <c r="P64" s="219"/>
      <c r="Q64" s="220"/>
      <c r="R64" s="220"/>
      <c r="S64" s="220"/>
      <c r="T64" s="220"/>
      <c r="U64" s="220"/>
      <c r="V64" s="220"/>
      <c r="W64" s="220"/>
      <c r="X64" s="221"/>
      <c r="Y64" s="576" t="s">
        <v>86</v>
      </c>
      <c r="Z64" s="577"/>
      <c r="AA64" s="578"/>
      <c r="AB64" s="167"/>
      <c r="AC64" s="168"/>
      <c r="AD64" s="168"/>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48"/>
      <c r="B65" s="100"/>
      <c r="C65" s="100"/>
      <c r="D65" s="100"/>
      <c r="E65" s="100"/>
      <c r="F65" s="101"/>
      <c r="G65" s="598"/>
      <c r="H65" s="235"/>
      <c r="I65" s="235"/>
      <c r="J65" s="235"/>
      <c r="K65" s="235"/>
      <c r="L65" s="235"/>
      <c r="M65" s="235"/>
      <c r="N65" s="235"/>
      <c r="O65" s="236"/>
      <c r="P65" s="222"/>
      <c r="Q65" s="222"/>
      <c r="R65" s="222"/>
      <c r="S65" s="222"/>
      <c r="T65" s="222"/>
      <c r="U65" s="222"/>
      <c r="V65" s="222"/>
      <c r="W65" s="222"/>
      <c r="X65" s="223"/>
      <c r="Y65" s="94" t="s">
        <v>65</v>
      </c>
      <c r="Z65" s="95"/>
      <c r="AA65" s="96"/>
      <c r="AB65" s="226"/>
      <c r="AC65" s="227"/>
      <c r="AD65" s="227"/>
      <c r="AE65" s="88"/>
      <c r="AF65" s="89"/>
      <c r="AG65" s="89"/>
      <c r="AH65" s="89"/>
      <c r="AI65" s="90"/>
      <c r="AJ65" s="88"/>
      <c r="AK65" s="89"/>
      <c r="AL65" s="89"/>
      <c r="AM65" s="89"/>
      <c r="AN65" s="90"/>
      <c r="AO65" s="88"/>
      <c r="AP65" s="89"/>
      <c r="AQ65" s="89"/>
      <c r="AR65" s="89"/>
      <c r="AS65" s="90"/>
      <c r="AT65" s="88"/>
      <c r="AU65" s="89"/>
      <c r="AV65" s="89"/>
      <c r="AW65" s="89"/>
      <c r="AX65" s="343"/>
    </row>
    <row r="66" spans="1:60" ht="22.5" hidden="1" customHeight="1" x14ac:dyDescent="0.15">
      <c r="A66" s="649"/>
      <c r="B66" s="103"/>
      <c r="C66" s="103"/>
      <c r="D66" s="103"/>
      <c r="E66" s="103"/>
      <c r="F66" s="104"/>
      <c r="G66" s="599"/>
      <c r="H66" s="237"/>
      <c r="I66" s="237"/>
      <c r="J66" s="237"/>
      <c r="K66" s="237"/>
      <c r="L66" s="237"/>
      <c r="M66" s="237"/>
      <c r="N66" s="237"/>
      <c r="O66" s="238"/>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17" t="s">
        <v>88</v>
      </c>
      <c r="B67" s="518"/>
      <c r="C67" s="518"/>
      <c r="D67" s="518"/>
      <c r="E67" s="518"/>
      <c r="F67" s="519"/>
      <c r="G67" s="600" t="s">
        <v>84</v>
      </c>
      <c r="H67" s="600"/>
      <c r="I67" s="600"/>
      <c r="J67" s="600"/>
      <c r="K67" s="600"/>
      <c r="L67" s="600"/>
      <c r="M67" s="600"/>
      <c r="N67" s="600"/>
      <c r="O67" s="600"/>
      <c r="P67" s="600"/>
      <c r="Q67" s="600"/>
      <c r="R67" s="600"/>
      <c r="S67" s="600"/>
      <c r="T67" s="600"/>
      <c r="U67" s="600"/>
      <c r="V67" s="600"/>
      <c r="W67" s="600"/>
      <c r="X67" s="60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0"/>
      <c r="B68" s="521"/>
      <c r="C68" s="521"/>
      <c r="D68" s="521"/>
      <c r="E68" s="521"/>
      <c r="F68" s="522"/>
      <c r="G68" s="219" t="s">
        <v>439</v>
      </c>
      <c r="H68" s="233"/>
      <c r="I68" s="233"/>
      <c r="J68" s="233"/>
      <c r="K68" s="233"/>
      <c r="L68" s="233"/>
      <c r="M68" s="233"/>
      <c r="N68" s="233"/>
      <c r="O68" s="233"/>
      <c r="P68" s="233"/>
      <c r="Q68" s="233"/>
      <c r="R68" s="233"/>
      <c r="S68" s="233"/>
      <c r="T68" s="233"/>
      <c r="U68" s="233"/>
      <c r="V68" s="233"/>
      <c r="W68" s="233"/>
      <c r="X68" s="234"/>
      <c r="Y68" s="606" t="s">
        <v>66</v>
      </c>
      <c r="Z68" s="607"/>
      <c r="AA68" s="608"/>
      <c r="AB68" s="111" t="s">
        <v>401</v>
      </c>
      <c r="AC68" s="112"/>
      <c r="AD68" s="113"/>
      <c r="AE68" s="88">
        <v>18308</v>
      </c>
      <c r="AF68" s="89"/>
      <c r="AG68" s="89"/>
      <c r="AH68" s="89"/>
      <c r="AI68" s="90"/>
      <c r="AJ68" s="88">
        <v>18382</v>
      </c>
      <c r="AK68" s="89"/>
      <c r="AL68" s="89"/>
      <c r="AM68" s="89"/>
      <c r="AN68" s="90"/>
      <c r="AO68" s="88">
        <v>18297</v>
      </c>
      <c r="AP68" s="89"/>
      <c r="AQ68" s="89"/>
      <c r="AR68" s="89"/>
      <c r="AS68" s="90"/>
      <c r="AT68" s="532"/>
      <c r="AU68" s="532"/>
      <c r="AV68" s="532"/>
      <c r="AW68" s="532"/>
      <c r="AX68" s="533"/>
      <c r="AY68" s="10"/>
      <c r="AZ68" s="10"/>
      <c r="BA68" s="10"/>
      <c r="BB68" s="10"/>
      <c r="BC68" s="10"/>
    </row>
    <row r="69" spans="1:60" ht="22.5" customHeight="1" x14ac:dyDescent="0.15">
      <c r="A69" s="523"/>
      <c r="B69" s="524"/>
      <c r="C69" s="524"/>
      <c r="D69" s="524"/>
      <c r="E69" s="524"/>
      <c r="F69" s="525"/>
      <c r="G69" s="237"/>
      <c r="H69" s="237"/>
      <c r="I69" s="237"/>
      <c r="J69" s="237"/>
      <c r="K69" s="237"/>
      <c r="L69" s="237"/>
      <c r="M69" s="237"/>
      <c r="N69" s="237"/>
      <c r="O69" s="237"/>
      <c r="P69" s="237"/>
      <c r="Q69" s="237"/>
      <c r="R69" s="237"/>
      <c r="S69" s="237"/>
      <c r="T69" s="237"/>
      <c r="U69" s="237"/>
      <c r="V69" s="237"/>
      <c r="W69" s="237"/>
      <c r="X69" s="238"/>
      <c r="Y69" s="108" t="s">
        <v>67</v>
      </c>
      <c r="Z69" s="109"/>
      <c r="AA69" s="110"/>
      <c r="AB69" s="202" t="s">
        <v>401</v>
      </c>
      <c r="AC69" s="203"/>
      <c r="AD69" s="204"/>
      <c r="AE69" s="88">
        <v>19052</v>
      </c>
      <c r="AF69" s="89"/>
      <c r="AG69" s="89"/>
      <c r="AH69" s="89"/>
      <c r="AI69" s="90"/>
      <c r="AJ69" s="88">
        <v>19168</v>
      </c>
      <c r="AK69" s="89"/>
      <c r="AL69" s="89"/>
      <c r="AM69" s="89"/>
      <c r="AN69" s="90"/>
      <c r="AO69" s="88">
        <v>19264</v>
      </c>
      <c r="AP69" s="89"/>
      <c r="AQ69" s="89"/>
      <c r="AR69" s="89"/>
      <c r="AS69" s="90"/>
      <c r="AT69" s="88">
        <v>19372</v>
      </c>
      <c r="AU69" s="89"/>
      <c r="AV69" s="89"/>
      <c r="AW69" s="89"/>
      <c r="AX69" s="343"/>
      <c r="AY69" s="10"/>
      <c r="AZ69" s="10"/>
      <c r="BA69" s="10"/>
      <c r="BB69" s="10"/>
      <c r="BC69" s="10"/>
      <c r="BD69" s="10"/>
      <c r="BE69" s="10"/>
      <c r="BF69" s="10"/>
      <c r="BG69" s="10"/>
      <c r="BH69" s="10"/>
    </row>
    <row r="70" spans="1:60" ht="33" customHeight="1" x14ac:dyDescent="0.15">
      <c r="A70" s="517" t="s">
        <v>88</v>
      </c>
      <c r="B70" s="518"/>
      <c r="C70" s="518"/>
      <c r="D70" s="518"/>
      <c r="E70" s="518"/>
      <c r="F70" s="519"/>
      <c r="G70" s="600" t="s">
        <v>84</v>
      </c>
      <c r="H70" s="600"/>
      <c r="I70" s="600"/>
      <c r="J70" s="600"/>
      <c r="K70" s="600"/>
      <c r="L70" s="600"/>
      <c r="M70" s="600"/>
      <c r="N70" s="600"/>
      <c r="O70" s="600"/>
      <c r="P70" s="600"/>
      <c r="Q70" s="600"/>
      <c r="R70" s="600"/>
      <c r="S70" s="600"/>
      <c r="T70" s="600"/>
      <c r="U70" s="600"/>
      <c r="V70" s="600"/>
      <c r="W70" s="600"/>
      <c r="X70" s="601"/>
      <c r="Y70" s="145"/>
      <c r="Z70" s="146"/>
      <c r="AA70" s="147"/>
      <c r="AB70" s="83" t="s">
        <v>12</v>
      </c>
      <c r="AC70" s="84"/>
      <c r="AD70" s="85"/>
      <c r="AE70" s="139" t="s">
        <v>69</v>
      </c>
      <c r="AF70" s="126"/>
      <c r="AG70" s="126"/>
      <c r="AH70" s="126"/>
      <c r="AI70" s="602"/>
      <c r="AJ70" s="139" t="s">
        <v>70</v>
      </c>
      <c r="AK70" s="126"/>
      <c r="AL70" s="126"/>
      <c r="AM70" s="126"/>
      <c r="AN70" s="602"/>
      <c r="AO70" s="139" t="s">
        <v>71</v>
      </c>
      <c r="AP70" s="126"/>
      <c r="AQ70" s="126"/>
      <c r="AR70" s="126"/>
      <c r="AS70" s="602"/>
      <c r="AT70" s="264" t="s">
        <v>74</v>
      </c>
      <c r="AU70" s="265"/>
      <c r="AV70" s="265"/>
      <c r="AW70" s="265"/>
      <c r="AX70" s="266"/>
    </row>
    <row r="71" spans="1:60" ht="32.25" customHeight="1" x14ac:dyDescent="0.15">
      <c r="A71" s="520"/>
      <c r="B71" s="521"/>
      <c r="C71" s="521"/>
      <c r="D71" s="521"/>
      <c r="E71" s="521"/>
      <c r="F71" s="522"/>
      <c r="G71" s="219" t="s">
        <v>466</v>
      </c>
      <c r="H71" s="233"/>
      <c r="I71" s="233"/>
      <c r="J71" s="233"/>
      <c r="K71" s="233"/>
      <c r="L71" s="233"/>
      <c r="M71" s="233"/>
      <c r="N71" s="233"/>
      <c r="O71" s="233"/>
      <c r="P71" s="233"/>
      <c r="Q71" s="233"/>
      <c r="R71" s="233"/>
      <c r="S71" s="233"/>
      <c r="T71" s="233"/>
      <c r="U71" s="233"/>
      <c r="V71" s="233"/>
      <c r="W71" s="233"/>
      <c r="X71" s="234"/>
      <c r="Y71" s="650" t="s">
        <v>66</v>
      </c>
      <c r="Z71" s="651"/>
      <c r="AA71" s="652"/>
      <c r="AB71" s="111" t="s">
        <v>382</v>
      </c>
      <c r="AC71" s="112"/>
      <c r="AD71" s="113"/>
      <c r="AE71" s="88">
        <v>9</v>
      </c>
      <c r="AF71" s="89"/>
      <c r="AG71" s="89"/>
      <c r="AH71" s="89"/>
      <c r="AI71" s="90"/>
      <c r="AJ71" s="88">
        <v>8</v>
      </c>
      <c r="AK71" s="89"/>
      <c r="AL71" s="89"/>
      <c r="AM71" s="89"/>
      <c r="AN71" s="90"/>
      <c r="AO71" s="88">
        <v>7</v>
      </c>
      <c r="AP71" s="89"/>
      <c r="AQ71" s="89"/>
      <c r="AR71" s="89"/>
      <c r="AS71" s="90"/>
      <c r="AT71" s="532"/>
      <c r="AU71" s="532"/>
      <c r="AV71" s="532"/>
      <c r="AW71" s="532"/>
      <c r="AX71" s="533"/>
      <c r="AY71" s="10"/>
      <c r="AZ71" s="10"/>
      <c r="BA71" s="10"/>
      <c r="BB71" s="10"/>
      <c r="BC71" s="10"/>
    </row>
    <row r="72" spans="1:60" ht="32.25" customHeight="1" x14ac:dyDescent="0.15">
      <c r="A72" s="523"/>
      <c r="B72" s="524"/>
      <c r="C72" s="524"/>
      <c r="D72" s="524"/>
      <c r="E72" s="524"/>
      <c r="F72" s="525"/>
      <c r="G72" s="237"/>
      <c r="H72" s="237"/>
      <c r="I72" s="237"/>
      <c r="J72" s="237"/>
      <c r="K72" s="237"/>
      <c r="L72" s="237"/>
      <c r="M72" s="237"/>
      <c r="N72" s="237"/>
      <c r="O72" s="237"/>
      <c r="P72" s="237"/>
      <c r="Q72" s="237"/>
      <c r="R72" s="237"/>
      <c r="S72" s="237"/>
      <c r="T72" s="237"/>
      <c r="U72" s="237"/>
      <c r="V72" s="237"/>
      <c r="W72" s="237"/>
      <c r="X72" s="238"/>
      <c r="Y72" s="108" t="s">
        <v>67</v>
      </c>
      <c r="Z72" s="653"/>
      <c r="AA72" s="654"/>
      <c r="AB72" s="202" t="s">
        <v>382</v>
      </c>
      <c r="AC72" s="203"/>
      <c r="AD72" s="204"/>
      <c r="AE72" s="88">
        <v>9</v>
      </c>
      <c r="AF72" s="89"/>
      <c r="AG72" s="89"/>
      <c r="AH72" s="89"/>
      <c r="AI72" s="90"/>
      <c r="AJ72" s="88">
        <v>9</v>
      </c>
      <c r="AK72" s="89"/>
      <c r="AL72" s="89"/>
      <c r="AM72" s="89"/>
      <c r="AN72" s="90"/>
      <c r="AO72" s="88">
        <v>9</v>
      </c>
      <c r="AP72" s="89"/>
      <c r="AQ72" s="89"/>
      <c r="AR72" s="89"/>
      <c r="AS72" s="90"/>
      <c r="AT72" s="88">
        <v>9</v>
      </c>
      <c r="AU72" s="89"/>
      <c r="AV72" s="89"/>
      <c r="AW72" s="89"/>
      <c r="AX72" s="343"/>
      <c r="AY72" s="10"/>
      <c r="AZ72" s="10"/>
      <c r="BA72" s="10"/>
      <c r="BB72" s="10"/>
      <c r="BC72" s="10"/>
      <c r="BD72" s="10"/>
      <c r="BE72" s="10"/>
      <c r="BF72" s="10"/>
      <c r="BG72" s="10"/>
      <c r="BH72" s="10"/>
    </row>
    <row r="73" spans="1:60" ht="31.7" customHeight="1" x14ac:dyDescent="0.15">
      <c r="A73" s="517" t="s">
        <v>88</v>
      </c>
      <c r="B73" s="518"/>
      <c r="C73" s="518"/>
      <c r="D73" s="518"/>
      <c r="E73" s="518"/>
      <c r="F73" s="519"/>
      <c r="G73" s="600" t="s">
        <v>84</v>
      </c>
      <c r="H73" s="600"/>
      <c r="I73" s="600"/>
      <c r="J73" s="600"/>
      <c r="K73" s="600"/>
      <c r="L73" s="600"/>
      <c r="M73" s="600"/>
      <c r="N73" s="600"/>
      <c r="O73" s="600"/>
      <c r="P73" s="600"/>
      <c r="Q73" s="600"/>
      <c r="R73" s="600"/>
      <c r="S73" s="600"/>
      <c r="T73" s="600"/>
      <c r="U73" s="600"/>
      <c r="V73" s="600"/>
      <c r="W73" s="600"/>
      <c r="X73" s="601"/>
      <c r="Y73" s="145"/>
      <c r="Z73" s="146"/>
      <c r="AA73" s="147"/>
      <c r="AB73" s="83" t="s">
        <v>12</v>
      </c>
      <c r="AC73" s="84"/>
      <c r="AD73" s="85"/>
      <c r="AE73" s="139" t="s">
        <v>69</v>
      </c>
      <c r="AF73" s="126"/>
      <c r="AG73" s="126"/>
      <c r="AH73" s="126"/>
      <c r="AI73" s="602"/>
      <c r="AJ73" s="139" t="s">
        <v>70</v>
      </c>
      <c r="AK73" s="126"/>
      <c r="AL73" s="126"/>
      <c r="AM73" s="126"/>
      <c r="AN73" s="602"/>
      <c r="AO73" s="139" t="s">
        <v>71</v>
      </c>
      <c r="AP73" s="126"/>
      <c r="AQ73" s="126"/>
      <c r="AR73" s="126"/>
      <c r="AS73" s="602"/>
      <c r="AT73" s="264" t="s">
        <v>74</v>
      </c>
      <c r="AU73" s="265"/>
      <c r="AV73" s="265"/>
      <c r="AW73" s="265"/>
      <c r="AX73" s="266"/>
    </row>
    <row r="74" spans="1:60" ht="32.25" customHeight="1" x14ac:dyDescent="0.15">
      <c r="A74" s="520"/>
      <c r="B74" s="521"/>
      <c r="C74" s="521"/>
      <c r="D74" s="521"/>
      <c r="E74" s="521"/>
      <c r="F74" s="522"/>
      <c r="G74" s="219" t="s">
        <v>467</v>
      </c>
      <c r="H74" s="233"/>
      <c r="I74" s="233"/>
      <c r="J74" s="233"/>
      <c r="K74" s="233"/>
      <c r="L74" s="233"/>
      <c r="M74" s="233"/>
      <c r="N74" s="233"/>
      <c r="O74" s="233"/>
      <c r="P74" s="233"/>
      <c r="Q74" s="233"/>
      <c r="R74" s="233"/>
      <c r="S74" s="233"/>
      <c r="T74" s="233"/>
      <c r="U74" s="233"/>
      <c r="V74" s="233"/>
      <c r="W74" s="233"/>
      <c r="X74" s="234"/>
      <c r="Y74" s="650" t="s">
        <v>66</v>
      </c>
      <c r="Z74" s="651"/>
      <c r="AA74" s="652"/>
      <c r="AB74" s="111" t="s">
        <v>460</v>
      </c>
      <c r="AC74" s="112"/>
      <c r="AD74" s="113"/>
      <c r="AE74" s="88">
        <v>25</v>
      </c>
      <c r="AF74" s="89"/>
      <c r="AG74" s="89"/>
      <c r="AH74" s="89"/>
      <c r="AI74" s="90"/>
      <c r="AJ74" s="88">
        <v>35</v>
      </c>
      <c r="AK74" s="89"/>
      <c r="AL74" s="89"/>
      <c r="AM74" s="89"/>
      <c r="AN74" s="90"/>
      <c r="AO74" s="88">
        <v>50</v>
      </c>
      <c r="AP74" s="89"/>
      <c r="AQ74" s="89"/>
      <c r="AR74" s="89"/>
      <c r="AS74" s="90"/>
      <c r="AT74" s="532"/>
      <c r="AU74" s="532"/>
      <c r="AV74" s="532"/>
      <c r="AW74" s="532"/>
      <c r="AX74" s="533"/>
      <c r="AY74" s="10"/>
      <c r="AZ74" s="10"/>
      <c r="BA74" s="10"/>
      <c r="BB74" s="10"/>
      <c r="BC74" s="10"/>
    </row>
    <row r="75" spans="1:60" ht="32.25" customHeight="1" x14ac:dyDescent="0.15">
      <c r="A75" s="523"/>
      <c r="B75" s="524"/>
      <c r="C75" s="524"/>
      <c r="D75" s="524"/>
      <c r="E75" s="524"/>
      <c r="F75" s="525"/>
      <c r="G75" s="237"/>
      <c r="H75" s="237"/>
      <c r="I75" s="237"/>
      <c r="J75" s="237"/>
      <c r="K75" s="237"/>
      <c r="L75" s="237"/>
      <c r="M75" s="237"/>
      <c r="N75" s="237"/>
      <c r="O75" s="237"/>
      <c r="P75" s="237"/>
      <c r="Q75" s="237"/>
      <c r="R75" s="237"/>
      <c r="S75" s="237"/>
      <c r="T75" s="237"/>
      <c r="U75" s="237"/>
      <c r="V75" s="237"/>
      <c r="W75" s="237"/>
      <c r="X75" s="238"/>
      <c r="Y75" s="108" t="s">
        <v>67</v>
      </c>
      <c r="Z75" s="653"/>
      <c r="AA75" s="654"/>
      <c r="AB75" s="111" t="s">
        <v>460</v>
      </c>
      <c r="AC75" s="112"/>
      <c r="AD75" s="113"/>
      <c r="AE75" s="88">
        <v>30</v>
      </c>
      <c r="AF75" s="89"/>
      <c r="AG75" s="89"/>
      <c r="AH75" s="89"/>
      <c r="AI75" s="90"/>
      <c r="AJ75" s="88">
        <v>33</v>
      </c>
      <c r="AK75" s="89"/>
      <c r="AL75" s="89"/>
      <c r="AM75" s="89"/>
      <c r="AN75" s="90"/>
      <c r="AO75" s="88">
        <v>33</v>
      </c>
      <c r="AP75" s="89"/>
      <c r="AQ75" s="89"/>
      <c r="AR75" s="89"/>
      <c r="AS75" s="90"/>
      <c r="AT75" s="88">
        <v>35</v>
      </c>
      <c r="AU75" s="89"/>
      <c r="AV75" s="89"/>
      <c r="AW75" s="89"/>
      <c r="AX75" s="343"/>
      <c r="AY75" s="10"/>
      <c r="AZ75" s="10"/>
      <c r="BA75" s="10"/>
      <c r="BB75" s="10"/>
      <c r="BC75" s="10"/>
      <c r="BD75" s="10"/>
      <c r="BE75" s="10"/>
      <c r="BF75" s="10"/>
      <c r="BG75" s="10"/>
      <c r="BH75" s="10"/>
    </row>
    <row r="76" spans="1:60" ht="31.7" customHeight="1" x14ac:dyDescent="0.15">
      <c r="A76" s="517" t="s">
        <v>88</v>
      </c>
      <c r="B76" s="518"/>
      <c r="C76" s="518"/>
      <c r="D76" s="518"/>
      <c r="E76" s="518"/>
      <c r="F76" s="519"/>
      <c r="G76" s="600" t="s">
        <v>84</v>
      </c>
      <c r="H76" s="600"/>
      <c r="I76" s="600"/>
      <c r="J76" s="600"/>
      <c r="K76" s="600"/>
      <c r="L76" s="600"/>
      <c r="M76" s="600"/>
      <c r="N76" s="600"/>
      <c r="O76" s="600"/>
      <c r="P76" s="600"/>
      <c r="Q76" s="600"/>
      <c r="R76" s="600"/>
      <c r="S76" s="600"/>
      <c r="T76" s="600"/>
      <c r="U76" s="600"/>
      <c r="V76" s="600"/>
      <c r="W76" s="600"/>
      <c r="X76" s="601"/>
      <c r="Y76" s="145"/>
      <c r="Z76" s="146"/>
      <c r="AA76" s="147"/>
      <c r="AB76" s="83" t="s">
        <v>12</v>
      </c>
      <c r="AC76" s="84"/>
      <c r="AD76" s="85"/>
      <c r="AE76" s="139" t="s">
        <v>69</v>
      </c>
      <c r="AF76" s="126"/>
      <c r="AG76" s="126"/>
      <c r="AH76" s="126"/>
      <c r="AI76" s="602"/>
      <c r="AJ76" s="139" t="s">
        <v>70</v>
      </c>
      <c r="AK76" s="126"/>
      <c r="AL76" s="126"/>
      <c r="AM76" s="126"/>
      <c r="AN76" s="602"/>
      <c r="AO76" s="139" t="s">
        <v>71</v>
      </c>
      <c r="AP76" s="126"/>
      <c r="AQ76" s="126"/>
      <c r="AR76" s="126"/>
      <c r="AS76" s="602"/>
      <c r="AT76" s="264" t="s">
        <v>74</v>
      </c>
      <c r="AU76" s="265"/>
      <c r="AV76" s="265"/>
      <c r="AW76" s="265"/>
      <c r="AX76" s="266"/>
    </row>
    <row r="77" spans="1:60" ht="22.5" customHeight="1" x14ac:dyDescent="0.15">
      <c r="A77" s="520"/>
      <c r="B77" s="521"/>
      <c r="C77" s="521"/>
      <c r="D77" s="521"/>
      <c r="E77" s="521"/>
      <c r="F77" s="522"/>
      <c r="G77" s="219" t="s">
        <v>481</v>
      </c>
      <c r="H77" s="233"/>
      <c r="I77" s="233"/>
      <c r="J77" s="233"/>
      <c r="K77" s="233"/>
      <c r="L77" s="233"/>
      <c r="M77" s="233"/>
      <c r="N77" s="233"/>
      <c r="O77" s="233"/>
      <c r="P77" s="233"/>
      <c r="Q77" s="233"/>
      <c r="R77" s="233"/>
      <c r="S77" s="233"/>
      <c r="T77" s="233"/>
      <c r="U77" s="233"/>
      <c r="V77" s="233"/>
      <c r="W77" s="233"/>
      <c r="X77" s="234"/>
      <c r="Y77" s="650" t="s">
        <v>66</v>
      </c>
      <c r="Z77" s="651"/>
      <c r="AA77" s="652"/>
      <c r="AB77" s="111" t="s">
        <v>477</v>
      </c>
      <c r="AC77" s="112"/>
      <c r="AD77" s="113"/>
      <c r="AE77" s="88">
        <v>8</v>
      </c>
      <c r="AF77" s="89"/>
      <c r="AG77" s="89"/>
      <c r="AH77" s="89"/>
      <c r="AI77" s="90"/>
      <c r="AJ77" s="88">
        <v>3</v>
      </c>
      <c r="AK77" s="89"/>
      <c r="AL77" s="89"/>
      <c r="AM77" s="89"/>
      <c r="AN77" s="90"/>
      <c r="AO77" s="88">
        <v>3</v>
      </c>
      <c r="AP77" s="89"/>
      <c r="AQ77" s="89"/>
      <c r="AR77" s="89"/>
      <c r="AS77" s="90"/>
      <c r="AT77" s="532"/>
      <c r="AU77" s="532"/>
      <c r="AV77" s="532"/>
      <c r="AW77" s="532"/>
      <c r="AX77" s="533"/>
      <c r="AY77" s="10"/>
      <c r="AZ77" s="10"/>
      <c r="BA77" s="10"/>
      <c r="BB77" s="10"/>
      <c r="BC77" s="10"/>
    </row>
    <row r="78" spans="1:60" ht="22.5" customHeight="1" x14ac:dyDescent="0.15">
      <c r="A78" s="523"/>
      <c r="B78" s="524"/>
      <c r="C78" s="524"/>
      <c r="D78" s="524"/>
      <c r="E78" s="524"/>
      <c r="F78" s="525"/>
      <c r="G78" s="237"/>
      <c r="H78" s="237"/>
      <c r="I78" s="237"/>
      <c r="J78" s="237"/>
      <c r="K78" s="237"/>
      <c r="L78" s="237"/>
      <c r="M78" s="237"/>
      <c r="N78" s="237"/>
      <c r="O78" s="237"/>
      <c r="P78" s="237"/>
      <c r="Q78" s="237"/>
      <c r="R78" s="237"/>
      <c r="S78" s="237"/>
      <c r="T78" s="237"/>
      <c r="U78" s="237"/>
      <c r="V78" s="237"/>
      <c r="W78" s="237"/>
      <c r="X78" s="238"/>
      <c r="Y78" s="108" t="s">
        <v>67</v>
      </c>
      <c r="Z78" s="653"/>
      <c r="AA78" s="654"/>
      <c r="AB78" s="202" t="s">
        <v>477</v>
      </c>
      <c r="AC78" s="203"/>
      <c r="AD78" s="204"/>
      <c r="AE78" s="88">
        <v>2</v>
      </c>
      <c r="AF78" s="89"/>
      <c r="AG78" s="89"/>
      <c r="AH78" s="89"/>
      <c r="AI78" s="90"/>
      <c r="AJ78" s="88">
        <v>2</v>
      </c>
      <c r="AK78" s="89"/>
      <c r="AL78" s="89"/>
      <c r="AM78" s="89"/>
      <c r="AN78" s="90"/>
      <c r="AO78" s="88">
        <v>2</v>
      </c>
      <c r="AP78" s="89"/>
      <c r="AQ78" s="89"/>
      <c r="AR78" s="89"/>
      <c r="AS78" s="90"/>
      <c r="AT78" s="88">
        <v>2</v>
      </c>
      <c r="AU78" s="89"/>
      <c r="AV78" s="89"/>
      <c r="AW78" s="89"/>
      <c r="AX78" s="343"/>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0" t="s">
        <v>84</v>
      </c>
      <c r="H79" s="600"/>
      <c r="I79" s="600"/>
      <c r="J79" s="600"/>
      <c r="K79" s="600"/>
      <c r="L79" s="600"/>
      <c r="M79" s="600"/>
      <c r="N79" s="600"/>
      <c r="O79" s="600"/>
      <c r="P79" s="600"/>
      <c r="Q79" s="600"/>
      <c r="R79" s="600"/>
      <c r="S79" s="600"/>
      <c r="T79" s="600"/>
      <c r="U79" s="600"/>
      <c r="V79" s="600"/>
      <c r="W79" s="600"/>
      <c r="X79" s="601"/>
      <c r="Y79" s="145"/>
      <c r="Z79" s="146"/>
      <c r="AA79" s="147"/>
      <c r="AB79" s="83" t="s">
        <v>12</v>
      </c>
      <c r="AC79" s="84"/>
      <c r="AD79" s="85"/>
      <c r="AE79" s="139" t="s">
        <v>69</v>
      </c>
      <c r="AF79" s="126"/>
      <c r="AG79" s="126"/>
      <c r="AH79" s="126"/>
      <c r="AI79" s="602"/>
      <c r="AJ79" s="139" t="s">
        <v>70</v>
      </c>
      <c r="AK79" s="126"/>
      <c r="AL79" s="126"/>
      <c r="AM79" s="126"/>
      <c r="AN79" s="602"/>
      <c r="AO79" s="139" t="s">
        <v>71</v>
      </c>
      <c r="AP79" s="126"/>
      <c r="AQ79" s="126"/>
      <c r="AR79" s="126"/>
      <c r="AS79" s="602"/>
      <c r="AT79" s="264" t="s">
        <v>74</v>
      </c>
      <c r="AU79" s="265"/>
      <c r="AV79" s="265"/>
      <c r="AW79" s="265"/>
      <c r="AX79" s="266"/>
    </row>
    <row r="80" spans="1:60" ht="22.5" hidden="1" customHeight="1" x14ac:dyDescent="0.15">
      <c r="A80" s="520"/>
      <c r="B80" s="521"/>
      <c r="C80" s="521"/>
      <c r="D80" s="521"/>
      <c r="E80" s="521"/>
      <c r="F80" s="522"/>
      <c r="G80" s="233"/>
      <c r="H80" s="233"/>
      <c r="I80" s="233"/>
      <c r="J80" s="233"/>
      <c r="K80" s="233"/>
      <c r="L80" s="233"/>
      <c r="M80" s="233"/>
      <c r="N80" s="233"/>
      <c r="O80" s="233"/>
      <c r="P80" s="233"/>
      <c r="Q80" s="233"/>
      <c r="R80" s="233"/>
      <c r="S80" s="233"/>
      <c r="T80" s="233"/>
      <c r="U80" s="233"/>
      <c r="V80" s="233"/>
      <c r="W80" s="233"/>
      <c r="X80" s="234"/>
      <c r="Y80" s="650" t="s">
        <v>66</v>
      </c>
      <c r="Z80" s="651"/>
      <c r="AA80" s="652"/>
      <c r="AB80" s="111"/>
      <c r="AC80" s="112"/>
      <c r="AD80" s="113"/>
      <c r="AE80" s="88"/>
      <c r="AF80" s="89"/>
      <c r="AG80" s="89"/>
      <c r="AH80" s="89"/>
      <c r="AI80" s="90"/>
      <c r="AJ80" s="88"/>
      <c r="AK80" s="89"/>
      <c r="AL80" s="89"/>
      <c r="AM80" s="89"/>
      <c r="AN80" s="90"/>
      <c r="AO80" s="88"/>
      <c r="AP80" s="89"/>
      <c r="AQ80" s="89"/>
      <c r="AR80" s="89"/>
      <c r="AS80" s="90"/>
      <c r="AT80" s="532"/>
      <c r="AU80" s="532"/>
      <c r="AV80" s="532"/>
      <c r="AW80" s="532"/>
      <c r="AX80" s="533"/>
      <c r="AY80" s="10"/>
      <c r="AZ80" s="10"/>
      <c r="BA80" s="10"/>
      <c r="BB80" s="10"/>
      <c r="BC80" s="10"/>
    </row>
    <row r="81" spans="1:60" ht="22.5" hidden="1" customHeight="1" x14ac:dyDescent="0.15">
      <c r="A81" s="523"/>
      <c r="B81" s="524"/>
      <c r="C81" s="524"/>
      <c r="D81" s="524"/>
      <c r="E81" s="524"/>
      <c r="F81" s="525"/>
      <c r="G81" s="237"/>
      <c r="H81" s="237"/>
      <c r="I81" s="237"/>
      <c r="J81" s="237"/>
      <c r="K81" s="237"/>
      <c r="L81" s="237"/>
      <c r="M81" s="237"/>
      <c r="N81" s="237"/>
      <c r="O81" s="237"/>
      <c r="P81" s="237"/>
      <c r="Q81" s="237"/>
      <c r="R81" s="237"/>
      <c r="S81" s="237"/>
      <c r="T81" s="237"/>
      <c r="U81" s="237"/>
      <c r="V81" s="237"/>
      <c r="W81" s="237"/>
      <c r="X81" s="238"/>
      <c r="Y81" s="108" t="s">
        <v>67</v>
      </c>
      <c r="Z81" s="653"/>
      <c r="AA81" s="65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3" t="s">
        <v>432</v>
      </c>
      <c r="H83" s="293"/>
      <c r="I83" s="293"/>
      <c r="J83" s="293"/>
      <c r="K83" s="293"/>
      <c r="L83" s="293"/>
      <c r="M83" s="293"/>
      <c r="N83" s="293"/>
      <c r="O83" s="293"/>
      <c r="P83" s="293"/>
      <c r="Q83" s="293"/>
      <c r="R83" s="293"/>
      <c r="S83" s="293"/>
      <c r="T83" s="293"/>
      <c r="U83" s="293"/>
      <c r="V83" s="293"/>
      <c r="W83" s="293"/>
      <c r="X83" s="293"/>
      <c r="Y83" s="529" t="s">
        <v>17</v>
      </c>
      <c r="Z83" s="530"/>
      <c r="AA83" s="531"/>
      <c r="AB83" s="655" t="s">
        <v>433</v>
      </c>
      <c r="AC83" s="656"/>
      <c r="AD83" s="657"/>
      <c r="AE83" s="205">
        <v>170290</v>
      </c>
      <c r="AF83" s="206"/>
      <c r="AG83" s="206"/>
      <c r="AH83" s="206"/>
      <c r="AI83" s="206"/>
      <c r="AJ83" s="205">
        <v>169575</v>
      </c>
      <c r="AK83" s="206"/>
      <c r="AL83" s="206"/>
      <c r="AM83" s="206"/>
      <c r="AN83" s="206"/>
      <c r="AO83" s="205">
        <v>168942</v>
      </c>
      <c r="AP83" s="206"/>
      <c r="AQ83" s="206"/>
      <c r="AR83" s="206"/>
      <c r="AS83" s="206"/>
      <c r="AT83" s="88">
        <v>174693</v>
      </c>
      <c r="AU83" s="89"/>
      <c r="AV83" s="89"/>
      <c r="AW83" s="89"/>
      <c r="AX83" s="343"/>
    </row>
    <row r="84" spans="1:60" ht="47.1"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8" t="s">
        <v>59</v>
      </c>
      <c r="Z84" s="109"/>
      <c r="AA84" s="110"/>
      <c r="AB84" s="91" t="s">
        <v>372</v>
      </c>
      <c r="AC84" s="92"/>
      <c r="AD84" s="93"/>
      <c r="AE84" s="91" t="s">
        <v>434</v>
      </c>
      <c r="AF84" s="92"/>
      <c r="AG84" s="92"/>
      <c r="AH84" s="92"/>
      <c r="AI84" s="93"/>
      <c r="AJ84" s="91" t="s">
        <v>435</v>
      </c>
      <c r="AK84" s="92"/>
      <c r="AL84" s="92"/>
      <c r="AM84" s="92"/>
      <c r="AN84" s="93"/>
      <c r="AO84" s="91" t="s">
        <v>436</v>
      </c>
      <c r="AP84" s="92"/>
      <c r="AQ84" s="92"/>
      <c r="AR84" s="92"/>
      <c r="AS84" s="93"/>
      <c r="AT84" s="91" t="s">
        <v>437</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3" t="s">
        <v>458</v>
      </c>
      <c r="H86" s="293"/>
      <c r="I86" s="293"/>
      <c r="J86" s="293"/>
      <c r="K86" s="293"/>
      <c r="L86" s="293"/>
      <c r="M86" s="293"/>
      <c r="N86" s="293"/>
      <c r="O86" s="293"/>
      <c r="P86" s="293"/>
      <c r="Q86" s="293"/>
      <c r="R86" s="293"/>
      <c r="S86" s="293"/>
      <c r="T86" s="293"/>
      <c r="U86" s="293"/>
      <c r="V86" s="293"/>
      <c r="W86" s="293"/>
      <c r="X86" s="293"/>
      <c r="Y86" s="529" t="s">
        <v>17</v>
      </c>
      <c r="Z86" s="530"/>
      <c r="AA86" s="531"/>
      <c r="AB86" s="114" t="s">
        <v>383</v>
      </c>
      <c r="AC86" s="115"/>
      <c r="AD86" s="116"/>
      <c r="AE86" s="205">
        <v>10782748</v>
      </c>
      <c r="AF86" s="206"/>
      <c r="AG86" s="206"/>
      <c r="AH86" s="206"/>
      <c r="AI86" s="206"/>
      <c r="AJ86" s="205">
        <v>14391063</v>
      </c>
      <c r="AK86" s="206"/>
      <c r="AL86" s="206"/>
      <c r="AM86" s="206"/>
      <c r="AN86" s="206"/>
      <c r="AO86" s="205">
        <v>13240772</v>
      </c>
      <c r="AP86" s="206"/>
      <c r="AQ86" s="206"/>
      <c r="AR86" s="206"/>
      <c r="AS86" s="206"/>
      <c r="AT86" s="88">
        <v>12222222</v>
      </c>
      <c r="AU86" s="89"/>
      <c r="AV86" s="89"/>
      <c r="AW86" s="89"/>
      <c r="AX86" s="343"/>
    </row>
    <row r="87" spans="1:60" ht="47.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8" t="s">
        <v>59</v>
      </c>
      <c r="Z87" s="109"/>
      <c r="AA87" s="110"/>
      <c r="AB87" s="91" t="s">
        <v>60</v>
      </c>
      <c r="AC87" s="92"/>
      <c r="AD87" s="93"/>
      <c r="AE87" s="91" t="s">
        <v>451</v>
      </c>
      <c r="AF87" s="92"/>
      <c r="AG87" s="92"/>
      <c r="AH87" s="92"/>
      <c r="AI87" s="93"/>
      <c r="AJ87" s="91" t="s">
        <v>456</v>
      </c>
      <c r="AK87" s="92"/>
      <c r="AL87" s="92"/>
      <c r="AM87" s="92"/>
      <c r="AN87" s="93"/>
      <c r="AO87" s="91" t="s">
        <v>457</v>
      </c>
      <c r="AP87" s="92"/>
      <c r="AQ87" s="92"/>
      <c r="AR87" s="92"/>
      <c r="AS87" s="93"/>
      <c r="AT87" s="91" t="s">
        <v>452</v>
      </c>
      <c r="AU87" s="92"/>
      <c r="AV87" s="92"/>
      <c r="AW87" s="92"/>
      <c r="AX87" s="263"/>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customHeight="1" x14ac:dyDescent="0.15">
      <c r="A89" s="120"/>
      <c r="B89" s="121"/>
      <c r="C89" s="121"/>
      <c r="D89" s="121"/>
      <c r="E89" s="121"/>
      <c r="F89" s="122"/>
      <c r="G89" s="293" t="s">
        <v>459</v>
      </c>
      <c r="H89" s="293"/>
      <c r="I89" s="293"/>
      <c r="J89" s="293"/>
      <c r="K89" s="293"/>
      <c r="L89" s="293"/>
      <c r="M89" s="293"/>
      <c r="N89" s="293"/>
      <c r="O89" s="293"/>
      <c r="P89" s="293"/>
      <c r="Q89" s="293"/>
      <c r="R89" s="293"/>
      <c r="S89" s="293"/>
      <c r="T89" s="293"/>
      <c r="U89" s="293"/>
      <c r="V89" s="293"/>
      <c r="W89" s="293"/>
      <c r="X89" s="293"/>
      <c r="Y89" s="529" t="s">
        <v>17</v>
      </c>
      <c r="Z89" s="530"/>
      <c r="AA89" s="531"/>
      <c r="AB89" s="114" t="s">
        <v>383</v>
      </c>
      <c r="AC89" s="115"/>
      <c r="AD89" s="116"/>
      <c r="AE89" s="205">
        <v>1835877</v>
      </c>
      <c r="AF89" s="206"/>
      <c r="AG89" s="206"/>
      <c r="AH89" s="206"/>
      <c r="AI89" s="206"/>
      <c r="AJ89" s="205">
        <v>1684948</v>
      </c>
      <c r="AK89" s="206"/>
      <c r="AL89" s="206"/>
      <c r="AM89" s="206"/>
      <c r="AN89" s="206"/>
      <c r="AO89" s="205">
        <v>1965826</v>
      </c>
      <c r="AP89" s="206"/>
      <c r="AQ89" s="206"/>
      <c r="AR89" s="206"/>
      <c r="AS89" s="206"/>
      <c r="AT89" s="88">
        <v>5297143</v>
      </c>
      <c r="AU89" s="89"/>
      <c r="AV89" s="89"/>
      <c r="AW89" s="89"/>
      <c r="AX89" s="343"/>
    </row>
    <row r="90" spans="1:60" ht="46.5"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8" t="s">
        <v>59</v>
      </c>
      <c r="Z90" s="109"/>
      <c r="AA90" s="110"/>
      <c r="AB90" s="91" t="s">
        <v>60</v>
      </c>
      <c r="AC90" s="92"/>
      <c r="AD90" s="93"/>
      <c r="AE90" s="91" t="s">
        <v>453</v>
      </c>
      <c r="AF90" s="92"/>
      <c r="AG90" s="92"/>
      <c r="AH90" s="92"/>
      <c r="AI90" s="93"/>
      <c r="AJ90" s="91" t="s">
        <v>454</v>
      </c>
      <c r="AK90" s="92"/>
      <c r="AL90" s="92"/>
      <c r="AM90" s="92"/>
      <c r="AN90" s="93"/>
      <c r="AO90" s="91" t="s">
        <v>483</v>
      </c>
      <c r="AP90" s="92"/>
      <c r="AQ90" s="92"/>
      <c r="AR90" s="92"/>
      <c r="AS90" s="93"/>
      <c r="AT90" s="91" t="s">
        <v>455</v>
      </c>
      <c r="AU90" s="92"/>
      <c r="AV90" s="92"/>
      <c r="AW90" s="92"/>
      <c r="AX90" s="263"/>
    </row>
    <row r="91" spans="1:60" ht="32.25"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customHeight="1" x14ac:dyDescent="0.15">
      <c r="A92" s="120"/>
      <c r="B92" s="121"/>
      <c r="C92" s="121"/>
      <c r="D92" s="121"/>
      <c r="E92" s="121"/>
      <c r="F92" s="122"/>
      <c r="G92" s="293" t="s">
        <v>450</v>
      </c>
      <c r="H92" s="293"/>
      <c r="I92" s="293"/>
      <c r="J92" s="293"/>
      <c r="K92" s="293"/>
      <c r="L92" s="293"/>
      <c r="M92" s="293"/>
      <c r="N92" s="293"/>
      <c r="O92" s="293"/>
      <c r="P92" s="293"/>
      <c r="Q92" s="293"/>
      <c r="R92" s="293"/>
      <c r="S92" s="293"/>
      <c r="T92" s="293"/>
      <c r="U92" s="293"/>
      <c r="V92" s="293"/>
      <c r="W92" s="293"/>
      <c r="X92" s="658"/>
      <c r="Y92" s="529" t="s">
        <v>17</v>
      </c>
      <c r="Z92" s="530"/>
      <c r="AA92" s="531"/>
      <c r="AB92" s="114" t="s">
        <v>468</v>
      </c>
      <c r="AC92" s="115"/>
      <c r="AD92" s="116"/>
      <c r="AE92" s="205">
        <v>4607</v>
      </c>
      <c r="AF92" s="206"/>
      <c r="AG92" s="206"/>
      <c r="AH92" s="206"/>
      <c r="AI92" s="206"/>
      <c r="AJ92" s="205">
        <v>4240</v>
      </c>
      <c r="AK92" s="206"/>
      <c r="AL92" s="206"/>
      <c r="AM92" s="206"/>
      <c r="AN92" s="206"/>
      <c r="AO92" s="205">
        <v>6303</v>
      </c>
      <c r="AP92" s="206"/>
      <c r="AQ92" s="206"/>
      <c r="AR92" s="206"/>
      <c r="AS92" s="206"/>
      <c r="AT92" s="88">
        <v>1630</v>
      </c>
      <c r="AU92" s="89"/>
      <c r="AV92" s="89"/>
      <c r="AW92" s="89"/>
      <c r="AX92" s="343"/>
    </row>
    <row r="93" spans="1:60" ht="47.25"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59"/>
      <c r="Y93" s="198" t="s">
        <v>59</v>
      </c>
      <c r="Z93" s="109"/>
      <c r="AA93" s="110"/>
      <c r="AB93" s="91" t="s">
        <v>60</v>
      </c>
      <c r="AC93" s="92"/>
      <c r="AD93" s="93"/>
      <c r="AE93" s="91" t="s">
        <v>441</v>
      </c>
      <c r="AF93" s="92"/>
      <c r="AG93" s="92"/>
      <c r="AH93" s="92"/>
      <c r="AI93" s="93"/>
      <c r="AJ93" s="91" t="s">
        <v>442</v>
      </c>
      <c r="AK93" s="92"/>
      <c r="AL93" s="92"/>
      <c r="AM93" s="92"/>
      <c r="AN93" s="93"/>
      <c r="AO93" s="91" t="s">
        <v>493</v>
      </c>
      <c r="AP93" s="92"/>
      <c r="AQ93" s="92"/>
      <c r="AR93" s="92"/>
      <c r="AS93" s="93"/>
      <c r="AT93" s="91" t="s">
        <v>494</v>
      </c>
      <c r="AU93" s="92"/>
      <c r="AV93" s="92"/>
      <c r="AW93" s="92"/>
      <c r="AX93" s="263"/>
    </row>
    <row r="94" spans="1:60" ht="32.25" hidden="1" customHeight="1" x14ac:dyDescent="0.15">
      <c r="A94" s="35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0"/>
      <c r="Z94" s="661"/>
      <c r="AA94" s="66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3" t="s">
        <v>75</v>
      </c>
      <c r="AU94" s="664"/>
      <c r="AV94" s="664"/>
      <c r="AW94" s="664"/>
      <c r="AX94" s="665"/>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29" t="s">
        <v>17</v>
      </c>
      <c r="Z95" s="530"/>
      <c r="AA95" s="531"/>
      <c r="AB95" s="666"/>
      <c r="AC95" s="656"/>
      <c r="AD95" s="657"/>
      <c r="AE95" s="205"/>
      <c r="AF95" s="206"/>
      <c r="AG95" s="206"/>
      <c r="AH95" s="206"/>
      <c r="AI95" s="206"/>
      <c r="AJ95" s="205"/>
      <c r="AK95" s="206"/>
      <c r="AL95" s="206"/>
      <c r="AM95" s="206"/>
      <c r="AN95" s="206"/>
      <c r="AO95" s="205"/>
      <c r="AP95" s="206"/>
      <c r="AQ95" s="206"/>
      <c r="AR95" s="206"/>
      <c r="AS95" s="206"/>
      <c r="AT95" s="88"/>
      <c r="AU95" s="89"/>
      <c r="AV95" s="89"/>
      <c r="AW95" s="89"/>
      <c r="AX95" s="343"/>
    </row>
    <row r="96" spans="1:60" ht="46.5"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88" t="s">
        <v>77</v>
      </c>
      <c r="B97" s="589"/>
      <c r="C97" s="617" t="s">
        <v>19</v>
      </c>
      <c r="D97" s="515"/>
      <c r="E97" s="515"/>
      <c r="F97" s="515"/>
      <c r="G97" s="515"/>
      <c r="H97" s="515"/>
      <c r="I97" s="515"/>
      <c r="J97" s="515"/>
      <c r="K97" s="618"/>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0"/>
      <c r="B98" s="591"/>
      <c r="C98" s="526" t="s">
        <v>384</v>
      </c>
      <c r="D98" s="527"/>
      <c r="E98" s="527"/>
      <c r="F98" s="527"/>
      <c r="G98" s="527"/>
      <c r="H98" s="527"/>
      <c r="I98" s="527"/>
      <c r="J98" s="527"/>
      <c r="K98" s="528"/>
      <c r="L98" s="175">
        <v>3681</v>
      </c>
      <c r="M98" s="176"/>
      <c r="N98" s="176"/>
      <c r="O98" s="176"/>
      <c r="P98" s="176"/>
      <c r="Q98" s="177"/>
      <c r="R98" s="175">
        <v>3687</v>
      </c>
      <c r="S98" s="176"/>
      <c r="T98" s="176"/>
      <c r="U98" s="176"/>
      <c r="V98" s="176"/>
      <c r="W98" s="177"/>
      <c r="X98" s="62" t="s">
        <v>488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0"/>
      <c r="B99" s="591"/>
      <c r="C99" s="585" t="s">
        <v>445</v>
      </c>
      <c r="D99" s="586"/>
      <c r="E99" s="586"/>
      <c r="F99" s="586"/>
      <c r="G99" s="586"/>
      <c r="H99" s="586"/>
      <c r="I99" s="586"/>
      <c r="J99" s="586"/>
      <c r="K99" s="587"/>
      <c r="L99" s="175" t="s">
        <v>471</v>
      </c>
      <c r="M99" s="176"/>
      <c r="N99" s="176"/>
      <c r="O99" s="176"/>
      <c r="P99" s="176"/>
      <c r="Q99" s="177"/>
      <c r="R99" s="175" t="s">
        <v>487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0"/>
      <c r="B100" s="591"/>
      <c r="C100" s="585" t="s">
        <v>445</v>
      </c>
      <c r="D100" s="586"/>
      <c r="E100" s="586"/>
      <c r="F100" s="586"/>
      <c r="G100" s="586"/>
      <c r="H100" s="586"/>
      <c r="I100" s="586"/>
      <c r="J100" s="586"/>
      <c r="K100" s="587"/>
      <c r="L100" s="175" t="s">
        <v>471</v>
      </c>
      <c r="M100" s="176"/>
      <c r="N100" s="176"/>
      <c r="O100" s="176"/>
      <c r="P100" s="176"/>
      <c r="Q100" s="177"/>
      <c r="R100" s="175" t="s">
        <v>487</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0"/>
      <c r="B101" s="591"/>
      <c r="C101" s="585" t="s">
        <v>445</v>
      </c>
      <c r="D101" s="586"/>
      <c r="E101" s="586"/>
      <c r="F101" s="586"/>
      <c r="G101" s="586"/>
      <c r="H101" s="586"/>
      <c r="I101" s="586"/>
      <c r="J101" s="586"/>
      <c r="K101" s="587"/>
      <c r="L101" s="175" t="s">
        <v>471</v>
      </c>
      <c r="M101" s="176"/>
      <c r="N101" s="176"/>
      <c r="O101" s="176"/>
      <c r="P101" s="176"/>
      <c r="Q101" s="177"/>
      <c r="R101" s="175" t="s">
        <v>487</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0"/>
      <c r="B102" s="591"/>
      <c r="C102" s="585" t="s">
        <v>445</v>
      </c>
      <c r="D102" s="586"/>
      <c r="E102" s="586"/>
      <c r="F102" s="586"/>
      <c r="G102" s="586"/>
      <c r="H102" s="586"/>
      <c r="I102" s="586"/>
      <c r="J102" s="586"/>
      <c r="K102" s="587"/>
      <c r="L102" s="175" t="s">
        <v>471</v>
      </c>
      <c r="M102" s="176"/>
      <c r="N102" s="176"/>
      <c r="O102" s="176"/>
      <c r="P102" s="176"/>
      <c r="Q102" s="177"/>
      <c r="R102" s="175" t="s">
        <v>487</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0"/>
      <c r="B103" s="591"/>
      <c r="C103" s="594" t="s">
        <v>445</v>
      </c>
      <c r="D103" s="595"/>
      <c r="E103" s="595"/>
      <c r="F103" s="595"/>
      <c r="G103" s="595"/>
      <c r="H103" s="595"/>
      <c r="I103" s="595"/>
      <c r="J103" s="595"/>
      <c r="K103" s="596"/>
      <c r="L103" s="175" t="s">
        <v>471</v>
      </c>
      <c r="M103" s="176"/>
      <c r="N103" s="176"/>
      <c r="O103" s="176"/>
      <c r="P103" s="176"/>
      <c r="Q103" s="177"/>
      <c r="R103" s="175" t="s">
        <v>487</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2"/>
      <c r="B104" s="593"/>
      <c r="C104" s="579" t="s">
        <v>22</v>
      </c>
      <c r="D104" s="580"/>
      <c r="E104" s="580"/>
      <c r="F104" s="580"/>
      <c r="G104" s="580"/>
      <c r="H104" s="580"/>
      <c r="I104" s="580"/>
      <c r="J104" s="580"/>
      <c r="K104" s="581"/>
      <c r="L104" s="582">
        <f>SUM(L98:Q103)</f>
        <v>3681</v>
      </c>
      <c r="M104" s="583"/>
      <c r="N104" s="583"/>
      <c r="O104" s="583"/>
      <c r="P104" s="583"/>
      <c r="Q104" s="584"/>
      <c r="R104" s="582">
        <f>SUM(R98:W103)</f>
        <v>3687</v>
      </c>
      <c r="S104" s="583"/>
      <c r="T104" s="583"/>
      <c r="U104" s="583"/>
      <c r="V104" s="583"/>
      <c r="W104" s="58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7" t="s">
        <v>57</v>
      </c>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9"/>
    </row>
    <row r="107" spans="1:50" ht="21" customHeight="1" x14ac:dyDescent="0.15">
      <c r="A107" s="5"/>
      <c r="B107" s="6"/>
      <c r="C107" s="331"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2"/>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80.25" customHeight="1" x14ac:dyDescent="0.15">
      <c r="A108" s="628" t="s">
        <v>312</v>
      </c>
      <c r="B108" s="629"/>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8" t="s">
        <v>385</v>
      </c>
      <c r="AE108" s="339"/>
      <c r="AF108" s="339"/>
      <c r="AG108" s="335" t="s">
        <v>469</v>
      </c>
      <c r="AH108" s="336"/>
      <c r="AI108" s="336"/>
      <c r="AJ108" s="336"/>
      <c r="AK108" s="336"/>
      <c r="AL108" s="336"/>
      <c r="AM108" s="336"/>
      <c r="AN108" s="336"/>
      <c r="AO108" s="336"/>
      <c r="AP108" s="336"/>
      <c r="AQ108" s="336"/>
      <c r="AR108" s="336"/>
      <c r="AS108" s="336"/>
      <c r="AT108" s="336"/>
      <c r="AU108" s="336"/>
      <c r="AV108" s="336"/>
      <c r="AW108" s="336"/>
      <c r="AX108" s="337"/>
    </row>
    <row r="109" spans="1:50" ht="80.25" customHeight="1" x14ac:dyDescent="0.15">
      <c r="A109" s="630"/>
      <c r="B109" s="631"/>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30"/>
      <c r="AD109" s="251" t="s">
        <v>377</v>
      </c>
      <c r="AE109" s="252"/>
      <c r="AF109" s="252"/>
      <c r="AG109" s="273" t="s">
        <v>387</v>
      </c>
      <c r="AH109" s="249"/>
      <c r="AI109" s="249"/>
      <c r="AJ109" s="249"/>
      <c r="AK109" s="249"/>
      <c r="AL109" s="249"/>
      <c r="AM109" s="249"/>
      <c r="AN109" s="249"/>
      <c r="AO109" s="249"/>
      <c r="AP109" s="249"/>
      <c r="AQ109" s="249"/>
      <c r="AR109" s="249"/>
      <c r="AS109" s="249"/>
      <c r="AT109" s="249"/>
      <c r="AU109" s="249"/>
      <c r="AV109" s="249"/>
      <c r="AW109" s="249"/>
      <c r="AX109" s="274"/>
    </row>
    <row r="110" spans="1:50" ht="80.25" customHeight="1" x14ac:dyDescent="0.15">
      <c r="A110" s="632"/>
      <c r="B110" s="633"/>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21" t="s">
        <v>377</v>
      </c>
      <c r="AE110" s="322"/>
      <c r="AF110" s="322"/>
      <c r="AG110" s="333" t="s">
        <v>387</v>
      </c>
      <c r="AH110" s="237"/>
      <c r="AI110" s="237"/>
      <c r="AJ110" s="237"/>
      <c r="AK110" s="237"/>
      <c r="AL110" s="237"/>
      <c r="AM110" s="237"/>
      <c r="AN110" s="237"/>
      <c r="AO110" s="237"/>
      <c r="AP110" s="237"/>
      <c r="AQ110" s="237"/>
      <c r="AR110" s="237"/>
      <c r="AS110" s="237"/>
      <c r="AT110" s="237"/>
      <c r="AU110" s="237"/>
      <c r="AV110" s="237"/>
      <c r="AW110" s="237"/>
      <c r="AX110" s="317"/>
    </row>
    <row r="111" spans="1:50" ht="73.5" customHeight="1" x14ac:dyDescent="0.15">
      <c r="A111" s="254" t="s">
        <v>46</v>
      </c>
      <c r="B111" s="255"/>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7" t="s">
        <v>377</v>
      </c>
      <c r="AE111" s="268"/>
      <c r="AF111" s="268"/>
      <c r="AG111" s="270" t="s">
        <v>461</v>
      </c>
      <c r="AH111" s="271"/>
      <c r="AI111" s="271"/>
      <c r="AJ111" s="271"/>
      <c r="AK111" s="271"/>
      <c r="AL111" s="271"/>
      <c r="AM111" s="271"/>
      <c r="AN111" s="271"/>
      <c r="AO111" s="271"/>
      <c r="AP111" s="271"/>
      <c r="AQ111" s="271"/>
      <c r="AR111" s="271"/>
      <c r="AS111" s="271"/>
      <c r="AT111" s="271"/>
      <c r="AU111" s="271"/>
      <c r="AV111" s="271"/>
      <c r="AW111" s="271"/>
      <c r="AX111" s="272"/>
    </row>
    <row r="112" spans="1:50" ht="73.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51" t="s">
        <v>377</v>
      </c>
      <c r="AE112" s="252"/>
      <c r="AF112" s="252"/>
      <c r="AG112" s="273" t="s">
        <v>470</v>
      </c>
      <c r="AH112" s="249"/>
      <c r="AI112" s="249"/>
      <c r="AJ112" s="249"/>
      <c r="AK112" s="249"/>
      <c r="AL112" s="249"/>
      <c r="AM112" s="249"/>
      <c r="AN112" s="249"/>
      <c r="AO112" s="249"/>
      <c r="AP112" s="249"/>
      <c r="AQ112" s="249"/>
      <c r="AR112" s="249"/>
      <c r="AS112" s="249"/>
      <c r="AT112" s="249"/>
      <c r="AU112" s="249"/>
      <c r="AV112" s="249"/>
      <c r="AW112" s="249"/>
      <c r="AX112" s="274"/>
    </row>
    <row r="113" spans="1:64" ht="73.5" customHeight="1" x14ac:dyDescent="0.15">
      <c r="A113" s="256"/>
      <c r="B113" s="257"/>
      <c r="C113" s="436"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51" t="s">
        <v>377</v>
      </c>
      <c r="AE113" s="252"/>
      <c r="AF113" s="252"/>
      <c r="AG113" s="273" t="s">
        <v>470</v>
      </c>
      <c r="AH113" s="249"/>
      <c r="AI113" s="249"/>
      <c r="AJ113" s="249"/>
      <c r="AK113" s="249"/>
      <c r="AL113" s="249"/>
      <c r="AM113" s="249"/>
      <c r="AN113" s="249"/>
      <c r="AO113" s="249"/>
      <c r="AP113" s="249"/>
      <c r="AQ113" s="249"/>
      <c r="AR113" s="249"/>
      <c r="AS113" s="249"/>
      <c r="AT113" s="249"/>
      <c r="AU113" s="249"/>
      <c r="AV113" s="249"/>
      <c r="AW113" s="249"/>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51" t="s">
        <v>386</v>
      </c>
      <c r="AE114" s="252"/>
      <c r="AF114" s="253"/>
      <c r="AG114" s="273" t="s">
        <v>405</v>
      </c>
      <c r="AH114" s="249"/>
      <c r="AI114" s="249"/>
      <c r="AJ114" s="249"/>
      <c r="AK114" s="249"/>
      <c r="AL114" s="249"/>
      <c r="AM114" s="249"/>
      <c r="AN114" s="249"/>
      <c r="AO114" s="249"/>
      <c r="AP114" s="249"/>
      <c r="AQ114" s="249"/>
      <c r="AR114" s="249"/>
      <c r="AS114" s="249"/>
      <c r="AT114" s="249"/>
      <c r="AU114" s="249"/>
      <c r="AV114" s="249"/>
      <c r="AW114" s="249"/>
      <c r="AX114" s="274"/>
    </row>
    <row r="115" spans="1:64" ht="73.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4"/>
      <c r="AD115" s="251" t="s">
        <v>377</v>
      </c>
      <c r="AE115" s="252"/>
      <c r="AF115" s="252"/>
      <c r="AG115" s="273" t="s">
        <v>470</v>
      </c>
      <c r="AH115" s="249"/>
      <c r="AI115" s="249"/>
      <c r="AJ115" s="249"/>
      <c r="AK115" s="249"/>
      <c r="AL115" s="249"/>
      <c r="AM115" s="249"/>
      <c r="AN115" s="249"/>
      <c r="AO115" s="249"/>
      <c r="AP115" s="249"/>
      <c r="AQ115" s="249"/>
      <c r="AR115" s="249"/>
      <c r="AS115" s="249"/>
      <c r="AT115" s="249"/>
      <c r="AU115" s="249"/>
      <c r="AV115" s="249"/>
      <c r="AW115" s="249"/>
      <c r="AX115" s="274"/>
    </row>
    <row r="116" spans="1:64" ht="18.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4"/>
      <c r="AD116" s="251" t="s">
        <v>386</v>
      </c>
      <c r="AE116" s="252"/>
      <c r="AF116" s="253"/>
      <c r="AG116" s="273" t="s">
        <v>405</v>
      </c>
      <c r="AH116" s="249"/>
      <c r="AI116" s="249"/>
      <c r="AJ116" s="249"/>
      <c r="AK116" s="249"/>
      <c r="AL116" s="249"/>
      <c r="AM116" s="249"/>
      <c r="AN116" s="249"/>
      <c r="AO116" s="249"/>
      <c r="AP116" s="249"/>
      <c r="AQ116" s="249"/>
      <c r="AR116" s="249"/>
      <c r="AS116" s="249"/>
      <c r="AT116" s="249"/>
      <c r="AU116" s="249"/>
      <c r="AV116" s="249"/>
      <c r="AW116" s="249"/>
      <c r="AX116" s="274"/>
      <c r="BI116" s="10"/>
      <c r="BJ116" s="10"/>
      <c r="BK116" s="10"/>
      <c r="BL116" s="10"/>
    </row>
    <row r="117" spans="1:64" ht="73.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1" t="s">
        <v>377</v>
      </c>
      <c r="AE117" s="322"/>
      <c r="AF117" s="328"/>
      <c r="AG117" s="273" t="s">
        <v>470</v>
      </c>
      <c r="AH117" s="249"/>
      <c r="AI117" s="249"/>
      <c r="AJ117" s="249"/>
      <c r="AK117" s="249"/>
      <c r="AL117" s="249"/>
      <c r="AM117" s="249"/>
      <c r="AN117" s="249"/>
      <c r="AO117" s="249"/>
      <c r="AP117" s="249"/>
      <c r="AQ117" s="249"/>
      <c r="AR117" s="249"/>
      <c r="AS117" s="249"/>
      <c r="AT117" s="249"/>
      <c r="AU117" s="249"/>
      <c r="AV117" s="249"/>
      <c r="AW117" s="249"/>
      <c r="AX117" s="274"/>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495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23" t="s">
        <v>386</v>
      </c>
      <c r="AE119" s="324"/>
      <c r="AF119" s="324"/>
      <c r="AG119" s="273" t="s">
        <v>405</v>
      </c>
      <c r="AH119" s="249"/>
      <c r="AI119" s="249"/>
      <c r="AJ119" s="249"/>
      <c r="AK119" s="249"/>
      <c r="AL119" s="249"/>
      <c r="AM119" s="249"/>
      <c r="AN119" s="249"/>
      <c r="AO119" s="249"/>
      <c r="AP119" s="249"/>
      <c r="AQ119" s="249"/>
      <c r="AR119" s="249"/>
      <c r="AS119" s="249"/>
      <c r="AT119" s="249"/>
      <c r="AU119" s="249"/>
      <c r="AV119" s="249"/>
      <c r="AW119" s="249"/>
      <c r="AX119" s="274"/>
    </row>
    <row r="120" spans="1:64" ht="29.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23" t="s">
        <v>377</v>
      </c>
      <c r="AE120" s="324"/>
      <c r="AF120" s="324"/>
      <c r="AG120" s="273" t="s">
        <v>440</v>
      </c>
      <c r="AH120" s="249"/>
      <c r="AI120" s="249"/>
      <c r="AJ120" s="249"/>
      <c r="AK120" s="249"/>
      <c r="AL120" s="249"/>
      <c r="AM120" s="249"/>
      <c r="AN120" s="249"/>
      <c r="AO120" s="249"/>
      <c r="AP120" s="249"/>
      <c r="AQ120" s="249"/>
      <c r="AR120" s="249"/>
      <c r="AS120" s="249"/>
      <c r="AT120" s="249"/>
      <c r="AU120" s="249"/>
      <c r="AV120" s="249"/>
      <c r="AW120" s="249"/>
      <c r="AX120" s="274"/>
    </row>
    <row r="121" spans="1:64" ht="18.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51" t="s">
        <v>377</v>
      </c>
      <c r="AE121" s="252"/>
      <c r="AF121" s="252"/>
      <c r="AG121" s="333" t="s">
        <v>462</v>
      </c>
      <c r="AH121" s="237"/>
      <c r="AI121" s="237"/>
      <c r="AJ121" s="237"/>
      <c r="AK121" s="237"/>
      <c r="AL121" s="237"/>
      <c r="AM121" s="237"/>
      <c r="AN121" s="237"/>
      <c r="AO121" s="237"/>
      <c r="AP121" s="237"/>
      <c r="AQ121" s="237"/>
      <c r="AR121" s="237"/>
      <c r="AS121" s="237"/>
      <c r="AT121" s="237"/>
      <c r="AU121" s="237"/>
      <c r="AV121" s="237"/>
      <c r="AW121" s="237"/>
      <c r="AX121" s="317"/>
    </row>
    <row r="122" spans="1:64" ht="33.6" customHeight="1" x14ac:dyDescent="0.15">
      <c r="A122" s="239" t="s">
        <v>80</v>
      </c>
      <c r="B122" s="240"/>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7" t="s">
        <v>386</v>
      </c>
      <c r="AE122" s="268"/>
      <c r="AF122" s="268"/>
      <c r="AG122" s="312"/>
      <c r="AH122" s="233"/>
      <c r="AI122" s="233"/>
      <c r="AJ122" s="233"/>
      <c r="AK122" s="233"/>
      <c r="AL122" s="233"/>
      <c r="AM122" s="233"/>
      <c r="AN122" s="233"/>
      <c r="AO122" s="233"/>
      <c r="AP122" s="233"/>
      <c r="AQ122" s="233"/>
      <c r="AR122" s="233"/>
      <c r="AS122" s="233"/>
      <c r="AT122" s="233"/>
      <c r="AU122" s="233"/>
      <c r="AV122" s="233"/>
      <c r="AW122" s="233"/>
      <c r="AX122" s="313"/>
    </row>
    <row r="123" spans="1:64" ht="15.75" customHeight="1" x14ac:dyDescent="0.15">
      <c r="A123" s="241"/>
      <c r="B123" s="242"/>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4"/>
      <c r="AH123" s="235"/>
      <c r="AI123" s="235"/>
      <c r="AJ123" s="235"/>
      <c r="AK123" s="235"/>
      <c r="AL123" s="235"/>
      <c r="AM123" s="235"/>
      <c r="AN123" s="235"/>
      <c r="AO123" s="235"/>
      <c r="AP123" s="235"/>
      <c r="AQ123" s="235"/>
      <c r="AR123" s="235"/>
      <c r="AS123" s="235"/>
      <c r="AT123" s="235"/>
      <c r="AU123" s="235"/>
      <c r="AV123" s="235"/>
      <c r="AW123" s="235"/>
      <c r="AX123" s="315"/>
    </row>
    <row r="124" spans="1:64" ht="26.25" customHeight="1" x14ac:dyDescent="0.15">
      <c r="A124" s="241"/>
      <c r="B124" s="242"/>
      <c r="C124" s="275"/>
      <c r="D124" s="276"/>
      <c r="E124" s="276"/>
      <c r="F124" s="276"/>
      <c r="G124" s="276"/>
      <c r="H124" s="276"/>
      <c r="I124" s="276"/>
      <c r="J124" s="276"/>
      <c r="K124" s="276"/>
      <c r="L124" s="276"/>
      <c r="M124" s="276"/>
      <c r="N124" s="276"/>
      <c r="O124" s="277"/>
      <c r="P124" s="284"/>
      <c r="Q124" s="284"/>
      <c r="R124" s="284"/>
      <c r="S124" s="285"/>
      <c r="T124" s="248"/>
      <c r="U124" s="249"/>
      <c r="V124" s="249"/>
      <c r="W124" s="249"/>
      <c r="X124" s="249"/>
      <c r="Y124" s="249"/>
      <c r="Z124" s="249"/>
      <c r="AA124" s="249"/>
      <c r="AB124" s="249"/>
      <c r="AC124" s="249"/>
      <c r="AD124" s="249"/>
      <c r="AE124" s="249"/>
      <c r="AF124" s="250"/>
      <c r="AG124" s="314"/>
      <c r="AH124" s="235"/>
      <c r="AI124" s="235"/>
      <c r="AJ124" s="235"/>
      <c r="AK124" s="235"/>
      <c r="AL124" s="235"/>
      <c r="AM124" s="235"/>
      <c r="AN124" s="235"/>
      <c r="AO124" s="235"/>
      <c r="AP124" s="235"/>
      <c r="AQ124" s="235"/>
      <c r="AR124" s="235"/>
      <c r="AS124" s="235"/>
      <c r="AT124" s="235"/>
      <c r="AU124" s="235"/>
      <c r="AV124" s="235"/>
      <c r="AW124" s="235"/>
      <c r="AX124" s="315"/>
    </row>
    <row r="125" spans="1:64" ht="26.25" customHeight="1" x14ac:dyDescent="0.15">
      <c r="A125" s="243"/>
      <c r="B125" s="244"/>
      <c r="C125" s="278"/>
      <c r="D125" s="279"/>
      <c r="E125" s="279"/>
      <c r="F125" s="279"/>
      <c r="G125" s="279"/>
      <c r="H125" s="279"/>
      <c r="I125" s="279"/>
      <c r="J125" s="279"/>
      <c r="K125" s="279"/>
      <c r="L125" s="279"/>
      <c r="M125" s="279"/>
      <c r="N125" s="279"/>
      <c r="O125" s="280"/>
      <c r="P125" s="286"/>
      <c r="Q125" s="286"/>
      <c r="R125" s="286"/>
      <c r="S125" s="287"/>
      <c r="T125" s="546"/>
      <c r="U125" s="547"/>
      <c r="V125" s="547"/>
      <c r="W125" s="547"/>
      <c r="X125" s="547"/>
      <c r="Y125" s="547"/>
      <c r="Z125" s="547"/>
      <c r="AA125" s="547"/>
      <c r="AB125" s="547"/>
      <c r="AC125" s="547"/>
      <c r="AD125" s="547"/>
      <c r="AE125" s="547"/>
      <c r="AF125" s="548"/>
      <c r="AG125" s="316"/>
      <c r="AH125" s="237"/>
      <c r="AI125" s="237"/>
      <c r="AJ125" s="237"/>
      <c r="AK125" s="237"/>
      <c r="AL125" s="237"/>
      <c r="AM125" s="237"/>
      <c r="AN125" s="237"/>
      <c r="AO125" s="237"/>
      <c r="AP125" s="237"/>
      <c r="AQ125" s="237"/>
      <c r="AR125" s="237"/>
      <c r="AS125" s="237"/>
      <c r="AT125" s="237"/>
      <c r="AU125" s="237"/>
      <c r="AV125" s="237"/>
      <c r="AW125" s="237"/>
      <c r="AX125" s="317"/>
    </row>
    <row r="126" spans="1:64" ht="116.25" customHeight="1" x14ac:dyDescent="0.15">
      <c r="A126" s="254" t="s">
        <v>58</v>
      </c>
      <c r="B126" s="379"/>
      <c r="C126" s="369" t="s">
        <v>64</v>
      </c>
      <c r="D126" s="417"/>
      <c r="E126" s="417"/>
      <c r="F126" s="418"/>
      <c r="G126" s="373" t="s">
        <v>464</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51" customHeight="1" thickBot="1" x14ac:dyDescent="0.2">
      <c r="A127" s="380"/>
      <c r="B127" s="381"/>
      <c r="C127" s="571" t="s">
        <v>68</v>
      </c>
      <c r="D127" s="572"/>
      <c r="E127" s="572"/>
      <c r="F127" s="573"/>
      <c r="G127" s="574" t="s">
        <v>463</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92.25" customHeight="1" thickBot="1" x14ac:dyDescent="0.2">
      <c r="A129" s="416" t="s">
        <v>485</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113.25" customHeight="1" thickBot="1" x14ac:dyDescent="0.2">
      <c r="A131" s="376" t="s">
        <v>306</v>
      </c>
      <c r="B131" s="377"/>
      <c r="C131" s="377"/>
      <c r="D131" s="377"/>
      <c r="E131" s="378"/>
      <c r="F131" s="409" t="s">
        <v>486</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107.25" customHeight="1" thickBot="1" x14ac:dyDescent="0.2">
      <c r="A133" s="543" t="s">
        <v>491</v>
      </c>
      <c r="B133" s="544"/>
      <c r="C133" s="544"/>
      <c r="D133" s="544"/>
      <c r="E133" s="545"/>
      <c r="F133" s="412" t="s">
        <v>492</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0.75" customHeight="1" thickBot="1" x14ac:dyDescent="0.2">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09" t="s">
        <v>224</v>
      </c>
      <c r="B137" s="309"/>
      <c r="C137" s="309"/>
      <c r="D137" s="309"/>
      <c r="E137" s="309"/>
      <c r="F137" s="309"/>
      <c r="G137" s="534">
        <v>318</v>
      </c>
      <c r="H137" s="535"/>
      <c r="I137" s="535"/>
      <c r="J137" s="535"/>
      <c r="K137" s="535"/>
      <c r="L137" s="535"/>
      <c r="M137" s="535"/>
      <c r="N137" s="535"/>
      <c r="O137" s="535"/>
      <c r="P137" s="536"/>
      <c r="Q137" s="309" t="s">
        <v>225</v>
      </c>
      <c r="R137" s="309"/>
      <c r="S137" s="309"/>
      <c r="T137" s="309"/>
      <c r="U137" s="309"/>
      <c r="V137" s="309"/>
      <c r="W137" s="534">
        <v>296</v>
      </c>
      <c r="X137" s="535"/>
      <c r="Y137" s="535"/>
      <c r="Z137" s="535"/>
      <c r="AA137" s="535"/>
      <c r="AB137" s="535"/>
      <c r="AC137" s="535"/>
      <c r="AD137" s="535"/>
      <c r="AE137" s="535"/>
      <c r="AF137" s="536"/>
      <c r="AG137" s="309" t="s">
        <v>226</v>
      </c>
      <c r="AH137" s="309"/>
      <c r="AI137" s="309"/>
      <c r="AJ137" s="309"/>
      <c r="AK137" s="309"/>
      <c r="AL137" s="309"/>
      <c r="AM137" s="506">
        <v>304</v>
      </c>
      <c r="AN137" s="507"/>
      <c r="AO137" s="507"/>
      <c r="AP137" s="507"/>
      <c r="AQ137" s="507"/>
      <c r="AR137" s="507"/>
      <c r="AS137" s="507"/>
      <c r="AT137" s="507"/>
      <c r="AU137" s="507"/>
      <c r="AV137" s="508"/>
      <c r="AW137" s="12"/>
      <c r="AX137" s="13"/>
    </row>
    <row r="138" spans="1:50" ht="19.899999999999999" customHeight="1" thickBot="1" x14ac:dyDescent="0.2">
      <c r="A138" s="510" t="s">
        <v>227</v>
      </c>
      <c r="B138" s="415"/>
      <c r="C138" s="415"/>
      <c r="D138" s="415"/>
      <c r="E138" s="415"/>
      <c r="F138" s="415"/>
      <c r="G138" s="306">
        <v>189</v>
      </c>
      <c r="H138" s="307"/>
      <c r="I138" s="307"/>
      <c r="J138" s="307"/>
      <c r="K138" s="307"/>
      <c r="L138" s="307"/>
      <c r="M138" s="307"/>
      <c r="N138" s="307"/>
      <c r="O138" s="307"/>
      <c r="P138" s="308"/>
      <c r="Q138" s="415" t="s">
        <v>228</v>
      </c>
      <c r="R138" s="415"/>
      <c r="S138" s="415"/>
      <c r="T138" s="415"/>
      <c r="U138" s="415"/>
      <c r="V138" s="415"/>
      <c r="W138" s="306">
        <v>184</v>
      </c>
      <c r="X138" s="307"/>
      <c r="Y138" s="307"/>
      <c r="Z138" s="307"/>
      <c r="AA138" s="307"/>
      <c r="AB138" s="307"/>
      <c r="AC138" s="307"/>
      <c r="AD138" s="307"/>
      <c r="AE138" s="307"/>
      <c r="AF138" s="308"/>
      <c r="AG138" s="310"/>
      <c r="AH138" s="311"/>
      <c r="AI138" s="311"/>
      <c r="AJ138" s="311"/>
      <c r="AK138" s="311"/>
      <c r="AL138" s="311"/>
      <c r="AM138" s="344"/>
      <c r="AN138" s="345"/>
      <c r="AO138" s="345"/>
      <c r="AP138" s="345"/>
      <c r="AQ138" s="345"/>
      <c r="AR138" s="345"/>
      <c r="AS138" s="345"/>
      <c r="AT138" s="345"/>
      <c r="AU138" s="345"/>
      <c r="AV138" s="346"/>
      <c r="AW138" s="28"/>
      <c r="AX138" s="29"/>
    </row>
    <row r="139" spans="1:50" ht="23.6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1"/>
      <c r="B176" s="392"/>
      <c r="C176" s="392"/>
      <c r="D176" s="392"/>
      <c r="E176" s="392"/>
      <c r="F176" s="39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3" t="s">
        <v>34</v>
      </c>
      <c r="B178" s="354"/>
      <c r="C178" s="354"/>
      <c r="D178" s="354"/>
      <c r="E178" s="354"/>
      <c r="F178" s="355"/>
      <c r="G178" s="362" t="s">
        <v>388</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370</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5"/>
    </row>
    <row r="180" spans="1:50" ht="24.75" customHeight="1" x14ac:dyDescent="0.15">
      <c r="A180" s="356"/>
      <c r="B180" s="357"/>
      <c r="C180" s="357"/>
      <c r="D180" s="357"/>
      <c r="E180" s="357"/>
      <c r="F180" s="358"/>
      <c r="G180" s="347" t="s">
        <v>402</v>
      </c>
      <c r="H180" s="348"/>
      <c r="I180" s="348"/>
      <c r="J180" s="348"/>
      <c r="K180" s="349"/>
      <c r="L180" s="350" t="s">
        <v>403</v>
      </c>
      <c r="M180" s="351"/>
      <c r="N180" s="351"/>
      <c r="O180" s="351"/>
      <c r="P180" s="351"/>
      <c r="Q180" s="351"/>
      <c r="R180" s="351"/>
      <c r="S180" s="351"/>
      <c r="T180" s="351"/>
      <c r="U180" s="351"/>
      <c r="V180" s="351"/>
      <c r="W180" s="351"/>
      <c r="X180" s="352"/>
      <c r="Y180" s="382">
        <v>3091.1301899999999</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6"/>
    </row>
    <row r="181" spans="1:50" ht="24.75" customHeight="1" x14ac:dyDescent="0.15">
      <c r="A181" s="356"/>
      <c r="B181" s="357"/>
      <c r="C181" s="357"/>
      <c r="D181" s="357"/>
      <c r="E181" s="357"/>
      <c r="F181" s="358"/>
      <c r="G181" s="397" t="s">
        <v>445</v>
      </c>
      <c r="H181" s="398"/>
      <c r="I181" s="398"/>
      <c r="J181" s="398"/>
      <c r="K181" s="399"/>
      <c r="L181" s="400" t="s">
        <v>445</v>
      </c>
      <c r="M181" s="401"/>
      <c r="N181" s="401"/>
      <c r="O181" s="401"/>
      <c r="P181" s="401"/>
      <c r="Q181" s="401"/>
      <c r="R181" s="401"/>
      <c r="S181" s="401"/>
      <c r="T181" s="401"/>
      <c r="U181" s="401"/>
      <c r="V181" s="401"/>
      <c r="W181" s="401"/>
      <c r="X181" s="402"/>
      <c r="Y181" s="403" t="s">
        <v>445</v>
      </c>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9"/>
    </row>
    <row r="182" spans="1:50" ht="24.75" customHeight="1" x14ac:dyDescent="0.15">
      <c r="A182" s="356"/>
      <c r="B182" s="357"/>
      <c r="C182" s="357"/>
      <c r="D182" s="357"/>
      <c r="E182" s="357"/>
      <c r="F182" s="358"/>
      <c r="G182" s="397" t="s">
        <v>445</v>
      </c>
      <c r="H182" s="398"/>
      <c r="I182" s="398"/>
      <c r="J182" s="398"/>
      <c r="K182" s="399"/>
      <c r="L182" s="400" t="s">
        <v>445</v>
      </c>
      <c r="M182" s="401"/>
      <c r="N182" s="401"/>
      <c r="O182" s="401"/>
      <c r="P182" s="401"/>
      <c r="Q182" s="401"/>
      <c r="R182" s="401"/>
      <c r="S182" s="401"/>
      <c r="T182" s="401"/>
      <c r="U182" s="401"/>
      <c r="V182" s="401"/>
      <c r="W182" s="401"/>
      <c r="X182" s="402"/>
      <c r="Y182" s="403" t="s">
        <v>445</v>
      </c>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9"/>
    </row>
    <row r="183" spans="1:50" ht="24.75" customHeight="1" x14ac:dyDescent="0.15">
      <c r="A183" s="356"/>
      <c r="B183" s="357"/>
      <c r="C183" s="357"/>
      <c r="D183" s="357"/>
      <c r="E183" s="357"/>
      <c r="F183" s="358"/>
      <c r="G183" s="397" t="s">
        <v>445</v>
      </c>
      <c r="H183" s="398"/>
      <c r="I183" s="398"/>
      <c r="J183" s="398"/>
      <c r="K183" s="399"/>
      <c r="L183" s="400" t="s">
        <v>445</v>
      </c>
      <c r="M183" s="401"/>
      <c r="N183" s="401"/>
      <c r="O183" s="401"/>
      <c r="P183" s="401"/>
      <c r="Q183" s="401"/>
      <c r="R183" s="401"/>
      <c r="S183" s="401"/>
      <c r="T183" s="401"/>
      <c r="U183" s="401"/>
      <c r="V183" s="401"/>
      <c r="W183" s="401"/>
      <c r="X183" s="402"/>
      <c r="Y183" s="403" t="s">
        <v>445</v>
      </c>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9"/>
    </row>
    <row r="184" spans="1:50" ht="24.75" customHeight="1" x14ac:dyDescent="0.15">
      <c r="A184" s="356"/>
      <c r="B184" s="357"/>
      <c r="C184" s="357"/>
      <c r="D184" s="357"/>
      <c r="E184" s="357"/>
      <c r="F184" s="358"/>
      <c r="G184" s="397" t="s">
        <v>445</v>
      </c>
      <c r="H184" s="398"/>
      <c r="I184" s="398"/>
      <c r="J184" s="398"/>
      <c r="K184" s="399"/>
      <c r="L184" s="400" t="s">
        <v>445</v>
      </c>
      <c r="M184" s="401"/>
      <c r="N184" s="401"/>
      <c r="O184" s="401"/>
      <c r="P184" s="401"/>
      <c r="Q184" s="401"/>
      <c r="R184" s="401"/>
      <c r="S184" s="401"/>
      <c r="T184" s="401"/>
      <c r="U184" s="401"/>
      <c r="V184" s="401"/>
      <c r="W184" s="401"/>
      <c r="X184" s="402"/>
      <c r="Y184" s="403" t="s">
        <v>445</v>
      </c>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9"/>
    </row>
    <row r="185" spans="1:50" ht="24.75" customHeight="1" x14ac:dyDescent="0.15">
      <c r="A185" s="356"/>
      <c r="B185" s="357"/>
      <c r="C185" s="357"/>
      <c r="D185" s="357"/>
      <c r="E185" s="357"/>
      <c r="F185" s="358"/>
      <c r="G185" s="397" t="s">
        <v>445</v>
      </c>
      <c r="H185" s="398"/>
      <c r="I185" s="398"/>
      <c r="J185" s="398"/>
      <c r="K185" s="399"/>
      <c r="L185" s="400" t="s">
        <v>445</v>
      </c>
      <c r="M185" s="401"/>
      <c r="N185" s="401"/>
      <c r="O185" s="401"/>
      <c r="P185" s="401"/>
      <c r="Q185" s="401"/>
      <c r="R185" s="401"/>
      <c r="S185" s="401"/>
      <c r="T185" s="401"/>
      <c r="U185" s="401"/>
      <c r="V185" s="401"/>
      <c r="W185" s="401"/>
      <c r="X185" s="402"/>
      <c r="Y185" s="403" t="s">
        <v>445</v>
      </c>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9"/>
    </row>
    <row r="186" spans="1:50" ht="24.75" customHeight="1" x14ac:dyDescent="0.15">
      <c r="A186" s="356"/>
      <c r="B186" s="357"/>
      <c r="C186" s="357"/>
      <c r="D186" s="357"/>
      <c r="E186" s="357"/>
      <c r="F186" s="358"/>
      <c r="G186" s="397" t="s">
        <v>445</v>
      </c>
      <c r="H186" s="398"/>
      <c r="I186" s="398"/>
      <c r="J186" s="398"/>
      <c r="K186" s="399"/>
      <c r="L186" s="400" t="s">
        <v>445</v>
      </c>
      <c r="M186" s="401"/>
      <c r="N186" s="401"/>
      <c r="O186" s="401"/>
      <c r="P186" s="401"/>
      <c r="Q186" s="401"/>
      <c r="R186" s="401"/>
      <c r="S186" s="401"/>
      <c r="T186" s="401"/>
      <c r="U186" s="401"/>
      <c r="V186" s="401"/>
      <c r="W186" s="401"/>
      <c r="X186" s="402"/>
      <c r="Y186" s="403" t="s">
        <v>445</v>
      </c>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9"/>
    </row>
    <row r="187" spans="1:50" ht="24.75" customHeight="1" x14ac:dyDescent="0.15">
      <c r="A187" s="356"/>
      <c r="B187" s="357"/>
      <c r="C187" s="357"/>
      <c r="D187" s="357"/>
      <c r="E187" s="357"/>
      <c r="F187" s="358"/>
      <c r="G187" s="397" t="s">
        <v>445</v>
      </c>
      <c r="H187" s="398"/>
      <c r="I187" s="398"/>
      <c r="J187" s="398"/>
      <c r="K187" s="399"/>
      <c r="L187" s="400" t="s">
        <v>445</v>
      </c>
      <c r="M187" s="401"/>
      <c r="N187" s="401"/>
      <c r="O187" s="401"/>
      <c r="P187" s="401"/>
      <c r="Q187" s="401"/>
      <c r="R187" s="401"/>
      <c r="S187" s="401"/>
      <c r="T187" s="401"/>
      <c r="U187" s="401"/>
      <c r="V187" s="401"/>
      <c r="W187" s="401"/>
      <c r="X187" s="402"/>
      <c r="Y187" s="403" t="s">
        <v>445</v>
      </c>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9"/>
    </row>
    <row r="188" spans="1:50" ht="24.75" customHeight="1" x14ac:dyDescent="0.15">
      <c r="A188" s="356"/>
      <c r="B188" s="357"/>
      <c r="C188" s="357"/>
      <c r="D188" s="357"/>
      <c r="E188" s="357"/>
      <c r="F188" s="358"/>
      <c r="G188" s="397" t="s">
        <v>445</v>
      </c>
      <c r="H188" s="398"/>
      <c r="I188" s="398"/>
      <c r="J188" s="398"/>
      <c r="K188" s="399"/>
      <c r="L188" s="400" t="s">
        <v>445</v>
      </c>
      <c r="M188" s="401"/>
      <c r="N188" s="401"/>
      <c r="O188" s="401"/>
      <c r="P188" s="401"/>
      <c r="Q188" s="401"/>
      <c r="R188" s="401"/>
      <c r="S188" s="401"/>
      <c r="T188" s="401"/>
      <c r="U188" s="401"/>
      <c r="V188" s="401"/>
      <c r="W188" s="401"/>
      <c r="X188" s="402"/>
      <c r="Y188" s="403" t="s">
        <v>445</v>
      </c>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9"/>
    </row>
    <row r="189" spans="1:50" ht="24.75" customHeight="1" x14ac:dyDescent="0.15">
      <c r="A189" s="356"/>
      <c r="B189" s="357"/>
      <c r="C189" s="357"/>
      <c r="D189" s="357"/>
      <c r="E189" s="357"/>
      <c r="F189" s="358"/>
      <c r="G189" s="397" t="s">
        <v>445</v>
      </c>
      <c r="H189" s="398"/>
      <c r="I189" s="398"/>
      <c r="J189" s="398"/>
      <c r="K189" s="399"/>
      <c r="L189" s="400" t="s">
        <v>445</v>
      </c>
      <c r="M189" s="401"/>
      <c r="N189" s="401"/>
      <c r="O189" s="401"/>
      <c r="P189" s="401"/>
      <c r="Q189" s="401"/>
      <c r="R189" s="401"/>
      <c r="S189" s="401"/>
      <c r="T189" s="401"/>
      <c r="U189" s="401"/>
      <c r="V189" s="401"/>
      <c r="W189" s="401"/>
      <c r="X189" s="402"/>
      <c r="Y189" s="403" t="s">
        <v>445</v>
      </c>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9"/>
    </row>
    <row r="190" spans="1:50" ht="24.75" customHeight="1" thickBot="1" x14ac:dyDescent="0.2">
      <c r="A190" s="356"/>
      <c r="B190" s="357"/>
      <c r="C190" s="357"/>
      <c r="D190" s="357"/>
      <c r="E190" s="357"/>
      <c r="F190" s="358"/>
      <c r="G190" s="550" t="s">
        <v>22</v>
      </c>
      <c r="H190" s="551"/>
      <c r="I190" s="551"/>
      <c r="J190" s="551"/>
      <c r="K190" s="551"/>
      <c r="L190" s="552"/>
      <c r="M190" s="146"/>
      <c r="N190" s="146"/>
      <c r="O190" s="146"/>
      <c r="P190" s="146"/>
      <c r="Q190" s="146"/>
      <c r="R190" s="146"/>
      <c r="S190" s="146"/>
      <c r="T190" s="146"/>
      <c r="U190" s="146"/>
      <c r="V190" s="146"/>
      <c r="W190" s="146"/>
      <c r="X190" s="147"/>
      <c r="Y190" s="553">
        <f>SUM(Y180:AB189)</f>
        <v>3091.1301899999999</v>
      </c>
      <c r="Z190" s="554"/>
      <c r="AA190" s="554"/>
      <c r="AB190" s="555"/>
      <c r="AC190" s="550" t="s">
        <v>22</v>
      </c>
      <c r="AD190" s="551"/>
      <c r="AE190" s="551"/>
      <c r="AF190" s="551"/>
      <c r="AG190" s="551"/>
      <c r="AH190" s="552"/>
      <c r="AI190" s="146"/>
      <c r="AJ190" s="146"/>
      <c r="AK190" s="146"/>
      <c r="AL190" s="146"/>
      <c r="AM190" s="146"/>
      <c r="AN190" s="146"/>
      <c r="AO190" s="146"/>
      <c r="AP190" s="146"/>
      <c r="AQ190" s="146"/>
      <c r="AR190" s="146"/>
      <c r="AS190" s="146"/>
      <c r="AT190" s="147"/>
      <c r="AU190" s="553">
        <f>SUM(AU180:AX189)</f>
        <v>0</v>
      </c>
      <c r="AV190" s="554"/>
      <c r="AW190" s="554"/>
      <c r="AX190" s="556"/>
    </row>
    <row r="191" spans="1:50" ht="30" customHeight="1" x14ac:dyDescent="0.15">
      <c r="A191" s="356"/>
      <c r="B191" s="357"/>
      <c r="C191" s="357"/>
      <c r="D191" s="357"/>
      <c r="E191" s="357"/>
      <c r="F191" s="358"/>
      <c r="G191" s="362" t="s">
        <v>408</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359</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5"/>
    </row>
    <row r="193" spans="1:50" ht="24.75" customHeight="1" x14ac:dyDescent="0.15">
      <c r="A193" s="356"/>
      <c r="B193" s="357"/>
      <c r="C193" s="357"/>
      <c r="D193" s="357"/>
      <c r="E193" s="357"/>
      <c r="F193" s="358"/>
      <c r="G193" s="347" t="s">
        <v>406</v>
      </c>
      <c r="H193" s="348"/>
      <c r="I193" s="348"/>
      <c r="J193" s="348"/>
      <c r="K193" s="349"/>
      <c r="L193" s="350" t="s">
        <v>407</v>
      </c>
      <c r="M193" s="351"/>
      <c r="N193" s="351"/>
      <c r="O193" s="351"/>
      <c r="P193" s="351"/>
      <c r="Q193" s="351"/>
      <c r="R193" s="351"/>
      <c r="S193" s="351"/>
      <c r="T193" s="351"/>
      <c r="U193" s="351"/>
      <c r="V193" s="351"/>
      <c r="W193" s="351"/>
      <c r="X193" s="352"/>
      <c r="Y193" s="382">
        <v>19.500105999999999</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6"/>
    </row>
    <row r="194" spans="1:50" ht="24.75" customHeight="1" x14ac:dyDescent="0.15">
      <c r="A194" s="356"/>
      <c r="B194" s="357"/>
      <c r="C194" s="357"/>
      <c r="D194" s="357"/>
      <c r="E194" s="357"/>
      <c r="F194" s="358"/>
      <c r="G194" s="397" t="s">
        <v>445</v>
      </c>
      <c r="H194" s="398"/>
      <c r="I194" s="398"/>
      <c r="J194" s="398"/>
      <c r="K194" s="399"/>
      <c r="L194" s="400" t="s">
        <v>445</v>
      </c>
      <c r="M194" s="401"/>
      <c r="N194" s="401"/>
      <c r="O194" s="401"/>
      <c r="P194" s="401"/>
      <c r="Q194" s="401"/>
      <c r="R194" s="401"/>
      <c r="S194" s="401"/>
      <c r="T194" s="401"/>
      <c r="U194" s="401"/>
      <c r="V194" s="401"/>
      <c r="W194" s="401"/>
      <c r="X194" s="402"/>
      <c r="Y194" s="403" t="s">
        <v>445</v>
      </c>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9"/>
    </row>
    <row r="195" spans="1:50" ht="24.75" customHeight="1" x14ac:dyDescent="0.15">
      <c r="A195" s="356"/>
      <c r="B195" s="357"/>
      <c r="C195" s="357"/>
      <c r="D195" s="357"/>
      <c r="E195" s="357"/>
      <c r="F195" s="358"/>
      <c r="G195" s="397" t="s">
        <v>445</v>
      </c>
      <c r="H195" s="398"/>
      <c r="I195" s="398"/>
      <c r="J195" s="398"/>
      <c r="K195" s="399"/>
      <c r="L195" s="400" t="s">
        <v>445</v>
      </c>
      <c r="M195" s="401"/>
      <c r="N195" s="401"/>
      <c r="O195" s="401"/>
      <c r="P195" s="401"/>
      <c r="Q195" s="401"/>
      <c r="R195" s="401"/>
      <c r="S195" s="401"/>
      <c r="T195" s="401"/>
      <c r="U195" s="401"/>
      <c r="V195" s="401"/>
      <c r="W195" s="401"/>
      <c r="X195" s="402"/>
      <c r="Y195" s="403" t="s">
        <v>445</v>
      </c>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9"/>
    </row>
    <row r="196" spans="1:50" ht="24.75" customHeight="1" x14ac:dyDescent="0.15">
      <c r="A196" s="356"/>
      <c r="B196" s="357"/>
      <c r="C196" s="357"/>
      <c r="D196" s="357"/>
      <c r="E196" s="357"/>
      <c r="F196" s="358"/>
      <c r="G196" s="397" t="s">
        <v>445</v>
      </c>
      <c r="H196" s="398"/>
      <c r="I196" s="398"/>
      <c r="J196" s="398"/>
      <c r="K196" s="399"/>
      <c r="L196" s="400" t="s">
        <v>445</v>
      </c>
      <c r="M196" s="401"/>
      <c r="N196" s="401"/>
      <c r="O196" s="401"/>
      <c r="P196" s="401"/>
      <c r="Q196" s="401"/>
      <c r="R196" s="401"/>
      <c r="S196" s="401"/>
      <c r="T196" s="401"/>
      <c r="U196" s="401"/>
      <c r="V196" s="401"/>
      <c r="W196" s="401"/>
      <c r="X196" s="402"/>
      <c r="Y196" s="403" t="s">
        <v>445</v>
      </c>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9"/>
    </row>
    <row r="197" spans="1:50" ht="24.75" customHeight="1" x14ac:dyDescent="0.15">
      <c r="A197" s="356"/>
      <c r="B197" s="357"/>
      <c r="C197" s="357"/>
      <c r="D197" s="357"/>
      <c r="E197" s="357"/>
      <c r="F197" s="358"/>
      <c r="G197" s="397" t="s">
        <v>445</v>
      </c>
      <c r="H197" s="398"/>
      <c r="I197" s="398"/>
      <c r="J197" s="398"/>
      <c r="K197" s="399"/>
      <c r="L197" s="400" t="s">
        <v>445</v>
      </c>
      <c r="M197" s="401"/>
      <c r="N197" s="401"/>
      <c r="O197" s="401"/>
      <c r="P197" s="401"/>
      <c r="Q197" s="401"/>
      <c r="R197" s="401"/>
      <c r="S197" s="401"/>
      <c r="T197" s="401"/>
      <c r="U197" s="401"/>
      <c r="V197" s="401"/>
      <c r="W197" s="401"/>
      <c r="X197" s="402"/>
      <c r="Y197" s="403" t="s">
        <v>445</v>
      </c>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9"/>
    </row>
    <row r="198" spans="1:50" ht="24.75" customHeight="1" x14ac:dyDescent="0.15">
      <c r="A198" s="356"/>
      <c r="B198" s="357"/>
      <c r="C198" s="357"/>
      <c r="D198" s="357"/>
      <c r="E198" s="357"/>
      <c r="F198" s="358"/>
      <c r="G198" s="397" t="s">
        <v>445</v>
      </c>
      <c r="H198" s="398"/>
      <c r="I198" s="398"/>
      <c r="J198" s="398"/>
      <c r="K198" s="399"/>
      <c r="L198" s="400" t="s">
        <v>445</v>
      </c>
      <c r="M198" s="401"/>
      <c r="N198" s="401"/>
      <c r="O198" s="401"/>
      <c r="P198" s="401"/>
      <c r="Q198" s="401"/>
      <c r="R198" s="401"/>
      <c r="S198" s="401"/>
      <c r="T198" s="401"/>
      <c r="U198" s="401"/>
      <c r="V198" s="401"/>
      <c r="W198" s="401"/>
      <c r="X198" s="402"/>
      <c r="Y198" s="403" t="s">
        <v>445</v>
      </c>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9"/>
    </row>
    <row r="199" spans="1:50" ht="24.75" customHeight="1" x14ac:dyDescent="0.15">
      <c r="A199" s="356"/>
      <c r="B199" s="357"/>
      <c r="C199" s="357"/>
      <c r="D199" s="357"/>
      <c r="E199" s="357"/>
      <c r="F199" s="358"/>
      <c r="G199" s="397" t="s">
        <v>445</v>
      </c>
      <c r="H199" s="398"/>
      <c r="I199" s="398"/>
      <c r="J199" s="398"/>
      <c r="K199" s="399"/>
      <c r="L199" s="400" t="s">
        <v>445</v>
      </c>
      <c r="M199" s="401"/>
      <c r="N199" s="401"/>
      <c r="O199" s="401"/>
      <c r="P199" s="401"/>
      <c r="Q199" s="401"/>
      <c r="R199" s="401"/>
      <c r="S199" s="401"/>
      <c r="T199" s="401"/>
      <c r="U199" s="401"/>
      <c r="V199" s="401"/>
      <c r="W199" s="401"/>
      <c r="X199" s="402"/>
      <c r="Y199" s="403" t="s">
        <v>445</v>
      </c>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9"/>
    </row>
    <row r="200" spans="1:50" ht="24.75" customHeight="1" x14ac:dyDescent="0.15">
      <c r="A200" s="356"/>
      <c r="B200" s="357"/>
      <c r="C200" s="357"/>
      <c r="D200" s="357"/>
      <c r="E200" s="357"/>
      <c r="F200" s="358"/>
      <c r="G200" s="397" t="s">
        <v>445</v>
      </c>
      <c r="H200" s="398"/>
      <c r="I200" s="398"/>
      <c r="J200" s="398"/>
      <c r="K200" s="399"/>
      <c r="L200" s="400" t="s">
        <v>445</v>
      </c>
      <c r="M200" s="401"/>
      <c r="N200" s="401"/>
      <c r="O200" s="401"/>
      <c r="P200" s="401"/>
      <c r="Q200" s="401"/>
      <c r="R200" s="401"/>
      <c r="S200" s="401"/>
      <c r="T200" s="401"/>
      <c r="U200" s="401"/>
      <c r="V200" s="401"/>
      <c r="W200" s="401"/>
      <c r="X200" s="402"/>
      <c r="Y200" s="403" t="s">
        <v>445</v>
      </c>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9"/>
    </row>
    <row r="201" spans="1:50" ht="24.75" customHeight="1" x14ac:dyDescent="0.15">
      <c r="A201" s="356"/>
      <c r="B201" s="357"/>
      <c r="C201" s="357"/>
      <c r="D201" s="357"/>
      <c r="E201" s="357"/>
      <c r="F201" s="358"/>
      <c r="G201" s="397" t="s">
        <v>445</v>
      </c>
      <c r="H201" s="398"/>
      <c r="I201" s="398"/>
      <c r="J201" s="398"/>
      <c r="K201" s="399"/>
      <c r="L201" s="400" t="s">
        <v>445</v>
      </c>
      <c r="M201" s="401"/>
      <c r="N201" s="401"/>
      <c r="O201" s="401"/>
      <c r="P201" s="401"/>
      <c r="Q201" s="401"/>
      <c r="R201" s="401"/>
      <c r="S201" s="401"/>
      <c r="T201" s="401"/>
      <c r="U201" s="401"/>
      <c r="V201" s="401"/>
      <c r="W201" s="401"/>
      <c r="X201" s="402"/>
      <c r="Y201" s="403" t="s">
        <v>445</v>
      </c>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9"/>
    </row>
    <row r="202" spans="1:50" ht="24.75" customHeight="1" x14ac:dyDescent="0.15">
      <c r="A202" s="356"/>
      <c r="B202" s="357"/>
      <c r="C202" s="357"/>
      <c r="D202" s="357"/>
      <c r="E202" s="357"/>
      <c r="F202" s="358"/>
      <c r="G202" s="397" t="s">
        <v>445</v>
      </c>
      <c r="H202" s="398"/>
      <c r="I202" s="398"/>
      <c r="J202" s="398"/>
      <c r="K202" s="399"/>
      <c r="L202" s="400" t="s">
        <v>445</v>
      </c>
      <c r="M202" s="401"/>
      <c r="N202" s="401"/>
      <c r="O202" s="401"/>
      <c r="P202" s="401"/>
      <c r="Q202" s="401"/>
      <c r="R202" s="401"/>
      <c r="S202" s="401"/>
      <c r="T202" s="401"/>
      <c r="U202" s="401"/>
      <c r="V202" s="401"/>
      <c r="W202" s="401"/>
      <c r="X202" s="402"/>
      <c r="Y202" s="403" t="s">
        <v>445</v>
      </c>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9"/>
    </row>
    <row r="203" spans="1:50" ht="24.75" customHeight="1" thickBot="1" x14ac:dyDescent="0.2">
      <c r="A203" s="356"/>
      <c r="B203" s="357"/>
      <c r="C203" s="357"/>
      <c r="D203" s="357"/>
      <c r="E203" s="357"/>
      <c r="F203" s="358"/>
      <c r="G203" s="550" t="s">
        <v>22</v>
      </c>
      <c r="H203" s="551"/>
      <c r="I203" s="551"/>
      <c r="J203" s="551"/>
      <c r="K203" s="551"/>
      <c r="L203" s="552"/>
      <c r="M203" s="146"/>
      <c r="N203" s="146"/>
      <c r="O203" s="146"/>
      <c r="P203" s="146"/>
      <c r="Q203" s="146"/>
      <c r="R203" s="146"/>
      <c r="S203" s="146"/>
      <c r="T203" s="146"/>
      <c r="U203" s="146"/>
      <c r="V203" s="146"/>
      <c r="W203" s="146"/>
      <c r="X203" s="147"/>
      <c r="Y203" s="553">
        <f>SUM(Y193:AB202)</f>
        <v>19.500105999999999</v>
      </c>
      <c r="Z203" s="554"/>
      <c r="AA203" s="554"/>
      <c r="AB203" s="555"/>
      <c r="AC203" s="550" t="s">
        <v>22</v>
      </c>
      <c r="AD203" s="551"/>
      <c r="AE203" s="551"/>
      <c r="AF203" s="551"/>
      <c r="AG203" s="551"/>
      <c r="AH203" s="552"/>
      <c r="AI203" s="146"/>
      <c r="AJ203" s="146"/>
      <c r="AK203" s="146"/>
      <c r="AL203" s="146"/>
      <c r="AM203" s="146"/>
      <c r="AN203" s="146"/>
      <c r="AO203" s="146"/>
      <c r="AP203" s="146"/>
      <c r="AQ203" s="146"/>
      <c r="AR203" s="146"/>
      <c r="AS203" s="146"/>
      <c r="AT203" s="147"/>
      <c r="AU203" s="553">
        <f>SUM(AU193:AX202)</f>
        <v>0</v>
      </c>
      <c r="AV203" s="554"/>
      <c r="AW203" s="554"/>
      <c r="AX203" s="556"/>
    </row>
    <row r="204" spans="1:50" ht="30" customHeight="1" x14ac:dyDescent="0.15">
      <c r="A204" s="356"/>
      <c r="B204" s="357"/>
      <c r="C204" s="357"/>
      <c r="D204" s="357"/>
      <c r="E204" s="357"/>
      <c r="F204" s="358"/>
      <c r="G204" s="362" t="s">
        <v>484</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360</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5"/>
    </row>
    <row r="206" spans="1:50" ht="24.75" customHeight="1" x14ac:dyDescent="0.15">
      <c r="A206" s="356"/>
      <c r="B206" s="357"/>
      <c r="C206" s="357"/>
      <c r="D206" s="357"/>
      <c r="E206" s="357"/>
      <c r="F206" s="358"/>
      <c r="G206" s="347" t="s">
        <v>389</v>
      </c>
      <c r="H206" s="348"/>
      <c r="I206" s="348"/>
      <c r="J206" s="348"/>
      <c r="K206" s="349"/>
      <c r="L206" s="350" t="s">
        <v>391</v>
      </c>
      <c r="M206" s="351"/>
      <c r="N206" s="351"/>
      <c r="O206" s="351"/>
      <c r="P206" s="351"/>
      <c r="Q206" s="351"/>
      <c r="R206" s="351"/>
      <c r="S206" s="351"/>
      <c r="T206" s="351"/>
      <c r="U206" s="351"/>
      <c r="V206" s="351"/>
      <c r="W206" s="351"/>
      <c r="X206" s="352"/>
      <c r="Y206" s="382">
        <v>0.2</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6"/>
    </row>
    <row r="207" spans="1:50" ht="24.75" customHeight="1" x14ac:dyDescent="0.15">
      <c r="A207" s="356"/>
      <c r="B207" s="357"/>
      <c r="C207" s="357"/>
      <c r="D207" s="357"/>
      <c r="E207" s="357"/>
      <c r="F207" s="358"/>
      <c r="G207" s="397" t="s">
        <v>390</v>
      </c>
      <c r="H207" s="398"/>
      <c r="I207" s="398"/>
      <c r="J207" s="398"/>
      <c r="K207" s="399"/>
      <c r="L207" s="400" t="s">
        <v>392</v>
      </c>
      <c r="M207" s="401"/>
      <c r="N207" s="401"/>
      <c r="O207" s="401"/>
      <c r="P207" s="401"/>
      <c r="Q207" s="401"/>
      <c r="R207" s="401"/>
      <c r="S207" s="401"/>
      <c r="T207" s="401"/>
      <c r="U207" s="401"/>
      <c r="V207" s="401"/>
      <c r="W207" s="401"/>
      <c r="X207" s="402"/>
      <c r="Y207" s="403">
        <v>0.3</v>
      </c>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9"/>
    </row>
    <row r="208" spans="1:50" ht="24.75" customHeight="1" x14ac:dyDescent="0.15">
      <c r="A208" s="356"/>
      <c r="B208" s="357"/>
      <c r="C208" s="357"/>
      <c r="D208" s="357"/>
      <c r="E208" s="357"/>
      <c r="F208" s="358"/>
      <c r="G208" s="397" t="s">
        <v>445</v>
      </c>
      <c r="H208" s="398"/>
      <c r="I208" s="398"/>
      <c r="J208" s="398"/>
      <c r="K208" s="399"/>
      <c r="L208" s="400" t="s">
        <v>445</v>
      </c>
      <c r="M208" s="401"/>
      <c r="N208" s="401"/>
      <c r="O208" s="401"/>
      <c r="P208" s="401"/>
      <c r="Q208" s="401"/>
      <c r="R208" s="401"/>
      <c r="S208" s="401"/>
      <c r="T208" s="401"/>
      <c r="U208" s="401"/>
      <c r="V208" s="401"/>
      <c r="W208" s="401"/>
      <c r="X208" s="402"/>
      <c r="Y208" s="403" t="s">
        <v>445</v>
      </c>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9"/>
    </row>
    <row r="209" spans="1:50" ht="24.75" customHeight="1" x14ac:dyDescent="0.15">
      <c r="A209" s="356"/>
      <c r="B209" s="357"/>
      <c r="C209" s="357"/>
      <c r="D209" s="357"/>
      <c r="E209" s="357"/>
      <c r="F209" s="358"/>
      <c r="G209" s="397" t="s">
        <v>445</v>
      </c>
      <c r="H209" s="398"/>
      <c r="I209" s="398"/>
      <c r="J209" s="398"/>
      <c r="K209" s="399"/>
      <c r="L209" s="400" t="s">
        <v>445</v>
      </c>
      <c r="M209" s="401"/>
      <c r="N209" s="401"/>
      <c r="O209" s="401"/>
      <c r="P209" s="401"/>
      <c r="Q209" s="401"/>
      <c r="R209" s="401"/>
      <c r="S209" s="401"/>
      <c r="T209" s="401"/>
      <c r="U209" s="401"/>
      <c r="V209" s="401"/>
      <c r="W209" s="401"/>
      <c r="X209" s="402"/>
      <c r="Y209" s="403" t="s">
        <v>445</v>
      </c>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9"/>
    </row>
    <row r="210" spans="1:50" ht="24.75" customHeight="1" x14ac:dyDescent="0.15">
      <c r="A210" s="356"/>
      <c r="B210" s="357"/>
      <c r="C210" s="357"/>
      <c r="D210" s="357"/>
      <c r="E210" s="357"/>
      <c r="F210" s="358"/>
      <c r="G210" s="397" t="s">
        <v>445</v>
      </c>
      <c r="H210" s="398"/>
      <c r="I210" s="398"/>
      <c r="J210" s="398"/>
      <c r="K210" s="399"/>
      <c r="L210" s="400" t="s">
        <v>445</v>
      </c>
      <c r="M210" s="401"/>
      <c r="N210" s="401"/>
      <c r="O210" s="401"/>
      <c r="P210" s="401"/>
      <c r="Q210" s="401"/>
      <c r="R210" s="401"/>
      <c r="S210" s="401"/>
      <c r="T210" s="401"/>
      <c r="U210" s="401"/>
      <c r="V210" s="401"/>
      <c r="W210" s="401"/>
      <c r="X210" s="402"/>
      <c r="Y210" s="403" t="s">
        <v>445</v>
      </c>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9"/>
    </row>
    <row r="211" spans="1:50" ht="24.75" customHeight="1" x14ac:dyDescent="0.15">
      <c r="A211" s="356"/>
      <c r="B211" s="357"/>
      <c r="C211" s="357"/>
      <c r="D211" s="357"/>
      <c r="E211" s="357"/>
      <c r="F211" s="358"/>
      <c r="G211" s="397" t="s">
        <v>445</v>
      </c>
      <c r="H211" s="398"/>
      <c r="I211" s="398"/>
      <c r="J211" s="398"/>
      <c r="K211" s="399"/>
      <c r="L211" s="400" t="s">
        <v>445</v>
      </c>
      <c r="M211" s="401"/>
      <c r="N211" s="401"/>
      <c r="O211" s="401"/>
      <c r="P211" s="401"/>
      <c r="Q211" s="401"/>
      <c r="R211" s="401"/>
      <c r="S211" s="401"/>
      <c r="T211" s="401"/>
      <c r="U211" s="401"/>
      <c r="V211" s="401"/>
      <c r="W211" s="401"/>
      <c r="X211" s="402"/>
      <c r="Y211" s="403" t="s">
        <v>445</v>
      </c>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9"/>
    </row>
    <row r="212" spans="1:50" ht="24.75" hidden="1" customHeight="1" x14ac:dyDescent="0.15">
      <c r="A212" s="356"/>
      <c r="B212" s="357"/>
      <c r="C212" s="357"/>
      <c r="D212" s="357"/>
      <c r="E212" s="357"/>
      <c r="F212" s="358"/>
      <c r="G212" s="397" t="s">
        <v>445</v>
      </c>
      <c r="H212" s="398"/>
      <c r="I212" s="398"/>
      <c r="J212" s="398"/>
      <c r="K212" s="399"/>
      <c r="L212" s="400" t="s">
        <v>445</v>
      </c>
      <c r="M212" s="401"/>
      <c r="N212" s="401"/>
      <c r="O212" s="401"/>
      <c r="P212" s="401"/>
      <c r="Q212" s="401"/>
      <c r="R212" s="401"/>
      <c r="S212" s="401"/>
      <c r="T212" s="401"/>
      <c r="U212" s="401"/>
      <c r="V212" s="401"/>
      <c r="W212" s="401"/>
      <c r="X212" s="402"/>
      <c r="Y212" s="403" t="s">
        <v>445</v>
      </c>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9"/>
    </row>
    <row r="213" spans="1:50" ht="24.75" customHeight="1" x14ac:dyDescent="0.15">
      <c r="A213" s="356"/>
      <c r="B213" s="357"/>
      <c r="C213" s="357"/>
      <c r="D213" s="357"/>
      <c r="E213" s="357"/>
      <c r="F213" s="358"/>
      <c r="G213" s="397" t="s">
        <v>445</v>
      </c>
      <c r="H213" s="398"/>
      <c r="I213" s="398"/>
      <c r="J213" s="398"/>
      <c r="K213" s="399"/>
      <c r="L213" s="400" t="s">
        <v>445</v>
      </c>
      <c r="M213" s="401"/>
      <c r="N213" s="401"/>
      <c r="O213" s="401"/>
      <c r="P213" s="401"/>
      <c r="Q213" s="401"/>
      <c r="R213" s="401"/>
      <c r="S213" s="401"/>
      <c r="T213" s="401"/>
      <c r="U213" s="401"/>
      <c r="V213" s="401"/>
      <c r="W213" s="401"/>
      <c r="X213" s="402"/>
      <c r="Y213" s="403" t="s">
        <v>445</v>
      </c>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9"/>
    </row>
    <row r="214" spans="1:50" ht="24.75" customHeight="1" x14ac:dyDescent="0.15">
      <c r="A214" s="356"/>
      <c r="B214" s="357"/>
      <c r="C214" s="357"/>
      <c r="D214" s="357"/>
      <c r="E214" s="357"/>
      <c r="F214" s="358"/>
      <c r="G214" s="397" t="s">
        <v>445</v>
      </c>
      <c r="H214" s="398"/>
      <c r="I214" s="398"/>
      <c r="J214" s="398"/>
      <c r="K214" s="399"/>
      <c r="L214" s="400" t="s">
        <v>445</v>
      </c>
      <c r="M214" s="401"/>
      <c r="N214" s="401"/>
      <c r="O214" s="401"/>
      <c r="P214" s="401"/>
      <c r="Q214" s="401"/>
      <c r="R214" s="401"/>
      <c r="S214" s="401"/>
      <c r="T214" s="401"/>
      <c r="U214" s="401"/>
      <c r="V214" s="401"/>
      <c r="W214" s="401"/>
      <c r="X214" s="402"/>
      <c r="Y214" s="403" t="s">
        <v>445</v>
      </c>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9"/>
    </row>
    <row r="215" spans="1:50" ht="24.75" customHeight="1" x14ac:dyDescent="0.15">
      <c r="A215" s="356"/>
      <c r="B215" s="357"/>
      <c r="C215" s="357"/>
      <c r="D215" s="357"/>
      <c r="E215" s="357"/>
      <c r="F215" s="358"/>
      <c r="G215" s="397" t="s">
        <v>445</v>
      </c>
      <c r="H215" s="398"/>
      <c r="I215" s="398"/>
      <c r="J215" s="398"/>
      <c r="K215" s="399"/>
      <c r="L215" s="400" t="s">
        <v>445</v>
      </c>
      <c r="M215" s="401"/>
      <c r="N215" s="401"/>
      <c r="O215" s="401"/>
      <c r="P215" s="401"/>
      <c r="Q215" s="401"/>
      <c r="R215" s="401"/>
      <c r="S215" s="401"/>
      <c r="T215" s="401"/>
      <c r="U215" s="401"/>
      <c r="V215" s="401"/>
      <c r="W215" s="401"/>
      <c r="X215" s="402"/>
      <c r="Y215" s="403" t="s">
        <v>445</v>
      </c>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9"/>
    </row>
    <row r="216" spans="1:50" ht="24.75" customHeight="1" thickBot="1" x14ac:dyDescent="0.2">
      <c r="A216" s="356"/>
      <c r="B216" s="357"/>
      <c r="C216" s="357"/>
      <c r="D216" s="357"/>
      <c r="E216" s="357"/>
      <c r="F216" s="358"/>
      <c r="G216" s="550" t="s">
        <v>22</v>
      </c>
      <c r="H216" s="551"/>
      <c r="I216" s="551"/>
      <c r="J216" s="551"/>
      <c r="K216" s="551"/>
      <c r="L216" s="552"/>
      <c r="M216" s="146"/>
      <c r="N216" s="146"/>
      <c r="O216" s="146"/>
      <c r="P216" s="146"/>
      <c r="Q216" s="146"/>
      <c r="R216" s="146"/>
      <c r="S216" s="146"/>
      <c r="T216" s="146"/>
      <c r="U216" s="146"/>
      <c r="V216" s="146"/>
      <c r="W216" s="146"/>
      <c r="X216" s="147"/>
      <c r="Y216" s="553">
        <f>SUM(Y206:AB215)</f>
        <v>0.5</v>
      </c>
      <c r="Z216" s="554"/>
      <c r="AA216" s="554"/>
      <c r="AB216" s="555"/>
      <c r="AC216" s="550" t="s">
        <v>22</v>
      </c>
      <c r="AD216" s="551"/>
      <c r="AE216" s="551"/>
      <c r="AF216" s="551"/>
      <c r="AG216" s="551"/>
      <c r="AH216" s="552"/>
      <c r="AI216" s="146"/>
      <c r="AJ216" s="146"/>
      <c r="AK216" s="146"/>
      <c r="AL216" s="146"/>
      <c r="AM216" s="146"/>
      <c r="AN216" s="146"/>
      <c r="AO216" s="146"/>
      <c r="AP216" s="146"/>
      <c r="AQ216" s="146"/>
      <c r="AR216" s="146"/>
      <c r="AS216" s="146"/>
      <c r="AT216" s="147"/>
      <c r="AU216" s="553">
        <f>SUM(AU206:AX215)</f>
        <v>0</v>
      </c>
      <c r="AV216" s="554"/>
      <c r="AW216" s="554"/>
      <c r="AX216" s="556"/>
    </row>
    <row r="217" spans="1:50" ht="30" customHeight="1" x14ac:dyDescent="0.15">
      <c r="A217" s="356"/>
      <c r="B217" s="357"/>
      <c r="C217" s="357"/>
      <c r="D217" s="357"/>
      <c r="E217" s="357"/>
      <c r="F217" s="358"/>
      <c r="G217" s="362" t="s">
        <v>409</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361</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5"/>
    </row>
    <row r="219" spans="1:50" ht="24.75" customHeight="1" x14ac:dyDescent="0.15">
      <c r="A219" s="356"/>
      <c r="B219" s="357"/>
      <c r="C219" s="357"/>
      <c r="D219" s="357"/>
      <c r="E219" s="357"/>
      <c r="F219" s="358"/>
      <c r="G219" s="347" t="s">
        <v>402</v>
      </c>
      <c r="H219" s="348"/>
      <c r="I219" s="348"/>
      <c r="J219" s="348"/>
      <c r="K219" s="349"/>
      <c r="L219" s="350" t="s">
        <v>403</v>
      </c>
      <c r="M219" s="351"/>
      <c r="N219" s="351"/>
      <c r="O219" s="351"/>
      <c r="P219" s="351"/>
      <c r="Q219" s="351"/>
      <c r="R219" s="351"/>
      <c r="S219" s="351"/>
      <c r="T219" s="351"/>
      <c r="U219" s="351"/>
      <c r="V219" s="351"/>
      <c r="W219" s="351"/>
      <c r="X219" s="352"/>
      <c r="Y219" s="382">
        <v>1.9895830000000001</v>
      </c>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6"/>
    </row>
    <row r="220" spans="1:50" ht="24.75" customHeight="1" x14ac:dyDescent="0.15">
      <c r="A220" s="356"/>
      <c r="B220" s="357"/>
      <c r="C220" s="357"/>
      <c r="D220" s="357"/>
      <c r="E220" s="357"/>
      <c r="F220" s="358"/>
      <c r="G220" s="397" t="s">
        <v>445</v>
      </c>
      <c r="H220" s="398"/>
      <c r="I220" s="398"/>
      <c r="J220" s="398"/>
      <c r="K220" s="399"/>
      <c r="L220" s="400" t="s">
        <v>445</v>
      </c>
      <c r="M220" s="401"/>
      <c r="N220" s="401"/>
      <c r="O220" s="401"/>
      <c r="P220" s="401"/>
      <c r="Q220" s="401"/>
      <c r="R220" s="401"/>
      <c r="S220" s="401"/>
      <c r="T220" s="401"/>
      <c r="U220" s="401"/>
      <c r="V220" s="401"/>
      <c r="W220" s="401"/>
      <c r="X220" s="402"/>
      <c r="Y220" s="403" t="s">
        <v>445</v>
      </c>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9"/>
    </row>
    <row r="221" spans="1:50" ht="24.75" customHeight="1" x14ac:dyDescent="0.15">
      <c r="A221" s="356"/>
      <c r="B221" s="357"/>
      <c r="C221" s="357"/>
      <c r="D221" s="357"/>
      <c r="E221" s="357"/>
      <c r="F221" s="358"/>
      <c r="G221" s="397" t="s">
        <v>445</v>
      </c>
      <c r="H221" s="398"/>
      <c r="I221" s="398"/>
      <c r="J221" s="398"/>
      <c r="K221" s="399"/>
      <c r="L221" s="400" t="s">
        <v>445</v>
      </c>
      <c r="M221" s="401"/>
      <c r="N221" s="401"/>
      <c r="O221" s="401"/>
      <c r="P221" s="401"/>
      <c r="Q221" s="401"/>
      <c r="R221" s="401"/>
      <c r="S221" s="401"/>
      <c r="T221" s="401"/>
      <c r="U221" s="401"/>
      <c r="V221" s="401"/>
      <c r="W221" s="401"/>
      <c r="X221" s="402"/>
      <c r="Y221" s="403" t="s">
        <v>445</v>
      </c>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9"/>
    </row>
    <row r="222" spans="1:50" ht="24.75" customHeight="1" x14ac:dyDescent="0.15">
      <c r="A222" s="356"/>
      <c r="B222" s="357"/>
      <c r="C222" s="357"/>
      <c r="D222" s="357"/>
      <c r="E222" s="357"/>
      <c r="F222" s="358"/>
      <c r="G222" s="397" t="s">
        <v>445</v>
      </c>
      <c r="H222" s="398"/>
      <c r="I222" s="398"/>
      <c r="J222" s="398"/>
      <c r="K222" s="399"/>
      <c r="L222" s="400" t="s">
        <v>445</v>
      </c>
      <c r="M222" s="401"/>
      <c r="N222" s="401"/>
      <c r="O222" s="401"/>
      <c r="P222" s="401"/>
      <c r="Q222" s="401"/>
      <c r="R222" s="401"/>
      <c r="S222" s="401"/>
      <c r="T222" s="401"/>
      <c r="U222" s="401"/>
      <c r="V222" s="401"/>
      <c r="W222" s="401"/>
      <c r="X222" s="402"/>
      <c r="Y222" s="403" t="s">
        <v>445</v>
      </c>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9"/>
    </row>
    <row r="223" spans="1:50" ht="24.75" customHeight="1" x14ac:dyDescent="0.15">
      <c r="A223" s="356"/>
      <c r="B223" s="357"/>
      <c r="C223" s="357"/>
      <c r="D223" s="357"/>
      <c r="E223" s="357"/>
      <c r="F223" s="358"/>
      <c r="G223" s="397" t="s">
        <v>445</v>
      </c>
      <c r="H223" s="398"/>
      <c r="I223" s="398"/>
      <c r="J223" s="398"/>
      <c r="K223" s="399"/>
      <c r="L223" s="400" t="s">
        <v>445</v>
      </c>
      <c r="M223" s="401"/>
      <c r="N223" s="401"/>
      <c r="O223" s="401"/>
      <c r="P223" s="401"/>
      <c r="Q223" s="401"/>
      <c r="R223" s="401"/>
      <c r="S223" s="401"/>
      <c r="T223" s="401"/>
      <c r="U223" s="401"/>
      <c r="V223" s="401"/>
      <c r="W223" s="401"/>
      <c r="X223" s="402"/>
      <c r="Y223" s="403" t="s">
        <v>445</v>
      </c>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9"/>
    </row>
    <row r="224" spans="1:50" ht="24.75" hidden="1" customHeight="1" x14ac:dyDescent="0.15">
      <c r="A224" s="356"/>
      <c r="B224" s="357"/>
      <c r="C224" s="357"/>
      <c r="D224" s="357"/>
      <c r="E224" s="357"/>
      <c r="F224" s="358"/>
      <c r="G224" s="397" t="s">
        <v>445</v>
      </c>
      <c r="H224" s="398"/>
      <c r="I224" s="398"/>
      <c r="J224" s="398"/>
      <c r="K224" s="399"/>
      <c r="L224" s="400" t="s">
        <v>445</v>
      </c>
      <c r="M224" s="401"/>
      <c r="N224" s="401"/>
      <c r="O224" s="401"/>
      <c r="P224" s="401"/>
      <c r="Q224" s="401"/>
      <c r="R224" s="401"/>
      <c r="S224" s="401"/>
      <c r="T224" s="401"/>
      <c r="U224" s="401"/>
      <c r="V224" s="401"/>
      <c r="W224" s="401"/>
      <c r="X224" s="402"/>
      <c r="Y224" s="403" t="s">
        <v>445</v>
      </c>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9"/>
    </row>
    <row r="225" spans="1:50" ht="24.75" customHeight="1" x14ac:dyDescent="0.15">
      <c r="A225" s="356"/>
      <c r="B225" s="357"/>
      <c r="C225" s="357"/>
      <c r="D225" s="357"/>
      <c r="E225" s="357"/>
      <c r="F225" s="358"/>
      <c r="G225" s="397" t="s">
        <v>445</v>
      </c>
      <c r="H225" s="398"/>
      <c r="I225" s="398"/>
      <c r="J225" s="398"/>
      <c r="K225" s="399"/>
      <c r="L225" s="400" t="s">
        <v>445</v>
      </c>
      <c r="M225" s="401"/>
      <c r="N225" s="401"/>
      <c r="O225" s="401"/>
      <c r="P225" s="401"/>
      <c r="Q225" s="401"/>
      <c r="R225" s="401"/>
      <c r="S225" s="401"/>
      <c r="T225" s="401"/>
      <c r="U225" s="401"/>
      <c r="V225" s="401"/>
      <c r="W225" s="401"/>
      <c r="X225" s="402"/>
      <c r="Y225" s="403" t="s">
        <v>445</v>
      </c>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9"/>
    </row>
    <row r="226" spans="1:50" ht="24.75" customHeight="1" x14ac:dyDescent="0.15">
      <c r="A226" s="356"/>
      <c r="B226" s="357"/>
      <c r="C226" s="357"/>
      <c r="D226" s="357"/>
      <c r="E226" s="357"/>
      <c r="F226" s="358"/>
      <c r="G226" s="397" t="s">
        <v>445</v>
      </c>
      <c r="H226" s="398"/>
      <c r="I226" s="398"/>
      <c r="J226" s="398"/>
      <c r="K226" s="399"/>
      <c r="L226" s="400" t="s">
        <v>445</v>
      </c>
      <c r="M226" s="401"/>
      <c r="N226" s="401"/>
      <c r="O226" s="401"/>
      <c r="P226" s="401"/>
      <c r="Q226" s="401"/>
      <c r="R226" s="401"/>
      <c r="S226" s="401"/>
      <c r="T226" s="401"/>
      <c r="U226" s="401"/>
      <c r="V226" s="401"/>
      <c r="W226" s="401"/>
      <c r="X226" s="402"/>
      <c r="Y226" s="403" t="s">
        <v>445</v>
      </c>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9"/>
    </row>
    <row r="227" spans="1:50" ht="24.75" customHeight="1" x14ac:dyDescent="0.15">
      <c r="A227" s="356"/>
      <c r="B227" s="357"/>
      <c r="C227" s="357"/>
      <c r="D227" s="357"/>
      <c r="E227" s="357"/>
      <c r="F227" s="358"/>
      <c r="G227" s="397" t="s">
        <v>445</v>
      </c>
      <c r="H227" s="398"/>
      <c r="I227" s="398"/>
      <c r="J227" s="398"/>
      <c r="K227" s="399"/>
      <c r="L227" s="400" t="s">
        <v>445</v>
      </c>
      <c r="M227" s="401"/>
      <c r="N227" s="401"/>
      <c r="O227" s="401"/>
      <c r="P227" s="401"/>
      <c r="Q227" s="401"/>
      <c r="R227" s="401"/>
      <c r="S227" s="401"/>
      <c r="T227" s="401"/>
      <c r="U227" s="401"/>
      <c r="V227" s="401"/>
      <c r="W227" s="401"/>
      <c r="X227" s="402"/>
      <c r="Y227" s="403" t="s">
        <v>445</v>
      </c>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9"/>
    </row>
    <row r="228" spans="1:50" ht="24.75" customHeight="1" x14ac:dyDescent="0.15">
      <c r="A228" s="356"/>
      <c r="B228" s="357"/>
      <c r="C228" s="357"/>
      <c r="D228" s="357"/>
      <c r="E228" s="357"/>
      <c r="F228" s="358"/>
      <c r="G228" s="397" t="s">
        <v>445</v>
      </c>
      <c r="H228" s="398"/>
      <c r="I228" s="398"/>
      <c r="J228" s="398"/>
      <c r="K228" s="399"/>
      <c r="L228" s="400" t="s">
        <v>445</v>
      </c>
      <c r="M228" s="401"/>
      <c r="N228" s="401"/>
      <c r="O228" s="401"/>
      <c r="P228" s="401"/>
      <c r="Q228" s="401"/>
      <c r="R228" s="401"/>
      <c r="S228" s="401"/>
      <c r="T228" s="401"/>
      <c r="U228" s="401"/>
      <c r="V228" s="401"/>
      <c r="W228" s="401"/>
      <c r="X228" s="402"/>
      <c r="Y228" s="403" t="s">
        <v>445</v>
      </c>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9"/>
    </row>
    <row r="229" spans="1:50" ht="24.75" customHeight="1" x14ac:dyDescent="0.15">
      <c r="A229" s="356"/>
      <c r="B229" s="357"/>
      <c r="C229" s="357"/>
      <c r="D229" s="357"/>
      <c r="E229" s="357"/>
      <c r="F229" s="358"/>
      <c r="G229" s="550" t="s">
        <v>22</v>
      </c>
      <c r="H229" s="551"/>
      <c r="I229" s="551"/>
      <c r="J229" s="551"/>
      <c r="K229" s="551"/>
      <c r="L229" s="552"/>
      <c r="M229" s="146"/>
      <c r="N229" s="146"/>
      <c r="O229" s="146"/>
      <c r="P229" s="146"/>
      <c r="Q229" s="146"/>
      <c r="R229" s="146"/>
      <c r="S229" s="146"/>
      <c r="T229" s="146"/>
      <c r="U229" s="146"/>
      <c r="V229" s="146"/>
      <c r="W229" s="146"/>
      <c r="X229" s="147"/>
      <c r="Y229" s="553">
        <f>SUM(Y219:AB228)</f>
        <v>1.9895830000000001</v>
      </c>
      <c r="Z229" s="554"/>
      <c r="AA229" s="554"/>
      <c r="AB229" s="555"/>
      <c r="AC229" s="550" t="s">
        <v>22</v>
      </c>
      <c r="AD229" s="551"/>
      <c r="AE229" s="551"/>
      <c r="AF229" s="551"/>
      <c r="AG229" s="551"/>
      <c r="AH229" s="552"/>
      <c r="AI229" s="146"/>
      <c r="AJ229" s="146"/>
      <c r="AK229" s="146"/>
      <c r="AL229" s="146"/>
      <c r="AM229" s="146"/>
      <c r="AN229" s="146"/>
      <c r="AO229" s="146"/>
      <c r="AP229" s="146"/>
      <c r="AQ229" s="146"/>
      <c r="AR229" s="146"/>
      <c r="AS229" s="146"/>
      <c r="AT229" s="147"/>
      <c r="AU229" s="553">
        <f>SUM(AU219:AX228)</f>
        <v>0</v>
      </c>
      <c r="AV229" s="554"/>
      <c r="AW229" s="554"/>
      <c r="AX229" s="556"/>
    </row>
    <row r="230" spans="1:50" ht="22.5"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6" t="s">
        <v>33</v>
      </c>
      <c r="AL235" s="232"/>
      <c r="AM235" s="232"/>
      <c r="AN235" s="232"/>
      <c r="AO235" s="232"/>
      <c r="AP235" s="232"/>
      <c r="AQ235" s="232" t="s">
        <v>23</v>
      </c>
      <c r="AR235" s="232"/>
      <c r="AS235" s="232"/>
      <c r="AT235" s="232"/>
      <c r="AU235" s="83" t="s">
        <v>24</v>
      </c>
      <c r="AV235" s="84"/>
      <c r="AW235" s="84"/>
      <c r="AX235" s="567"/>
    </row>
    <row r="236" spans="1:50" ht="24" customHeight="1" x14ac:dyDescent="0.15">
      <c r="A236" s="560">
        <v>1</v>
      </c>
      <c r="B236" s="560">
        <v>1</v>
      </c>
      <c r="C236" s="562" t="s">
        <v>412</v>
      </c>
      <c r="D236" s="561"/>
      <c r="E236" s="561"/>
      <c r="F236" s="561"/>
      <c r="G236" s="561"/>
      <c r="H236" s="561"/>
      <c r="I236" s="561"/>
      <c r="J236" s="561"/>
      <c r="K236" s="561"/>
      <c r="L236" s="561"/>
      <c r="M236" s="562" t="s">
        <v>413</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v>3091.1301899999999</v>
      </c>
      <c r="AL236" s="564"/>
      <c r="AM236" s="564"/>
      <c r="AN236" s="564"/>
      <c r="AO236" s="564"/>
      <c r="AP236" s="565"/>
      <c r="AQ236" s="562" t="s">
        <v>405</v>
      </c>
      <c r="AR236" s="561"/>
      <c r="AS236" s="561"/>
      <c r="AT236" s="561"/>
      <c r="AU236" s="563" t="s">
        <v>405</v>
      </c>
      <c r="AV236" s="564"/>
      <c r="AW236" s="564"/>
      <c r="AX236" s="565"/>
    </row>
    <row r="237" spans="1:50" ht="24" hidden="1" customHeight="1" x14ac:dyDescent="0.15">
      <c r="A237" s="560">
        <v>2</v>
      </c>
      <c r="B237" s="560">
        <v>1</v>
      </c>
      <c r="C237" s="562"/>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hidden="1" customHeight="1" x14ac:dyDescent="0.15">
      <c r="A238" s="560">
        <v>3</v>
      </c>
      <c r="B238" s="560">
        <v>1</v>
      </c>
      <c r="C238" s="561"/>
      <c r="D238" s="561"/>
      <c r="E238" s="561"/>
      <c r="F238" s="561"/>
      <c r="G238" s="561"/>
      <c r="H238" s="561"/>
      <c r="I238" s="561"/>
      <c r="J238" s="561"/>
      <c r="K238" s="561"/>
      <c r="L238" s="561"/>
      <c r="M238" s="670"/>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71"/>
      <c r="AK238" s="563"/>
      <c r="AL238" s="564"/>
      <c r="AM238" s="564"/>
      <c r="AN238" s="564"/>
      <c r="AO238" s="564"/>
      <c r="AP238" s="565"/>
      <c r="AQ238" s="562"/>
      <c r="AR238" s="561"/>
      <c r="AS238" s="561"/>
      <c r="AT238" s="561"/>
      <c r="AU238" s="563"/>
      <c r="AV238" s="564"/>
      <c r="AW238" s="564"/>
      <c r="AX238" s="565"/>
    </row>
    <row r="239" spans="1:50" ht="24" hidden="1" customHeight="1" x14ac:dyDescent="0.15">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hidden="1" customHeight="1" x14ac:dyDescent="0.15">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hidden="1" customHeight="1" x14ac:dyDescent="0.15">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hidden="1" customHeight="1" x14ac:dyDescent="0.15">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hidden="1" customHeight="1" x14ac:dyDescent="0.15">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hidden="1" customHeight="1" x14ac:dyDescent="0.15">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hidden="1" customHeight="1" x14ac:dyDescent="0.15">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hidden="1" customHeight="1" x14ac:dyDescent="0.15">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hidden="1" customHeight="1" x14ac:dyDescent="0.15">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hidden="1" customHeight="1" x14ac:dyDescent="0.15">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hidden="1" customHeight="1" x14ac:dyDescent="0.15">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hidden="1" customHeight="1" x14ac:dyDescent="0.15">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hidden="1" customHeight="1" x14ac:dyDescent="0.15">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hidden="1" customHeight="1" x14ac:dyDescent="0.15">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hidden="1" customHeight="1" x14ac:dyDescent="0.15">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hidden="1" customHeight="1" x14ac:dyDescent="0.15">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hidden="1" customHeight="1" x14ac:dyDescent="0.15">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hidden="1" customHeight="1" x14ac:dyDescent="0.15">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hidden="1" customHeight="1" x14ac:dyDescent="0.15">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hidden="1" customHeight="1" x14ac:dyDescent="0.15">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hidden="1" customHeight="1" x14ac:dyDescent="0.15">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hidden="1" customHeight="1" x14ac:dyDescent="0.15">
      <c r="A260" s="560">
        <v>25</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hidden="1" customHeight="1" x14ac:dyDescent="0.15">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hidden="1" customHeight="1" x14ac:dyDescent="0.15">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hidden="1" customHeight="1" x14ac:dyDescent="0.15">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hidden="1" customHeight="1" x14ac:dyDescent="0.15">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5" spans="1:50" ht="24" hidden="1" customHeight="1" x14ac:dyDescent="0.15">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3"/>
      <c r="AL265" s="564"/>
      <c r="AM265" s="564"/>
      <c r="AN265" s="564"/>
      <c r="AO265" s="564"/>
      <c r="AP265" s="565"/>
      <c r="AQ265" s="562"/>
      <c r="AR265" s="561"/>
      <c r="AS265" s="561"/>
      <c r="AT265" s="561"/>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6" t="s">
        <v>364</v>
      </c>
      <c r="AL268" s="232"/>
      <c r="AM268" s="232"/>
      <c r="AN268" s="232"/>
      <c r="AO268" s="232"/>
      <c r="AP268" s="232"/>
      <c r="AQ268" s="232" t="s">
        <v>23</v>
      </c>
      <c r="AR268" s="232"/>
      <c r="AS268" s="232"/>
      <c r="AT268" s="232"/>
      <c r="AU268" s="83" t="s">
        <v>24</v>
      </c>
      <c r="AV268" s="84"/>
      <c r="AW268" s="84"/>
      <c r="AX268" s="567"/>
    </row>
    <row r="269" spans="1:50" ht="24" customHeight="1" x14ac:dyDescent="0.15">
      <c r="A269" s="560">
        <v>1</v>
      </c>
      <c r="B269" s="560">
        <v>1</v>
      </c>
      <c r="C269" s="562" t="s">
        <v>410</v>
      </c>
      <c r="D269" s="561"/>
      <c r="E269" s="561"/>
      <c r="F269" s="561"/>
      <c r="G269" s="561"/>
      <c r="H269" s="561"/>
      <c r="I269" s="561"/>
      <c r="J269" s="561"/>
      <c r="K269" s="561"/>
      <c r="L269" s="561"/>
      <c r="M269" s="562" t="s">
        <v>420</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v>19.500105999999999</v>
      </c>
      <c r="AL269" s="564"/>
      <c r="AM269" s="564"/>
      <c r="AN269" s="564"/>
      <c r="AO269" s="564"/>
      <c r="AP269" s="565"/>
      <c r="AQ269" s="562" t="s">
        <v>405</v>
      </c>
      <c r="AR269" s="561"/>
      <c r="AS269" s="561"/>
      <c r="AT269" s="561"/>
      <c r="AU269" s="563" t="s">
        <v>405</v>
      </c>
      <c r="AV269" s="564"/>
      <c r="AW269" s="564"/>
      <c r="AX269" s="565"/>
    </row>
    <row r="270" spans="1:50" ht="24" customHeight="1" x14ac:dyDescent="0.15">
      <c r="A270" s="560">
        <v>2</v>
      </c>
      <c r="B270" s="560">
        <v>1</v>
      </c>
      <c r="C270" s="562" t="s">
        <v>411</v>
      </c>
      <c r="D270" s="561"/>
      <c r="E270" s="561"/>
      <c r="F270" s="561"/>
      <c r="G270" s="561"/>
      <c r="H270" s="561"/>
      <c r="I270" s="561"/>
      <c r="J270" s="561"/>
      <c r="K270" s="561"/>
      <c r="L270" s="561"/>
      <c r="M270" s="561" t="s">
        <v>419</v>
      </c>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v>19.500105999999999</v>
      </c>
      <c r="AL270" s="564"/>
      <c r="AM270" s="564"/>
      <c r="AN270" s="564"/>
      <c r="AO270" s="564"/>
      <c r="AP270" s="565"/>
      <c r="AQ270" s="562" t="s">
        <v>405</v>
      </c>
      <c r="AR270" s="561"/>
      <c r="AS270" s="561"/>
      <c r="AT270" s="561"/>
      <c r="AU270" s="563" t="s">
        <v>405</v>
      </c>
      <c r="AV270" s="564"/>
      <c r="AW270" s="564"/>
      <c r="AX270" s="565"/>
    </row>
    <row r="271" spans="1:50" ht="24" customHeight="1" x14ac:dyDescent="0.15">
      <c r="A271" s="560">
        <v>3</v>
      </c>
      <c r="B271" s="560">
        <v>1</v>
      </c>
      <c r="C271" s="562" t="s">
        <v>414</v>
      </c>
      <c r="D271" s="561"/>
      <c r="E271" s="561"/>
      <c r="F271" s="561"/>
      <c r="G271" s="561"/>
      <c r="H271" s="561"/>
      <c r="I271" s="561"/>
      <c r="J271" s="561"/>
      <c r="K271" s="561"/>
      <c r="L271" s="561"/>
      <c r="M271" s="561" t="s">
        <v>419</v>
      </c>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v>19.348980000000001</v>
      </c>
      <c r="AL271" s="564"/>
      <c r="AM271" s="564"/>
      <c r="AN271" s="564"/>
      <c r="AO271" s="564"/>
      <c r="AP271" s="565"/>
      <c r="AQ271" s="562" t="s">
        <v>405</v>
      </c>
      <c r="AR271" s="561"/>
      <c r="AS271" s="561"/>
      <c r="AT271" s="561"/>
      <c r="AU271" s="563" t="s">
        <v>405</v>
      </c>
      <c r="AV271" s="564"/>
      <c r="AW271" s="564"/>
      <c r="AX271" s="565"/>
    </row>
    <row r="272" spans="1:50" ht="29.25" customHeight="1" x14ac:dyDescent="0.15">
      <c r="A272" s="560">
        <v>4</v>
      </c>
      <c r="B272" s="560">
        <v>1</v>
      </c>
      <c r="C272" s="562" t="s">
        <v>415</v>
      </c>
      <c r="D272" s="561"/>
      <c r="E272" s="561"/>
      <c r="F272" s="561"/>
      <c r="G272" s="561"/>
      <c r="H272" s="561"/>
      <c r="I272" s="561"/>
      <c r="J272" s="561"/>
      <c r="K272" s="561"/>
      <c r="L272" s="561"/>
      <c r="M272" s="561" t="s">
        <v>419</v>
      </c>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v>9.9286569999999994</v>
      </c>
      <c r="AL272" s="564"/>
      <c r="AM272" s="564"/>
      <c r="AN272" s="564"/>
      <c r="AO272" s="564"/>
      <c r="AP272" s="565"/>
      <c r="AQ272" s="562" t="s">
        <v>405</v>
      </c>
      <c r="AR272" s="561"/>
      <c r="AS272" s="561"/>
      <c r="AT272" s="561"/>
      <c r="AU272" s="563" t="s">
        <v>405</v>
      </c>
      <c r="AV272" s="564"/>
      <c r="AW272" s="564"/>
      <c r="AX272" s="565"/>
    </row>
    <row r="273" spans="1:50" ht="24" customHeight="1" x14ac:dyDescent="0.15">
      <c r="A273" s="560">
        <v>5</v>
      </c>
      <c r="B273" s="560">
        <v>1</v>
      </c>
      <c r="C273" s="562" t="s">
        <v>416</v>
      </c>
      <c r="D273" s="561"/>
      <c r="E273" s="561"/>
      <c r="F273" s="561"/>
      <c r="G273" s="561"/>
      <c r="H273" s="561"/>
      <c r="I273" s="561"/>
      <c r="J273" s="561"/>
      <c r="K273" s="561"/>
      <c r="L273" s="561"/>
      <c r="M273" s="561" t="s">
        <v>419</v>
      </c>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v>8.5922330000000002</v>
      </c>
      <c r="AL273" s="564"/>
      <c r="AM273" s="564"/>
      <c r="AN273" s="564"/>
      <c r="AO273" s="564"/>
      <c r="AP273" s="565"/>
      <c r="AQ273" s="562" t="s">
        <v>405</v>
      </c>
      <c r="AR273" s="561"/>
      <c r="AS273" s="561"/>
      <c r="AT273" s="561"/>
      <c r="AU273" s="563" t="s">
        <v>405</v>
      </c>
      <c r="AV273" s="564"/>
      <c r="AW273" s="564"/>
      <c r="AX273" s="565"/>
    </row>
    <row r="274" spans="1:50" ht="29.25" customHeight="1" x14ac:dyDescent="0.15">
      <c r="A274" s="560">
        <v>6</v>
      </c>
      <c r="B274" s="560">
        <v>1</v>
      </c>
      <c r="C274" s="562" t="s">
        <v>417</v>
      </c>
      <c r="D274" s="561"/>
      <c r="E274" s="561"/>
      <c r="F274" s="561"/>
      <c r="G274" s="561"/>
      <c r="H274" s="561"/>
      <c r="I274" s="561"/>
      <c r="J274" s="561"/>
      <c r="K274" s="561"/>
      <c r="L274" s="561"/>
      <c r="M274" s="561" t="s">
        <v>419</v>
      </c>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v>8.0100829999999998</v>
      </c>
      <c r="AL274" s="564"/>
      <c r="AM274" s="564"/>
      <c r="AN274" s="564"/>
      <c r="AO274" s="564"/>
      <c r="AP274" s="565"/>
      <c r="AQ274" s="562" t="s">
        <v>405</v>
      </c>
      <c r="AR274" s="561"/>
      <c r="AS274" s="561"/>
      <c r="AT274" s="561"/>
      <c r="AU274" s="563" t="s">
        <v>405</v>
      </c>
      <c r="AV274" s="564"/>
      <c r="AW274" s="564"/>
      <c r="AX274" s="565"/>
    </row>
    <row r="275" spans="1:50" ht="29.25" customHeight="1" x14ac:dyDescent="0.15">
      <c r="A275" s="560">
        <v>7</v>
      </c>
      <c r="B275" s="560">
        <v>1</v>
      </c>
      <c r="C275" s="562" t="s">
        <v>418</v>
      </c>
      <c r="D275" s="561"/>
      <c r="E275" s="561"/>
      <c r="F275" s="561"/>
      <c r="G275" s="561"/>
      <c r="H275" s="561"/>
      <c r="I275" s="561"/>
      <c r="J275" s="561"/>
      <c r="K275" s="561"/>
      <c r="L275" s="561"/>
      <c r="M275" s="561" t="s">
        <v>419</v>
      </c>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v>7.8052400000000004</v>
      </c>
      <c r="AL275" s="564"/>
      <c r="AM275" s="564"/>
      <c r="AN275" s="564"/>
      <c r="AO275" s="564"/>
      <c r="AP275" s="565"/>
      <c r="AQ275" s="562" t="s">
        <v>405</v>
      </c>
      <c r="AR275" s="561"/>
      <c r="AS275" s="561"/>
      <c r="AT275" s="561"/>
      <c r="AU275" s="563" t="s">
        <v>405</v>
      </c>
      <c r="AV275" s="564"/>
      <c r="AW275" s="564"/>
      <c r="AX275" s="565"/>
    </row>
    <row r="276" spans="1:50" ht="29.25" customHeight="1" x14ac:dyDescent="0.15">
      <c r="A276" s="560">
        <v>8</v>
      </c>
      <c r="B276" s="560">
        <v>1</v>
      </c>
      <c r="C276" s="562" t="s">
        <v>397</v>
      </c>
      <c r="D276" s="561"/>
      <c r="E276" s="561"/>
      <c r="F276" s="561"/>
      <c r="G276" s="561"/>
      <c r="H276" s="561"/>
      <c r="I276" s="561"/>
      <c r="J276" s="561"/>
      <c r="K276" s="561"/>
      <c r="L276" s="561"/>
      <c r="M276" s="562" t="s">
        <v>398</v>
      </c>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v>7.6</v>
      </c>
      <c r="AL276" s="564"/>
      <c r="AM276" s="564"/>
      <c r="AN276" s="564"/>
      <c r="AO276" s="564"/>
      <c r="AP276" s="565"/>
      <c r="AQ276" s="562" t="s">
        <v>405</v>
      </c>
      <c r="AR276" s="561"/>
      <c r="AS276" s="561"/>
      <c r="AT276" s="561"/>
      <c r="AU276" s="563" t="s">
        <v>405</v>
      </c>
      <c r="AV276" s="564"/>
      <c r="AW276" s="564"/>
      <c r="AX276" s="565"/>
    </row>
    <row r="277" spans="1:50" ht="30" customHeight="1" x14ac:dyDescent="0.15">
      <c r="A277" s="560">
        <v>9</v>
      </c>
      <c r="B277" s="560">
        <v>1</v>
      </c>
      <c r="C277" s="562" t="s">
        <v>399</v>
      </c>
      <c r="D277" s="561"/>
      <c r="E277" s="561"/>
      <c r="F277" s="561"/>
      <c r="G277" s="561"/>
      <c r="H277" s="561"/>
      <c r="I277" s="561"/>
      <c r="J277" s="561"/>
      <c r="K277" s="561"/>
      <c r="L277" s="561"/>
      <c r="M277" s="562" t="s">
        <v>398</v>
      </c>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v>7</v>
      </c>
      <c r="AL277" s="564"/>
      <c r="AM277" s="564"/>
      <c r="AN277" s="564"/>
      <c r="AO277" s="564"/>
      <c r="AP277" s="565"/>
      <c r="AQ277" s="562" t="s">
        <v>405</v>
      </c>
      <c r="AR277" s="561"/>
      <c r="AS277" s="561"/>
      <c r="AT277" s="561"/>
      <c r="AU277" s="563" t="s">
        <v>405</v>
      </c>
      <c r="AV277" s="564"/>
      <c r="AW277" s="564"/>
      <c r="AX277" s="565"/>
    </row>
    <row r="278" spans="1:50" ht="29.25" customHeight="1" x14ac:dyDescent="0.15">
      <c r="A278" s="560">
        <v>10</v>
      </c>
      <c r="B278" s="560">
        <v>1</v>
      </c>
      <c r="C278" s="562" t="s">
        <v>400</v>
      </c>
      <c r="D278" s="561"/>
      <c r="E278" s="561"/>
      <c r="F278" s="561"/>
      <c r="G278" s="561"/>
      <c r="H278" s="561"/>
      <c r="I278" s="561"/>
      <c r="J278" s="561"/>
      <c r="K278" s="561"/>
      <c r="L278" s="561"/>
      <c r="M278" s="562" t="s">
        <v>398</v>
      </c>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v>6.4</v>
      </c>
      <c r="AL278" s="564"/>
      <c r="AM278" s="564"/>
      <c r="AN278" s="564"/>
      <c r="AO278" s="564"/>
      <c r="AP278" s="565"/>
      <c r="AQ278" s="562" t="s">
        <v>405</v>
      </c>
      <c r="AR278" s="561"/>
      <c r="AS278" s="561"/>
      <c r="AT278" s="561"/>
      <c r="AU278" s="563" t="s">
        <v>405</v>
      </c>
      <c r="AV278" s="564"/>
      <c r="AW278" s="564"/>
      <c r="AX278" s="565"/>
    </row>
    <row r="279" spans="1:50" ht="24" hidden="1" customHeight="1" x14ac:dyDescent="0.15">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hidden="1" customHeight="1" x14ac:dyDescent="0.15">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hidden="1" customHeight="1" x14ac:dyDescent="0.15">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hidden="1" customHeight="1" x14ac:dyDescent="0.15">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hidden="1" customHeight="1" x14ac:dyDescent="0.15">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hidden="1" customHeight="1" x14ac:dyDescent="0.15">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hidden="1" customHeight="1" x14ac:dyDescent="0.15">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hidden="1" customHeight="1" x14ac:dyDescent="0.15">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hidden="1" customHeight="1" x14ac:dyDescent="0.15">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hidden="1" customHeight="1" x14ac:dyDescent="0.15">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hidden="1" customHeight="1" x14ac:dyDescent="0.15">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hidden="1" customHeight="1" x14ac:dyDescent="0.15">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hidden="1" customHeight="1" x14ac:dyDescent="0.15">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hidden="1" customHeight="1" x14ac:dyDescent="0.15">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hidden="1" customHeight="1" x14ac:dyDescent="0.15">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hidden="1" customHeight="1" x14ac:dyDescent="0.15">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hidden="1" customHeight="1" x14ac:dyDescent="0.15">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hidden="1" customHeight="1" x14ac:dyDescent="0.15">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hidden="1" customHeight="1" x14ac:dyDescent="0.15">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ht="24" hidden="1" customHeight="1" x14ac:dyDescent="0.15">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3"/>
      <c r="AL298" s="564"/>
      <c r="AM298" s="564"/>
      <c r="AN298" s="564"/>
      <c r="AO298" s="564"/>
      <c r="AP298" s="565"/>
      <c r="AQ298" s="562"/>
      <c r="AR298" s="561"/>
      <c r="AS298" s="561"/>
      <c r="AT298" s="561"/>
      <c r="AU298" s="563"/>
      <c r="AV298" s="564"/>
      <c r="AW298" s="564"/>
      <c r="AX298" s="565"/>
    </row>
    <row r="300" spans="1:50" x14ac:dyDescent="0.15">
      <c r="A300" s="9"/>
      <c r="B300" s="61" t="s">
        <v>448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0"/>
      <c r="B301" s="560"/>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6" t="s">
        <v>364</v>
      </c>
      <c r="AL301" s="232"/>
      <c r="AM301" s="232"/>
      <c r="AN301" s="232"/>
      <c r="AO301" s="232"/>
      <c r="AP301" s="232"/>
      <c r="AQ301" s="232" t="s">
        <v>23</v>
      </c>
      <c r="AR301" s="232"/>
      <c r="AS301" s="232"/>
      <c r="AT301" s="232"/>
      <c r="AU301" s="83" t="s">
        <v>24</v>
      </c>
      <c r="AV301" s="84"/>
      <c r="AW301" s="84"/>
      <c r="AX301" s="567"/>
    </row>
    <row r="302" spans="1:50" ht="30" customHeight="1" x14ac:dyDescent="0.15">
      <c r="A302" s="560">
        <v>1</v>
      </c>
      <c r="B302" s="560">
        <v>1</v>
      </c>
      <c r="C302" s="562" t="s">
        <v>393</v>
      </c>
      <c r="D302" s="561"/>
      <c r="E302" s="561"/>
      <c r="F302" s="561"/>
      <c r="G302" s="561"/>
      <c r="H302" s="561"/>
      <c r="I302" s="561"/>
      <c r="J302" s="561"/>
      <c r="K302" s="561"/>
      <c r="L302" s="561"/>
      <c r="M302" s="562" t="s">
        <v>396</v>
      </c>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v>0.5</v>
      </c>
      <c r="AL302" s="564"/>
      <c r="AM302" s="564"/>
      <c r="AN302" s="564"/>
      <c r="AO302" s="564"/>
      <c r="AP302" s="565"/>
      <c r="AQ302" s="562" t="s">
        <v>465</v>
      </c>
      <c r="AR302" s="561"/>
      <c r="AS302" s="561"/>
      <c r="AT302" s="561"/>
      <c r="AU302" s="563" t="s">
        <v>465</v>
      </c>
      <c r="AV302" s="564"/>
      <c r="AW302" s="564"/>
      <c r="AX302" s="565"/>
    </row>
    <row r="303" spans="1:50" ht="30" customHeight="1" x14ac:dyDescent="0.15">
      <c r="A303" s="560">
        <v>2</v>
      </c>
      <c r="B303" s="560">
        <v>1</v>
      </c>
      <c r="C303" s="562" t="s">
        <v>394</v>
      </c>
      <c r="D303" s="561"/>
      <c r="E303" s="561"/>
      <c r="F303" s="561"/>
      <c r="G303" s="561"/>
      <c r="H303" s="561"/>
      <c r="I303" s="561"/>
      <c r="J303" s="561"/>
      <c r="K303" s="561"/>
      <c r="L303" s="561"/>
      <c r="M303" s="562" t="s">
        <v>396</v>
      </c>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v>0.3</v>
      </c>
      <c r="AL303" s="564"/>
      <c r="AM303" s="564"/>
      <c r="AN303" s="564"/>
      <c r="AO303" s="564"/>
      <c r="AP303" s="565"/>
      <c r="AQ303" s="562" t="s">
        <v>465</v>
      </c>
      <c r="AR303" s="561"/>
      <c r="AS303" s="561"/>
      <c r="AT303" s="561"/>
      <c r="AU303" s="563" t="s">
        <v>465</v>
      </c>
      <c r="AV303" s="564"/>
      <c r="AW303" s="564"/>
      <c r="AX303" s="565"/>
    </row>
    <row r="304" spans="1:50" ht="24" customHeight="1" x14ac:dyDescent="0.15">
      <c r="A304" s="560">
        <v>3</v>
      </c>
      <c r="B304" s="560">
        <v>1</v>
      </c>
      <c r="C304" s="562" t="s">
        <v>395</v>
      </c>
      <c r="D304" s="561"/>
      <c r="E304" s="561"/>
      <c r="F304" s="561"/>
      <c r="G304" s="561"/>
      <c r="H304" s="561"/>
      <c r="I304" s="561"/>
      <c r="J304" s="561"/>
      <c r="K304" s="561"/>
      <c r="L304" s="561"/>
      <c r="M304" s="562" t="s">
        <v>396</v>
      </c>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v>0.04</v>
      </c>
      <c r="AL304" s="564"/>
      <c r="AM304" s="564"/>
      <c r="AN304" s="564"/>
      <c r="AO304" s="564"/>
      <c r="AP304" s="565"/>
      <c r="AQ304" s="562" t="s">
        <v>465</v>
      </c>
      <c r="AR304" s="561"/>
      <c r="AS304" s="561"/>
      <c r="AT304" s="561"/>
      <c r="AU304" s="563" t="s">
        <v>465</v>
      </c>
      <c r="AV304" s="564"/>
      <c r="AW304" s="564"/>
      <c r="AX304" s="565"/>
    </row>
    <row r="305" spans="1:50" ht="24" hidden="1" customHeight="1" x14ac:dyDescent="0.15">
      <c r="A305" s="560">
        <v>4</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c r="AL305" s="564"/>
      <c r="AM305" s="564"/>
      <c r="AN305" s="564"/>
      <c r="AO305" s="564"/>
      <c r="AP305" s="565"/>
      <c r="AQ305" s="562"/>
      <c r="AR305" s="561"/>
      <c r="AS305" s="561"/>
      <c r="AT305" s="561"/>
      <c r="AU305" s="563"/>
      <c r="AV305" s="564"/>
      <c r="AW305" s="564"/>
      <c r="AX305" s="565"/>
    </row>
    <row r="306" spans="1:50" ht="24" hidden="1" customHeight="1" x14ac:dyDescent="0.15">
      <c r="A306" s="560">
        <v>5</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c r="AL306" s="564"/>
      <c r="AM306" s="564"/>
      <c r="AN306" s="564"/>
      <c r="AO306" s="564"/>
      <c r="AP306" s="565"/>
      <c r="AQ306" s="562"/>
      <c r="AR306" s="561"/>
      <c r="AS306" s="561"/>
      <c r="AT306" s="561"/>
      <c r="AU306" s="563"/>
      <c r="AV306" s="564"/>
      <c r="AW306" s="564"/>
      <c r="AX306" s="565"/>
    </row>
    <row r="307" spans="1:50" ht="24" hidden="1" customHeight="1" x14ac:dyDescent="0.15">
      <c r="A307" s="560">
        <v>6</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c r="AL307" s="564"/>
      <c r="AM307" s="564"/>
      <c r="AN307" s="564"/>
      <c r="AO307" s="564"/>
      <c r="AP307" s="565"/>
      <c r="AQ307" s="562"/>
      <c r="AR307" s="561"/>
      <c r="AS307" s="561"/>
      <c r="AT307" s="561"/>
      <c r="AU307" s="563"/>
      <c r="AV307" s="564"/>
      <c r="AW307" s="564"/>
      <c r="AX307" s="565"/>
    </row>
    <row r="308" spans="1:50" ht="24" hidden="1" customHeight="1" x14ac:dyDescent="0.15">
      <c r="A308" s="560">
        <v>7</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c r="AL308" s="564"/>
      <c r="AM308" s="564"/>
      <c r="AN308" s="564"/>
      <c r="AO308" s="564"/>
      <c r="AP308" s="565"/>
      <c r="AQ308" s="562"/>
      <c r="AR308" s="561"/>
      <c r="AS308" s="561"/>
      <c r="AT308" s="561"/>
      <c r="AU308" s="563"/>
      <c r="AV308" s="564"/>
      <c r="AW308" s="564"/>
      <c r="AX308" s="565"/>
    </row>
    <row r="309" spans="1:50" ht="24" hidden="1" customHeight="1" x14ac:dyDescent="0.15">
      <c r="A309" s="560">
        <v>8</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c r="AL309" s="564"/>
      <c r="AM309" s="564"/>
      <c r="AN309" s="564"/>
      <c r="AO309" s="564"/>
      <c r="AP309" s="565"/>
      <c r="AQ309" s="562"/>
      <c r="AR309" s="561"/>
      <c r="AS309" s="561"/>
      <c r="AT309" s="561"/>
      <c r="AU309" s="563"/>
      <c r="AV309" s="564"/>
      <c r="AW309" s="564"/>
      <c r="AX309" s="565"/>
    </row>
    <row r="310" spans="1:50" ht="24" hidden="1" customHeight="1" x14ac:dyDescent="0.15">
      <c r="A310" s="560">
        <v>9</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c r="AL310" s="564"/>
      <c r="AM310" s="564"/>
      <c r="AN310" s="564"/>
      <c r="AO310" s="564"/>
      <c r="AP310" s="565"/>
      <c r="AQ310" s="562"/>
      <c r="AR310" s="561"/>
      <c r="AS310" s="561"/>
      <c r="AT310" s="561"/>
      <c r="AU310" s="563"/>
      <c r="AV310" s="564"/>
      <c r="AW310" s="564"/>
      <c r="AX310" s="565"/>
    </row>
    <row r="311" spans="1:50" ht="24" hidden="1" customHeight="1" x14ac:dyDescent="0.15">
      <c r="A311" s="560">
        <v>10</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c r="AL311" s="564"/>
      <c r="AM311" s="564"/>
      <c r="AN311" s="564"/>
      <c r="AO311" s="564"/>
      <c r="AP311" s="565"/>
      <c r="AQ311" s="562"/>
      <c r="AR311" s="561"/>
      <c r="AS311" s="561"/>
      <c r="AT311" s="561"/>
      <c r="AU311" s="563"/>
      <c r="AV311" s="564"/>
      <c r="AW311" s="564"/>
      <c r="AX311" s="565"/>
    </row>
    <row r="312" spans="1:50" ht="24" hidden="1" customHeight="1" x14ac:dyDescent="0.15">
      <c r="A312" s="560">
        <v>11</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hidden="1" customHeight="1" x14ac:dyDescent="0.15">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hidden="1" customHeight="1" x14ac:dyDescent="0.15">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hidden="1" customHeight="1" x14ac:dyDescent="0.15">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hidden="1" customHeight="1" x14ac:dyDescent="0.15">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hidden="1" customHeight="1" x14ac:dyDescent="0.15">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hidden="1" customHeight="1" x14ac:dyDescent="0.15">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hidden="1" customHeight="1" x14ac:dyDescent="0.15">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hidden="1" customHeight="1" x14ac:dyDescent="0.15">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hidden="1" customHeight="1" x14ac:dyDescent="0.15">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hidden="1" customHeight="1" x14ac:dyDescent="0.15">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hidden="1" customHeight="1" x14ac:dyDescent="0.15">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hidden="1" customHeight="1" x14ac:dyDescent="0.15">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hidden="1" customHeight="1" x14ac:dyDescent="0.15">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hidden="1" customHeight="1" x14ac:dyDescent="0.15">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hidden="1" customHeight="1" x14ac:dyDescent="0.15">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hidden="1" customHeight="1" x14ac:dyDescent="0.15">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hidden="1" customHeight="1" x14ac:dyDescent="0.15">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hidden="1" customHeight="1" x14ac:dyDescent="0.15">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1" spans="1:50" ht="24" hidden="1" customHeight="1" x14ac:dyDescent="0.15">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3"/>
      <c r="AL331" s="564"/>
      <c r="AM331" s="564"/>
      <c r="AN331" s="564"/>
      <c r="AO331" s="564"/>
      <c r="AP331" s="565"/>
      <c r="AQ331" s="562"/>
      <c r="AR331" s="561"/>
      <c r="AS331" s="561"/>
      <c r="AT331" s="561"/>
      <c r="AU331" s="563"/>
      <c r="AV331" s="564"/>
      <c r="AW331" s="564"/>
      <c r="AX331" s="565"/>
    </row>
    <row r="333" spans="1:50" x14ac:dyDescent="0.15">
      <c r="A333" s="9"/>
      <c r="B333" s="61" t="s">
        <v>449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0"/>
      <c r="B334" s="560"/>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6" t="s">
        <v>364</v>
      </c>
      <c r="AL334" s="232"/>
      <c r="AM334" s="232"/>
      <c r="AN334" s="232"/>
      <c r="AO334" s="232"/>
      <c r="AP334" s="232"/>
      <c r="AQ334" s="232" t="s">
        <v>23</v>
      </c>
      <c r="AR334" s="232"/>
      <c r="AS334" s="232"/>
      <c r="AT334" s="232"/>
      <c r="AU334" s="83" t="s">
        <v>24</v>
      </c>
      <c r="AV334" s="84"/>
      <c r="AW334" s="84"/>
      <c r="AX334" s="567"/>
    </row>
    <row r="335" spans="1:50" ht="24" customHeight="1" x14ac:dyDescent="0.15">
      <c r="A335" s="560">
        <v>1</v>
      </c>
      <c r="B335" s="560">
        <v>1</v>
      </c>
      <c r="C335" s="561" t="s">
        <v>421</v>
      </c>
      <c r="D335" s="561"/>
      <c r="E335" s="561"/>
      <c r="F335" s="561"/>
      <c r="G335" s="561"/>
      <c r="H335" s="561"/>
      <c r="I335" s="561"/>
      <c r="J335" s="561"/>
      <c r="K335" s="561"/>
      <c r="L335" s="561"/>
      <c r="M335" s="561" t="s">
        <v>431</v>
      </c>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v>1.9895830000000001</v>
      </c>
      <c r="AL335" s="564">
        <v>429362</v>
      </c>
      <c r="AM335" s="564">
        <v>429362</v>
      </c>
      <c r="AN335" s="564">
        <v>429362</v>
      </c>
      <c r="AO335" s="564">
        <v>429362</v>
      </c>
      <c r="AP335" s="565">
        <v>429362</v>
      </c>
      <c r="AQ335" s="562" t="s">
        <v>404</v>
      </c>
      <c r="AR335" s="561"/>
      <c r="AS335" s="561"/>
      <c r="AT335" s="561"/>
      <c r="AU335" s="563" t="s">
        <v>404</v>
      </c>
      <c r="AV335" s="564"/>
      <c r="AW335" s="564"/>
      <c r="AX335" s="565"/>
    </row>
    <row r="336" spans="1:50" ht="24" customHeight="1" x14ac:dyDescent="0.15">
      <c r="A336" s="560">
        <v>2</v>
      </c>
      <c r="B336" s="560">
        <v>1</v>
      </c>
      <c r="C336" s="561" t="s">
        <v>422</v>
      </c>
      <c r="D336" s="561"/>
      <c r="E336" s="561"/>
      <c r="F336" s="561"/>
      <c r="G336" s="561"/>
      <c r="H336" s="561"/>
      <c r="I336" s="561"/>
      <c r="J336" s="561"/>
      <c r="K336" s="561"/>
      <c r="L336" s="561"/>
      <c r="M336" s="561" t="s">
        <v>431</v>
      </c>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v>1.7937650000000001</v>
      </c>
      <c r="AL336" s="564">
        <v>429362</v>
      </c>
      <c r="AM336" s="564">
        <v>429362</v>
      </c>
      <c r="AN336" s="564">
        <v>429362</v>
      </c>
      <c r="AO336" s="564">
        <v>429362</v>
      </c>
      <c r="AP336" s="565">
        <v>429362</v>
      </c>
      <c r="AQ336" s="562" t="s">
        <v>404</v>
      </c>
      <c r="AR336" s="561"/>
      <c r="AS336" s="561"/>
      <c r="AT336" s="561"/>
      <c r="AU336" s="563" t="s">
        <v>404</v>
      </c>
      <c r="AV336" s="564"/>
      <c r="AW336" s="564"/>
      <c r="AX336" s="565"/>
    </row>
    <row r="337" spans="1:50" ht="24" customHeight="1" x14ac:dyDescent="0.15">
      <c r="A337" s="560">
        <v>3</v>
      </c>
      <c r="B337" s="560">
        <v>1</v>
      </c>
      <c r="C337" s="561" t="s">
        <v>423</v>
      </c>
      <c r="D337" s="561"/>
      <c r="E337" s="561"/>
      <c r="F337" s="561"/>
      <c r="G337" s="561"/>
      <c r="H337" s="561"/>
      <c r="I337" s="561"/>
      <c r="J337" s="561"/>
      <c r="K337" s="561"/>
      <c r="L337" s="561"/>
      <c r="M337" s="561" t="s">
        <v>431</v>
      </c>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v>1.644263</v>
      </c>
      <c r="AL337" s="564">
        <v>429362</v>
      </c>
      <c r="AM337" s="564">
        <v>429362</v>
      </c>
      <c r="AN337" s="564">
        <v>429362</v>
      </c>
      <c r="AO337" s="564">
        <v>429362</v>
      </c>
      <c r="AP337" s="565">
        <v>429362</v>
      </c>
      <c r="AQ337" s="562" t="s">
        <v>404</v>
      </c>
      <c r="AR337" s="561"/>
      <c r="AS337" s="561"/>
      <c r="AT337" s="561"/>
      <c r="AU337" s="563" t="s">
        <v>404</v>
      </c>
      <c r="AV337" s="564"/>
      <c r="AW337" s="564"/>
      <c r="AX337" s="565"/>
    </row>
    <row r="338" spans="1:50" ht="24" customHeight="1" x14ac:dyDescent="0.15">
      <c r="A338" s="560">
        <v>4</v>
      </c>
      <c r="B338" s="560">
        <v>1</v>
      </c>
      <c r="C338" s="561" t="s">
        <v>424</v>
      </c>
      <c r="D338" s="561"/>
      <c r="E338" s="561"/>
      <c r="F338" s="561"/>
      <c r="G338" s="561"/>
      <c r="H338" s="561"/>
      <c r="I338" s="561"/>
      <c r="J338" s="561"/>
      <c r="K338" s="561"/>
      <c r="L338" s="561"/>
      <c r="M338" s="561" t="s">
        <v>431</v>
      </c>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v>1.64256</v>
      </c>
      <c r="AL338" s="564">
        <v>429362</v>
      </c>
      <c r="AM338" s="564">
        <v>429362</v>
      </c>
      <c r="AN338" s="564">
        <v>429362</v>
      </c>
      <c r="AO338" s="564">
        <v>429362</v>
      </c>
      <c r="AP338" s="565">
        <v>429362</v>
      </c>
      <c r="AQ338" s="562" t="s">
        <v>404</v>
      </c>
      <c r="AR338" s="561"/>
      <c r="AS338" s="561"/>
      <c r="AT338" s="561"/>
      <c r="AU338" s="563" t="s">
        <v>404</v>
      </c>
      <c r="AV338" s="564"/>
      <c r="AW338" s="564"/>
      <c r="AX338" s="565"/>
    </row>
    <row r="339" spans="1:50" ht="24" customHeight="1" x14ac:dyDescent="0.15">
      <c r="A339" s="560">
        <v>5</v>
      </c>
      <c r="B339" s="560">
        <v>1</v>
      </c>
      <c r="C339" s="561" t="s">
        <v>425</v>
      </c>
      <c r="D339" s="561"/>
      <c r="E339" s="561"/>
      <c r="F339" s="561"/>
      <c r="G339" s="561"/>
      <c r="H339" s="561"/>
      <c r="I339" s="561"/>
      <c r="J339" s="561"/>
      <c r="K339" s="561"/>
      <c r="L339" s="561"/>
      <c r="M339" s="561" t="s">
        <v>431</v>
      </c>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v>1.64256</v>
      </c>
      <c r="AL339" s="564">
        <v>429362</v>
      </c>
      <c r="AM339" s="564">
        <v>429362</v>
      </c>
      <c r="AN339" s="564">
        <v>429362</v>
      </c>
      <c r="AO339" s="564">
        <v>429362</v>
      </c>
      <c r="AP339" s="565">
        <v>429362</v>
      </c>
      <c r="AQ339" s="562" t="s">
        <v>404</v>
      </c>
      <c r="AR339" s="561"/>
      <c r="AS339" s="561"/>
      <c r="AT339" s="561"/>
      <c r="AU339" s="563" t="s">
        <v>404</v>
      </c>
      <c r="AV339" s="564"/>
      <c r="AW339" s="564"/>
      <c r="AX339" s="565"/>
    </row>
    <row r="340" spans="1:50" ht="24" customHeight="1" x14ac:dyDescent="0.15">
      <c r="A340" s="560">
        <v>6</v>
      </c>
      <c r="B340" s="560">
        <v>1</v>
      </c>
      <c r="C340" s="561" t="s">
        <v>426</v>
      </c>
      <c r="D340" s="561"/>
      <c r="E340" s="561"/>
      <c r="F340" s="561"/>
      <c r="G340" s="561"/>
      <c r="H340" s="561"/>
      <c r="I340" s="561"/>
      <c r="J340" s="561"/>
      <c r="K340" s="561"/>
      <c r="L340" s="561"/>
      <c r="M340" s="561" t="s">
        <v>431</v>
      </c>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v>1.64256</v>
      </c>
      <c r="AL340" s="564">
        <v>429362</v>
      </c>
      <c r="AM340" s="564">
        <v>429362</v>
      </c>
      <c r="AN340" s="564">
        <v>429362</v>
      </c>
      <c r="AO340" s="564">
        <v>429362</v>
      </c>
      <c r="AP340" s="565">
        <v>429362</v>
      </c>
      <c r="AQ340" s="562" t="s">
        <v>404</v>
      </c>
      <c r="AR340" s="561"/>
      <c r="AS340" s="561"/>
      <c r="AT340" s="561"/>
      <c r="AU340" s="563" t="s">
        <v>404</v>
      </c>
      <c r="AV340" s="564"/>
      <c r="AW340" s="564"/>
      <c r="AX340" s="565"/>
    </row>
    <row r="341" spans="1:50" ht="24" customHeight="1" x14ac:dyDescent="0.15">
      <c r="A341" s="560">
        <v>7</v>
      </c>
      <c r="B341" s="560">
        <v>1</v>
      </c>
      <c r="C341" s="561" t="s">
        <v>427</v>
      </c>
      <c r="D341" s="561"/>
      <c r="E341" s="561"/>
      <c r="F341" s="561"/>
      <c r="G341" s="561"/>
      <c r="H341" s="561"/>
      <c r="I341" s="561"/>
      <c r="J341" s="561"/>
      <c r="K341" s="561"/>
      <c r="L341" s="561"/>
      <c r="M341" s="561" t="s">
        <v>431</v>
      </c>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v>1.64256</v>
      </c>
      <c r="AL341" s="564">
        <v>429362</v>
      </c>
      <c r="AM341" s="564">
        <v>429362</v>
      </c>
      <c r="AN341" s="564">
        <v>429362</v>
      </c>
      <c r="AO341" s="564">
        <v>429362</v>
      </c>
      <c r="AP341" s="565">
        <v>429362</v>
      </c>
      <c r="AQ341" s="562" t="s">
        <v>404</v>
      </c>
      <c r="AR341" s="561"/>
      <c r="AS341" s="561"/>
      <c r="AT341" s="561"/>
      <c r="AU341" s="563" t="s">
        <v>404</v>
      </c>
      <c r="AV341" s="564"/>
      <c r="AW341" s="564"/>
      <c r="AX341" s="565"/>
    </row>
    <row r="342" spans="1:50" ht="24" customHeight="1" x14ac:dyDescent="0.15">
      <c r="A342" s="560">
        <v>8</v>
      </c>
      <c r="B342" s="560">
        <v>1</v>
      </c>
      <c r="C342" s="561" t="s">
        <v>428</v>
      </c>
      <c r="D342" s="561"/>
      <c r="E342" s="561"/>
      <c r="F342" s="561"/>
      <c r="G342" s="561"/>
      <c r="H342" s="561"/>
      <c r="I342" s="561"/>
      <c r="J342" s="561"/>
      <c r="K342" s="561"/>
      <c r="L342" s="561"/>
      <c r="M342" s="561" t="s">
        <v>431</v>
      </c>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v>1.64256</v>
      </c>
      <c r="AL342" s="564">
        <v>429362</v>
      </c>
      <c r="AM342" s="564">
        <v>429362</v>
      </c>
      <c r="AN342" s="564">
        <v>429362</v>
      </c>
      <c r="AO342" s="564">
        <v>429362</v>
      </c>
      <c r="AP342" s="565">
        <v>429362</v>
      </c>
      <c r="AQ342" s="562" t="s">
        <v>404</v>
      </c>
      <c r="AR342" s="561"/>
      <c r="AS342" s="561"/>
      <c r="AT342" s="561"/>
      <c r="AU342" s="563" t="s">
        <v>404</v>
      </c>
      <c r="AV342" s="564"/>
      <c r="AW342" s="564"/>
      <c r="AX342" s="565"/>
    </row>
    <row r="343" spans="1:50" ht="24" customHeight="1" x14ac:dyDescent="0.15">
      <c r="A343" s="560">
        <v>9</v>
      </c>
      <c r="B343" s="560">
        <v>1</v>
      </c>
      <c r="C343" s="561" t="s">
        <v>429</v>
      </c>
      <c r="D343" s="561"/>
      <c r="E343" s="561"/>
      <c r="F343" s="561"/>
      <c r="G343" s="561"/>
      <c r="H343" s="561"/>
      <c r="I343" s="561"/>
      <c r="J343" s="561"/>
      <c r="K343" s="561"/>
      <c r="L343" s="561"/>
      <c r="M343" s="561" t="s">
        <v>431</v>
      </c>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v>1.64256</v>
      </c>
      <c r="AL343" s="564">
        <v>429362</v>
      </c>
      <c r="AM343" s="564">
        <v>429362</v>
      </c>
      <c r="AN343" s="564">
        <v>429362</v>
      </c>
      <c r="AO343" s="564">
        <v>429362</v>
      </c>
      <c r="AP343" s="565">
        <v>429362</v>
      </c>
      <c r="AQ343" s="562" t="s">
        <v>404</v>
      </c>
      <c r="AR343" s="561"/>
      <c r="AS343" s="561"/>
      <c r="AT343" s="561"/>
      <c r="AU343" s="563" t="s">
        <v>404</v>
      </c>
      <c r="AV343" s="564"/>
      <c r="AW343" s="564"/>
      <c r="AX343" s="565"/>
    </row>
    <row r="344" spans="1:50" ht="24" customHeight="1" x14ac:dyDescent="0.15">
      <c r="A344" s="560">
        <v>10</v>
      </c>
      <c r="B344" s="560">
        <v>1</v>
      </c>
      <c r="C344" s="561" t="s">
        <v>430</v>
      </c>
      <c r="D344" s="561"/>
      <c r="E344" s="561"/>
      <c r="F344" s="561"/>
      <c r="G344" s="561"/>
      <c r="H344" s="561"/>
      <c r="I344" s="561"/>
      <c r="J344" s="561"/>
      <c r="K344" s="561"/>
      <c r="L344" s="561"/>
      <c r="M344" s="561" t="s">
        <v>431</v>
      </c>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3">
        <v>1.64256</v>
      </c>
      <c r="AL344" s="564">
        <v>429362</v>
      </c>
      <c r="AM344" s="564">
        <v>429362</v>
      </c>
      <c r="AN344" s="564">
        <v>429362</v>
      </c>
      <c r="AO344" s="564">
        <v>429362</v>
      </c>
      <c r="AP344" s="565">
        <v>429362</v>
      </c>
      <c r="AQ344" s="562" t="s">
        <v>404</v>
      </c>
      <c r="AR344" s="561"/>
      <c r="AS344" s="561"/>
      <c r="AT344" s="561"/>
      <c r="AU344" s="563" t="s">
        <v>404</v>
      </c>
      <c r="AV344" s="564"/>
      <c r="AW344" s="564"/>
      <c r="AX344" s="565"/>
    </row>
    <row r="345" spans="1:50" ht="24" hidden="1" customHeight="1" x14ac:dyDescent="0.15">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hidden="1" customHeight="1" x14ac:dyDescent="0.15">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hidden="1" customHeight="1" x14ac:dyDescent="0.15">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hidden="1" customHeight="1" x14ac:dyDescent="0.15">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hidden="1" customHeight="1" x14ac:dyDescent="0.15">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hidden="1" customHeight="1" x14ac:dyDescent="0.15">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hidden="1" customHeight="1" x14ac:dyDescent="0.15">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hidden="1" customHeight="1" x14ac:dyDescent="0.15">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hidden="1" customHeight="1" x14ac:dyDescent="0.15">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hidden="1" customHeight="1" x14ac:dyDescent="0.15">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hidden="1" customHeight="1" x14ac:dyDescent="0.15">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hidden="1" customHeight="1" x14ac:dyDescent="0.15">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hidden="1" customHeight="1" x14ac:dyDescent="0.15">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hidden="1" customHeight="1" x14ac:dyDescent="0.15">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hidden="1" customHeight="1" x14ac:dyDescent="0.15">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hidden="1" customHeight="1" x14ac:dyDescent="0.15">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hidden="1" customHeight="1" x14ac:dyDescent="0.15">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hidden="1" customHeight="1" x14ac:dyDescent="0.15">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hidden="1" customHeight="1" x14ac:dyDescent="0.15">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4" spans="1:50" ht="24" hidden="1" customHeight="1" x14ac:dyDescent="0.15">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3"/>
      <c r="AL364" s="564"/>
      <c r="AM364" s="564"/>
      <c r="AN364" s="564"/>
      <c r="AO364" s="564"/>
      <c r="AP364" s="565"/>
      <c r="AQ364" s="562"/>
      <c r="AR364" s="561"/>
      <c r="AS364" s="561"/>
      <c r="AT364" s="561"/>
      <c r="AU364" s="563"/>
      <c r="AV364" s="564"/>
      <c r="AW364" s="564"/>
      <c r="AX364" s="565"/>
    </row>
    <row r="365" spans="1:50" hidden="1" x14ac:dyDescent="0.15"/>
    <row r="366" spans="1:50" hidden="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6" t="s">
        <v>364</v>
      </c>
      <c r="AL367" s="232"/>
      <c r="AM367" s="232"/>
      <c r="AN367" s="232"/>
      <c r="AO367" s="232"/>
      <c r="AP367" s="232"/>
      <c r="AQ367" s="232" t="s">
        <v>23</v>
      </c>
      <c r="AR367" s="232"/>
      <c r="AS367" s="232"/>
      <c r="AT367" s="232"/>
      <c r="AU367" s="83" t="s">
        <v>24</v>
      </c>
      <c r="AV367" s="84"/>
      <c r="AW367" s="84"/>
      <c r="AX367" s="567"/>
    </row>
    <row r="368" spans="1:50" ht="24" hidden="1" customHeight="1" x14ac:dyDescent="0.15">
      <c r="A368" s="560">
        <v>1</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c r="AL368" s="564"/>
      <c r="AM368" s="564"/>
      <c r="AN368" s="564"/>
      <c r="AO368" s="564"/>
      <c r="AP368" s="565"/>
      <c r="AQ368" s="562"/>
      <c r="AR368" s="561"/>
      <c r="AS368" s="561"/>
      <c r="AT368" s="561"/>
      <c r="AU368" s="563"/>
      <c r="AV368" s="564"/>
      <c r="AW368" s="564"/>
      <c r="AX368" s="565"/>
    </row>
    <row r="369" spans="1:50" ht="24" hidden="1" customHeight="1" x14ac:dyDescent="0.15">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hidden="1" customHeight="1" x14ac:dyDescent="0.15">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hidden="1" customHeight="1" x14ac:dyDescent="0.15">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hidden="1" customHeight="1" x14ac:dyDescent="0.15">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hidden="1" customHeight="1" x14ac:dyDescent="0.15">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hidden="1" customHeight="1" x14ac:dyDescent="0.15">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hidden="1" customHeight="1" x14ac:dyDescent="0.15">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hidden="1" customHeight="1" x14ac:dyDescent="0.15">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hidden="1" customHeight="1" x14ac:dyDescent="0.15">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hidden="1" customHeight="1" x14ac:dyDescent="0.15">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hidden="1" customHeight="1" x14ac:dyDescent="0.15">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hidden="1" customHeight="1" x14ac:dyDescent="0.15">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hidden="1" customHeight="1" x14ac:dyDescent="0.15">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hidden="1" customHeight="1" x14ac:dyDescent="0.15">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hidden="1" customHeight="1" x14ac:dyDescent="0.15">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hidden="1" customHeight="1" x14ac:dyDescent="0.15">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hidden="1" customHeight="1" x14ac:dyDescent="0.15">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hidden="1" customHeight="1" x14ac:dyDescent="0.15">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hidden="1" customHeight="1" x14ac:dyDescent="0.15">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hidden="1" customHeight="1" x14ac:dyDescent="0.15">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hidden="1" customHeight="1" x14ac:dyDescent="0.15">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hidden="1" customHeight="1" x14ac:dyDescent="0.15">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hidden="1" customHeight="1" x14ac:dyDescent="0.15">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hidden="1" customHeight="1" x14ac:dyDescent="0.15">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hidden="1" customHeight="1" x14ac:dyDescent="0.15">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hidden="1" customHeight="1" x14ac:dyDescent="0.15">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hidden="1" customHeight="1" x14ac:dyDescent="0.15">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hidden="1" customHeight="1" x14ac:dyDescent="0.15">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7" spans="1:50" ht="24" hidden="1" customHeight="1" x14ac:dyDescent="0.15">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3"/>
      <c r="AL397" s="564"/>
      <c r="AM397" s="564"/>
      <c r="AN397" s="564"/>
      <c r="AO397" s="564"/>
      <c r="AP397" s="565"/>
      <c r="AQ397" s="562"/>
      <c r="AR397" s="561"/>
      <c r="AS397" s="561"/>
      <c r="AT397" s="561"/>
      <c r="AU397" s="563"/>
      <c r="AV397" s="564"/>
      <c r="AW397" s="564"/>
      <c r="AX397" s="565"/>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6" t="s">
        <v>364</v>
      </c>
      <c r="AL400" s="232"/>
      <c r="AM400" s="232"/>
      <c r="AN400" s="232"/>
      <c r="AO400" s="232"/>
      <c r="AP400" s="232"/>
      <c r="AQ400" s="232" t="s">
        <v>23</v>
      </c>
      <c r="AR400" s="232"/>
      <c r="AS400" s="232"/>
      <c r="AT400" s="232"/>
      <c r="AU400" s="83" t="s">
        <v>24</v>
      </c>
      <c r="AV400" s="84"/>
      <c r="AW400" s="84"/>
      <c r="AX400" s="567"/>
    </row>
    <row r="401" spans="1:50" ht="24" hidden="1" customHeight="1" x14ac:dyDescent="0.15">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hidden="1" customHeight="1" x14ac:dyDescent="0.15">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hidden="1" customHeight="1" x14ac:dyDescent="0.15">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hidden="1" customHeight="1" x14ac:dyDescent="0.15">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hidden="1" customHeight="1" x14ac:dyDescent="0.15">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hidden="1" customHeight="1" x14ac:dyDescent="0.15">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hidden="1" customHeight="1" x14ac:dyDescent="0.15">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hidden="1" customHeight="1" x14ac:dyDescent="0.15">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hidden="1" customHeight="1" x14ac:dyDescent="0.15">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hidden="1" customHeight="1" x14ac:dyDescent="0.15">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hidden="1" customHeight="1" x14ac:dyDescent="0.15">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hidden="1" customHeight="1" x14ac:dyDescent="0.15">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hidden="1" customHeight="1" x14ac:dyDescent="0.15">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hidden="1" customHeight="1" x14ac:dyDescent="0.15">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hidden="1" customHeight="1" x14ac:dyDescent="0.15">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hidden="1" customHeight="1" x14ac:dyDescent="0.15">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hidden="1" customHeight="1" x14ac:dyDescent="0.15">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hidden="1" customHeight="1" x14ac:dyDescent="0.15">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hidden="1" customHeight="1" x14ac:dyDescent="0.15">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hidden="1" customHeight="1" x14ac:dyDescent="0.15">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hidden="1" customHeight="1" x14ac:dyDescent="0.15">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hidden="1" customHeight="1" x14ac:dyDescent="0.15">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hidden="1" customHeight="1" x14ac:dyDescent="0.15">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hidden="1" customHeight="1" x14ac:dyDescent="0.15">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hidden="1" customHeight="1" x14ac:dyDescent="0.15">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hidden="1" customHeight="1" x14ac:dyDescent="0.15">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hidden="1" customHeight="1" x14ac:dyDescent="0.15">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hidden="1" customHeight="1" x14ac:dyDescent="0.15">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hidden="1" customHeight="1" x14ac:dyDescent="0.15">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0" spans="1:50" ht="24" hidden="1" customHeight="1" x14ac:dyDescent="0.15">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3"/>
      <c r="AL430" s="564"/>
      <c r="AM430" s="564"/>
      <c r="AN430" s="564"/>
      <c r="AO430" s="564"/>
      <c r="AP430" s="565"/>
      <c r="AQ430" s="562"/>
      <c r="AR430" s="561"/>
      <c r="AS430" s="561"/>
      <c r="AT430" s="561"/>
      <c r="AU430" s="563"/>
      <c r="AV430" s="564"/>
      <c r="AW430" s="564"/>
      <c r="AX430" s="565"/>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6" t="s">
        <v>364</v>
      </c>
      <c r="AL433" s="232"/>
      <c r="AM433" s="232"/>
      <c r="AN433" s="232"/>
      <c r="AO433" s="232"/>
      <c r="AP433" s="232"/>
      <c r="AQ433" s="232" t="s">
        <v>23</v>
      </c>
      <c r="AR433" s="232"/>
      <c r="AS433" s="232"/>
      <c r="AT433" s="232"/>
      <c r="AU433" s="83" t="s">
        <v>24</v>
      </c>
      <c r="AV433" s="84"/>
      <c r="AW433" s="84"/>
      <c r="AX433" s="567"/>
    </row>
    <row r="434" spans="1:50" ht="24" hidden="1" customHeight="1" x14ac:dyDescent="0.15">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hidden="1" customHeight="1" x14ac:dyDescent="0.15">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hidden="1" customHeight="1" x14ac:dyDescent="0.15">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hidden="1" customHeight="1" x14ac:dyDescent="0.15">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hidden="1" customHeight="1" x14ac:dyDescent="0.15">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hidden="1" customHeight="1" x14ac:dyDescent="0.15">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hidden="1" customHeight="1" x14ac:dyDescent="0.15">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hidden="1" customHeight="1" x14ac:dyDescent="0.15">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hidden="1" customHeight="1" x14ac:dyDescent="0.15">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hidden="1" customHeight="1" x14ac:dyDescent="0.15">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hidden="1" customHeight="1" x14ac:dyDescent="0.15">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hidden="1" customHeight="1" x14ac:dyDescent="0.15">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hidden="1" customHeight="1" x14ac:dyDescent="0.15">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hidden="1" customHeight="1" x14ac:dyDescent="0.15">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hidden="1" customHeight="1" x14ac:dyDescent="0.15">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hidden="1" customHeight="1" x14ac:dyDescent="0.15">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hidden="1" customHeight="1" x14ac:dyDescent="0.15">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hidden="1" customHeight="1" x14ac:dyDescent="0.15">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hidden="1" customHeight="1" x14ac:dyDescent="0.15">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hidden="1" customHeight="1" x14ac:dyDescent="0.15">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hidden="1" customHeight="1" x14ac:dyDescent="0.15">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hidden="1" customHeight="1" x14ac:dyDescent="0.15">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hidden="1" customHeight="1" x14ac:dyDescent="0.15">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hidden="1" customHeight="1" x14ac:dyDescent="0.15">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hidden="1" customHeight="1" x14ac:dyDescent="0.15">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hidden="1" customHeight="1" x14ac:dyDescent="0.15">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hidden="1" customHeight="1" x14ac:dyDescent="0.15">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hidden="1" customHeight="1" x14ac:dyDescent="0.15">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hidden="1" customHeight="1" x14ac:dyDescent="0.15">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3" spans="1:50" ht="24" hidden="1" customHeight="1" x14ac:dyDescent="0.15">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3"/>
      <c r="AL463" s="564"/>
      <c r="AM463" s="564"/>
      <c r="AN463" s="564"/>
      <c r="AO463" s="564"/>
      <c r="AP463" s="565"/>
      <c r="AQ463" s="562"/>
      <c r="AR463" s="561"/>
      <c r="AS463" s="561"/>
      <c r="AT463" s="561"/>
      <c r="AU463" s="563"/>
      <c r="AV463" s="564"/>
      <c r="AW463" s="564"/>
      <c r="AX463" s="565"/>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6" t="s">
        <v>364</v>
      </c>
      <c r="AL466" s="232"/>
      <c r="AM466" s="232"/>
      <c r="AN466" s="232"/>
      <c r="AO466" s="232"/>
      <c r="AP466" s="232"/>
      <c r="AQ466" s="232" t="s">
        <v>23</v>
      </c>
      <c r="AR466" s="232"/>
      <c r="AS466" s="232"/>
      <c r="AT466" s="232"/>
      <c r="AU466" s="83" t="s">
        <v>24</v>
      </c>
      <c r="AV466" s="84"/>
      <c r="AW466" s="84"/>
      <c r="AX466" s="567"/>
    </row>
    <row r="467" spans="1:50" ht="24" hidden="1" customHeight="1" x14ac:dyDescent="0.15">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hidden="1" customHeight="1" x14ac:dyDescent="0.15">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hidden="1" customHeight="1" x14ac:dyDescent="0.15">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hidden="1" customHeight="1" x14ac:dyDescent="0.15">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hidden="1" customHeight="1" x14ac:dyDescent="0.15">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hidden="1" customHeight="1" x14ac:dyDescent="0.15">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hidden="1" customHeight="1" x14ac:dyDescent="0.15">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hidden="1" customHeight="1" x14ac:dyDescent="0.15">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hidden="1" customHeight="1" x14ac:dyDescent="0.15">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hidden="1" customHeight="1" x14ac:dyDescent="0.15">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hidden="1" customHeight="1" x14ac:dyDescent="0.15">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hidden="1" customHeight="1" x14ac:dyDescent="0.15">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hidden="1" customHeight="1" x14ac:dyDescent="0.15">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hidden="1" customHeight="1" x14ac:dyDescent="0.15">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hidden="1" customHeight="1" x14ac:dyDescent="0.15">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hidden="1" customHeight="1" x14ac:dyDescent="0.15">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hidden="1" customHeight="1" x14ac:dyDescent="0.15">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hidden="1" customHeight="1" x14ac:dyDescent="0.15">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hidden="1" customHeight="1" x14ac:dyDescent="0.15">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hidden="1" customHeight="1" x14ac:dyDescent="0.15">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hidden="1" customHeight="1" x14ac:dyDescent="0.15">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hidden="1" customHeight="1" x14ac:dyDescent="0.15">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hidden="1" customHeight="1" x14ac:dyDescent="0.15">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hidden="1" customHeight="1" x14ac:dyDescent="0.15">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hidden="1" customHeight="1" x14ac:dyDescent="0.15">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hidden="1" customHeight="1" x14ac:dyDescent="0.15">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hidden="1" customHeight="1" x14ac:dyDescent="0.15">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hidden="1" customHeight="1" x14ac:dyDescent="0.15">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hidden="1" customHeight="1" x14ac:dyDescent="0.15">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6" spans="1:50" ht="24" hidden="1" customHeight="1" x14ac:dyDescent="0.15">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3"/>
      <c r="AL496" s="564"/>
      <c r="AM496" s="564"/>
      <c r="AN496" s="564"/>
      <c r="AO496" s="564"/>
      <c r="AP496" s="565"/>
      <c r="AQ496" s="562"/>
      <c r="AR496" s="561"/>
      <c r="AS496" s="561"/>
      <c r="AT496" s="561"/>
      <c r="AU496" s="563"/>
      <c r="AV496" s="564"/>
      <c r="AW496" s="564"/>
      <c r="AX496" s="56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269" priority="697">
      <formula>IF(RIGHT(TEXT(P14,"0.#"),1)=".",FALSE,TRUE)</formula>
    </cfRule>
    <cfRule type="expression" dxfId="268" priority="698">
      <formula>IF(RIGHT(TEXT(P14,"0.#"),1)=".",TRUE,FALSE)</formula>
    </cfRule>
  </conditionalFormatting>
  <conditionalFormatting sqref="AE69:AX69">
    <cfRule type="expression" dxfId="267" priority="619">
      <formula>IF(RIGHT(TEXT(AE69,"0.#"),1)=".",FALSE,TRUE)</formula>
    </cfRule>
    <cfRule type="expression" dxfId="266" priority="620">
      <formula>IF(RIGHT(TEXT(AE69,"0.#"),1)=".",TRUE,FALSE)</formula>
    </cfRule>
  </conditionalFormatting>
  <conditionalFormatting sqref="AE83:AI83">
    <cfRule type="expression" dxfId="265" priority="601">
      <formula>IF(RIGHT(TEXT(AE83,"0.#"),1)=".",FALSE,TRUE)</formula>
    </cfRule>
    <cfRule type="expression" dxfId="264" priority="602">
      <formula>IF(RIGHT(TEXT(AE83,"0.#"),1)=".",TRUE,FALSE)</formula>
    </cfRule>
  </conditionalFormatting>
  <conditionalFormatting sqref="AJ83:AX83">
    <cfRule type="expression" dxfId="263" priority="599">
      <formula>IF(RIGHT(TEXT(AJ83,"0.#"),1)=".",FALSE,TRUE)</formula>
    </cfRule>
    <cfRule type="expression" dxfId="262" priority="600">
      <formula>IF(RIGHT(TEXT(AJ83,"0.#"),1)=".",TRUE,FALSE)</formula>
    </cfRule>
  </conditionalFormatting>
  <conditionalFormatting sqref="L99">
    <cfRule type="expression" dxfId="261" priority="579">
      <formula>IF(RIGHT(TEXT(L99,"0.#"),1)=".",FALSE,TRUE)</formula>
    </cfRule>
    <cfRule type="expression" dxfId="260" priority="580">
      <formula>IF(RIGHT(TEXT(L99,"0.#"),1)=".",TRUE,FALSE)</formula>
    </cfRule>
  </conditionalFormatting>
  <conditionalFormatting sqref="L104">
    <cfRule type="expression" dxfId="259" priority="577">
      <formula>IF(RIGHT(TEXT(L104,"0.#"),1)=".",FALSE,TRUE)</formula>
    </cfRule>
    <cfRule type="expression" dxfId="258" priority="578">
      <formula>IF(RIGHT(TEXT(L104,"0.#"),1)=".",TRUE,FALSE)</formula>
    </cfRule>
  </conditionalFormatting>
  <conditionalFormatting sqref="R104">
    <cfRule type="expression" dxfId="257" priority="575">
      <formula>IF(RIGHT(TEXT(R104,"0.#"),1)=".",FALSE,TRUE)</formula>
    </cfRule>
    <cfRule type="expression" dxfId="256" priority="576">
      <formula>IF(RIGHT(TEXT(R104,"0.#"),1)=".",TRUE,FALSE)</formula>
    </cfRule>
  </conditionalFormatting>
  <conditionalFormatting sqref="P18:AX18">
    <cfRule type="expression" dxfId="255" priority="573">
      <formula>IF(RIGHT(TEXT(P18,"0.#"),1)=".",FALSE,TRUE)</formula>
    </cfRule>
    <cfRule type="expression" dxfId="254" priority="574">
      <formula>IF(RIGHT(TEXT(P18,"0.#"),1)=".",TRUE,FALSE)</formula>
    </cfRule>
  </conditionalFormatting>
  <conditionalFormatting sqref="Y181">
    <cfRule type="expression" dxfId="253" priority="569">
      <formula>IF(RIGHT(TEXT(Y181,"0.#"),1)=".",FALSE,TRUE)</formula>
    </cfRule>
    <cfRule type="expression" dxfId="252" priority="570">
      <formula>IF(RIGHT(TEXT(Y181,"0.#"),1)=".",TRUE,FALSE)</formula>
    </cfRule>
  </conditionalFormatting>
  <conditionalFormatting sqref="Y190">
    <cfRule type="expression" dxfId="251" priority="565">
      <formula>IF(RIGHT(TEXT(Y190,"0.#"),1)=".",FALSE,TRUE)</formula>
    </cfRule>
    <cfRule type="expression" dxfId="250" priority="566">
      <formula>IF(RIGHT(TEXT(Y190,"0.#"),1)=".",TRUE,FALSE)</formula>
    </cfRule>
  </conditionalFormatting>
  <conditionalFormatting sqref="AK236">
    <cfRule type="expression" dxfId="249" priority="487">
      <formula>IF(RIGHT(TEXT(AK236,"0.#"),1)=".",FALSE,TRUE)</formula>
    </cfRule>
    <cfRule type="expression" dxfId="248" priority="488">
      <formula>IF(RIGHT(TEXT(AK236,"0.#"),1)=".",TRUE,FALSE)</formula>
    </cfRule>
  </conditionalFormatting>
  <conditionalFormatting sqref="AE54:AI54">
    <cfRule type="expression" dxfId="247" priority="437">
      <formula>IF(RIGHT(TEXT(AE54,"0.#"),1)=".",FALSE,TRUE)</formula>
    </cfRule>
    <cfRule type="expression" dxfId="246" priority="438">
      <formula>IF(RIGHT(TEXT(AE54,"0.#"),1)=".",TRUE,FALSE)</formula>
    </cfRule>
  </conditionalFormatting>
  <conditionalFormatting sqref="P15:V17 P13:AX13 AR15:AX15 AK16:AQ17">
    <cfRule type="expression" dxfId="245" priority="395">
      <formula>IF(RIGHT(TEXT(P13,"0.#"),1)=".",FALSE,TRUE)</formula>
    </cfRule>
    <cfRule type="expression" dxfId="244" priority="396">
      <formula>IF(RIGHT(TEXT(P13,"0.#"),1)=".",TRUE,FALSE)</formula>
    </cfRule>
  </conditionalFormatting>
  <conditionalFormatting sqref="P19:AJ19">
    <cfRule type="expression" dxfId="243" priority="393">
      <formula>IF(RIGHT(TEXT(P19,"0.#"),1)=".",FALSE,TRUE)</formula>
    </cfRule>
    <cfRule type="expression" dxfId="242" priority="394">
      <formula>IF(RIGHT(TEXT(P19,"0.#"),1)=".",TRUE,FALSE)</formula>
    </cfRule>
  </conditionalFormatting>
  <conditionalFormatting sqref="AE55:AX55 AJ54:AS54">
    <cfRule type="expression" dxfId="241" priority="389">
      <formula>IF(RIGHT(TEXT(AE54,"0.#"),1)=".",FALSE,TRUE)</formula>
    </cfRule>
    <cfRule type="expression" dxfId="240" priority="390">
      <formula>IF(RIGHT(TEXT(AE54,"0.#"),1)=".",TRUE,FALSE)</formula>
    </cfRule>
  </conditionalFormatting>
  <conditionalFormatting sqref="AE68:AS68">
    <cfRule type="expression" dxfId="239" priority="385">
      <formula>IF(RIGHT(TEXT(AE68,"0.#"),1)=".",FALSE,TRUE)</formula>
    </cfRule>
    <cfRule type="expression" dxfId="238" priority="386">
      <formula>IF(RIGHT(TEXT(AE68,"0.#"),1)=".",TRUE,FALSE)</formula>
    </cfRule>
  </conditionalFormatting>
  <conditionalFormatting sqref="AE95:AI95">
    <cfRule type="expression" dxfId="237" priority="383">
      <formula>IF(RIGHT(TEXT(AE95,"0.#"),1)=".",FALSE,TRUE)</formula>
    </cfRule>
    <cfRule type="expression" dxfId="236" priority="384">
      <formula>IF(RIGHT(TEXT(AE95,"0.#"),1)=".",TRUE,FALSE)</formula>
    </cfRule>
  </conditionalFormatting>
  <conditionalFormatting sqref="AJ95:AX95 AT92:AX92">
    <cfRule type="expression" dxfId="235" priority="381">
      <formula>IF(RIGHT(TEXT(AJ92,"0.#"),1)=".",FALSE,TRUE)</formula>
    </cfRule>
    <cfRule type="expression" dxfId="234" priority="382">
      <formula>IF(RIGHT(TEXT(AJ92,"0.#"),1)=".",TRUE,FALSE)</formula>
    </cfRule>
  </conditionalFormatting>
  <conditionalFormatting sqref="L100:L103 L98">
    <cfRule type="expression" dxfId="233" priority="379">
      <formula>IF(RIGHT(TEXT(L98,"0.#"),1)=".",FALSE,TRUE)</formula>
    </cfRule>
    <cfRule type="expression" dxfId="232" priority="380">
      <formula>IF(RIGHT(TEXT(L98,"0.#"),1)=".",TRUE,FALSE)</formula>
    </cfRule>
  </conditionalFormatting>
  <conditionalFormatting sqref="R98">
    <cfRule type="expression" dxfId="231" priority="375">
      <formula>IF(RIGHT(TEXT(R98,"0.#"),1)=".",FALSE,TRUE)</formula>
    </cfRule>
    <cfRule type="expression" dxfId="230" priority="376">
      <formula>IF(RIGHT(TEXT(R98,"0.#"),1)=".",TRUE,FALSE)</formula>
    </cfRule>
  </conditionalFormatting>
  <conditionalFormatting sqref="R99:R103">
    <cfRule type="expression" dxfId="229" priority="373">
      <formula>IF(RIGHT(TEXT(R99,"0.#"),1)=".",FALSE,TRUE)</formula>
    </cfRule>
    <cfRule type="expression" dxfId="228" priority="374">
      <formula>IF(RIGHT(TEXT(R99,"0.#"),1)=".",TRUE,FALSE)</formula>
    </cfRule>
  </conditionalFormatting>
  <conditionalFormatting sqref="Y182:Y189 Y180">
    <cfRule type="expression" dxfId="227" priority="371">
      <formula>IF(RIGHT(TEXT(Y180,"0.#"),1)=".",FALSE,TRUE)</formula>
    </cfRule>
    <cfRule type="expression" dxfId="226" priority="372">
      <formula>IF(RIGHT(TEXT(Y180,"0.#"),1)=".",TRUE,FALSE)</formula>
    </cfRule>
  </conditionalFormatting>
  <conditionalFormatting sqref="AU181">
    <cfRule type="expression" dxfId="225" priority="369">
      <formula>IF(RIGHT(TEXT(AU181,"0.#"),1)=".",FALSE,TRUE)</formula>
    </cfRule>
    <cfRule type="expression" dxfId="224" priority="370">
      <formula>IF(RIGHT(TEXT(AU181,"0.#"),1)=".",TRUE,FALSE)</formula>
    </cfRule>
  </conditionalFormatting>
  <conditionalFormatting sqref="AU190">
    <cfRule type="expression" dxfId="223" priority="367">
      <formula>IF(RIGHT(TEXT(AU190,"0.#"),1)=".",FALSE,TRUE)</formula>
    </cfRule>
    <cfRule type="expression" dxfId="222" priority="368">
      <formula>IF(RIGHT(TEXT(AU190,"0.#"),1)=".",TRUE,FALSE)</formula>
    </cfRule>
  </conditionalFormatting>
  <conditionalFormatting sqref="AU182:AU189 AU180">
    <cfRule type="expression" dxfId="221" priority="365">
      <formula>IF(RIGHT(TEXT(AU180,"0.#"),1)=".",FALSE,TRUE)</formula>
    </cfRule>
    <cfRule type="expression" dxfId="220" priority="366">
      <formula>IF(RIGHT(TEXT(AU180,"0.#"),1)=".",TRUE,FALSE)</formula>
    </cfRule>
  </conditionalFormatting>
  <conditionalFormatting sqref="Y207">
    <cfRule type="expression" dxfId="219" priority="351">
      <formula>IF(RIGHT(TEXT(Y207,"0.#"),1)=".",FALSE,TRUE)</formula>
    </cfRule>
    <cfRule type="expression" dxfId="218" priority="352">
      <formula>IF(RIGHT(TEXT(Y207,"0.#"),1)=".",TRUE,FALSE)</formula>
    </cfRule>
  </conditionalFormatting>
  <conditionalFormatting sqref="Y229 Y216 Y203">
    <cfRule type="expression" dxfId="217" priority="349">
      <formula>IF(RIGHT(TEXT(Y203,"0.#"),1)=".",FALSE,TRUE)</formula>
    </cfRule>
    <cfRule type="expression" dxfId="216" priority="350">
      <formula>IF(RIGHT(TEXT(Y203,"0.#"),1)=".",TRUE,FALSE)</formula>
    </cfRule>
  </conditionalFormatting>
  <conditionalFormatting sqref="Y219 Y206 Y193">
    <cfRule type="expression" dxfId="215" priority="347">
      <formula>IF(RIGHT(TEXT(Y193,"0.#"),1)=".",FALSE,TRUE)</formula>
    </cfRule>
    <cfRule type="expression" dxfId="214" priority="348">
      <formula>IF(RIGHT(TEXT(Y193,"0.#"),1)=".",TRUE,FALSE)</formula>
    </cfRule>
  </conditionalFormatting>
  <conditionalFormatting sqref="AU220 AU207 AU194">
    <cfRule type="expression" dxfId="213" priority="345">
      <formula>IF(RIGHT(TEXT(AU194,"0.#"),1)=".",FALSE,TRUE)</formula>
    </cfRule>
    <cfRule type="expression" dxfId="212" priority="346">
      <formula>IF(RIGHT(TEXT(AU194,"0.#"),1)=".",TRUE,FALSE)</formula>
    </cfRule>
  </conditionalFormatting>
  <conditionalFormatting sqref="AU229 AU216 AU203">
    <cfRule type="expression" dxfId="211" priority="343">
      <formula>IF(RIGHT(TEXT(AU203,"0.#"),1)=".",FALSE,TRUE)</formula>
    </cfRule>
    <cfRule type="expression" dxfId="210" priority="344">
      <formula>IF(RIGHT(TEXT(AU203,"0.#"),1)=".",TRUE,FALSE)</formula>
    </cfRule>
  </conditionalFormatting>
  <conditionalFormatting sqref="AU221:AU228 AU219 AU208:AU215 AU206 AU195:AU202 AU193">
    <cfRule type="expression" dxfId="209" priority="341">
      <formula>IF(RIGHT(TEXT(AU193,"0.#"),1)=".",FALSE,TRUE)</formula>
    </cfRule>
    <cfRule type="expression" dxfId="208" priority="342">
      <formula>IF(RIGHT(TEXT(AU193,"0.#"),1)=".",TRUE,FALSE)</formula>
    </cfRule>
  </conditionalFormatting>
  <conditionalFormatting sqref="AE56:AI56">
    <cfRule type="expression" dxfId="207" priority="315">
      <formula>IF(AND(AE56&gt;=0, RIGHT(TEXT(AE56,"0.#"),1)&lt;&gt;"."),TRUE,FALSE)</formula>
    </cfRule>
    <cfRule type="expression" dxfId="206" priority="316">
      <formula>IF(AND(AE56&gt;=0, RIGHT(TEXT(AE56,"0.#"),1)="."),TRUE,FALSE)</formula>
    </cfRule>
    <cfRule type="expression" dxfId="205" priority="317">
      <formula>IF(AND(AE56&lt;0, RIGHT(TEXT(AE56,"0.#"),1)&lt;&gt;"."),TRUE,FALSE)</formula>
    </cfRule>
    <cfRule type="expression" dxfId="204" priority="318">
      <formula>IF(AND(AE56&lt;0, RIGHT(TEXT(AE56,"0.#"),1)="."),TRUE,FALSE)</formula>
    </cfRule>
  </conditionalFormatting>
  <conditionalFormatting sqref="AJ56:AS56">
    <cfRule type="expression" dxfId="203" priority="311">
      <formula>IF(AND(AJ56&gt;=0, RIGHT(TEXT(AJ56,"0.#"),1)&lt;&gt;"."),TRUE,FALSE)</formula>
    </cfRule>
    <cfRule type="expression" dxfId="202" priority="312">
      <formula>IF(AND(AJ56&gt;=0, RIGHT(TEXT(AJ56,"0.#"),1)="."),TRUE,FALSE)</formula>
    </cfRule>
    <cfRule type="expression" dxfId="201" priority="313">
      <formula>IF(AND(AJ56&lt;0, RIGHT(TEXT(AJ56,"0.#"),1)&lt;&gt;"."),TRUE,FALSE)</formula>
    </cfRule>
    <cfRule type="expression" dxfId="200" priority="314">
      <formula>IF(AND(AJ56&lt;0, RIGHT(TEXT(AJ56,"0.#"),1)="."),TRUE,FALSE)</formula>
    </cfRule>
  </conditionalFormatting>
  <conditionalFormatting sqref="AK237:AK265">
    <cfRule type="expression" dxfId="199" priority="299">
      <formula>IF(RIGHT(TEXT(AK237,"0.#"),1)=".",FALSE,TRUE)</formula>
    </cfRule>
    <cfRule type="expression" dxfId="198" priority="300">
      <formula>IF(RIGHT(TEXT(AK237,"0.#"),1)=".",TRUE,FALSE)</formula>
    </cfRule>
  </conditionalFormatting>
  <conditionalFormatting sqref="AU237:AX265">
    <cfRule type="expression" dxfId="197" priority="295">
      <formula>IF(AND(AU237&gt;=0, RIGHT(TEXT(AU237,"0.#"),1)&lt;&gt;"."),TRUE,FALSE)</formula>
    </cfRule>
    <cfRule type="expression" dxfId="196" priority="296">
      <formula>IF(AND(AU237&gt;=0, RIGHT(TEXT(AU237,"0.#"),1)="."),TRUE,FALSE)</formula>
    </cfRule>
    <cfRule type="expression" dxfId="195" priority="297">
      <formula>IF(AND(AU237&lt;0, RIGHT(TEXT(AU237,"0.#"),1)&lt;&gt;"."),TRUE,FALSE)</formula>
    </cfRule>
    <cfRule type="expression" dxfId="194" priority="298">
      <formula>IF(AND(AU237&lt;0, RIGHT(TEXT(AU237,"0.#"),1)="."),TRUE,FALSE)</formula>
    </cfRule>
  </conditionalFormatting>
  <conditionalFormatting sqref="AK269">
    <cfRule type="expression" dxfId="193" priority="293">
      <formula>IF(RIGHT(TEXT(AK269,"0.#"),1)=".",FALSE,TRUE)</formula>
    </cfRule>
    <cfRule type="expression" dxfId="192" priority="294">
      <formula>IF(RIGHT(TEXT(AK269,"0.#"),1)=".",TRUE,FALSE)</formula>
    </cfRule>
  </conditionalFormatting>
  <conditionalFormatting sqref="AU269:AX269">
    <cfRule type="expression" dxfId="191" priority="289">
      <formula>IF(AND(AU269&gt;=0, RIGHT(TEXT(AU269,"0.#"),1)&lt;&gt;"."),TRUE,FALSE)</formula>
    </cfRule>
    <cfRule type="expression" dxfId="190" priority="290">
      <formula>IF(AND(AU269&gt;=0, RIGHT(TEXT(AU269,"0.#"),1)="."),TRUE,FALSE)</formula>
    </cfRule>
    <cfRule type="expression" dxfId="189" priority="291">
      <formula>IF(AND(AU269&lt;0, RIGHT(TEXT(AU269,"0.#"),1)&lt;&gt;"."),TRUE,FALSE)</formula>
    </cfRule>
    <cfRule type="expression" dxfId="188" priority="292">
      <formula>IF(AND(AU269&lt;0, RIGHT(TEXT(AU269,"0.#"),1)="."),TRUE,FALSE)</formula>
    </cfRule>
  </conditionalFormatting>
  <conditionalFormatting sqref="AK270:AK298">
    <cfRule type="expression" dxfId="187" priority="287">
      <formula>IF(RIGHT(TEXT(AK270,"0.#"),1)=".",FALSE,TRUE)</formula>
    </cfRule>
    <cfRule type="expression" dxfId="186" priority="288">
      <formula>IF(RIGHT(TEXT(AK270,"0.#"),1)=".",TRUE,FALSE)</formula>
    </cfRule>
  </conditionalFormatting>
  <conditionalFormatting sqref="AU270:AX298">
    <cfRule type="expression" dxfId="185" priority="283">
      <formula>IF(AND(AU270&gt;=0, RIGHT(TEXT(AU270,"0.#"),1)&lt;&gt;"."),TRUE,FALSE)</formula>
    </cfRule>
    <cfRule type="expression" dxfId="184" priority="284">
      <formula>IF(AND(AU270&gt;=0, RIGHT(TEXT(AU270,"0.#"),1)="."),TRUE,FALSE)</formula>
    </cfRule>
    <cfRule type="expression" dxfId="183" priority="285">
      <formula>IF(AND(AU270&lt;0, RIGHT(TEXT(AU270,"0.#"),1)&lt;&gt;"."),TRUE,FALSE)</formula>
    </cfRule>
    <cfRule type="expression" dxfId="182" priority="286">
      <formula>IF(AND(AU270&lt;0, RIGHT(TEXT(AU270,"0.#"),1)="."),TRUE,FALSE)</formula>
    </cfRule>
  </conditionalFormatting>
  <conditionalFormatting sqref="AK302">
    <cfRule type="expression" dxfId="181" priority="281">
      <formula>IF(RIGHT(TEXT(AK302,"0.#"),1)=".",FALSE,TRUE)</formula>
    </cfRule>
    <cfRule type="expression" dxfId="180" priority="282">
      <formula>IF(RIGHT(TEXT(AK302,"0.#"),1)=".",TRUE,FALSE)</formula>
    </cfRule>
  </conditionalFormatting>
  <conditionalFormatting sqref="AU302:AX302">
    <cfRule type="expression" dxfId="179" priority="277">
      <formula>IF(AND(AU302&gt;=0, RIGHT(TEXT(AU302,"0.#"),1)&lt;&gt;"."),TRUE,FALSE)</formula>
    </cfRule>
    <cfRule type="expression" dxfId="178" priority="278">
      <formula>IF(AND(AU302&gt;=0, RIGHT(TEXT(AU302,"0.#"),1)="."),TRUE,FALSE)</formula>
    </cfRule>
    <cfRule type="expression" dxfId="177" priority="279">
      <formula>IF(AND(AU302&lt;0, RIGHT(TEXT(AU302,"0.#"),1)&lt;&gt;"."),TRUE,FALSE)</formula>
    </cfRule>
    <cfRule type="expression" dxfId="176" priority="280">
      <formula>IF(AND(AU302&lt;0, RIGHT(TEXT(AU302,"0.#"),1)="."),TRUE,FALSE)</formula>
    </cfRule>
  </conditionalFormatting>
  <conditionalFormatting sqref="AK303:AK331">
    <cfRule type="expression" dxfId="175" priority="275">
      <formula>IF(RIGHT(TEXT(AK303,"0.#"),1)=".",FALSE,TRUE)</formula>
    </cfRule>
    <cfRule type="expression" dxfId="174" priority="276">
      <formula>IF(RIGHT(TEXT(AK303,"0.#"),1)=".",TRUE,FALSE)</formula>
    </cfRule>
  </conditionalFormatting>
  <conditionalFormatting sqref="AU303:AX331">
    <cfRule type="expression" dxfId="173" priority="271">
      <formula>IF(AND(AU303&gt;=0, RIGHT(TEXT(AU303,"0.#"),1)&lt;&gt;"."),TRUE,FALSE)</formula>
    </cfRule>
    <cfRule type="expression" dxfId="172" priority="272">
      <formula>IF(AND(AU303&gt;=0, RIGHT(TEXT(AU303,"0.#"),1)="."),TRUE,FALSE)</formula>
    </cfRule>
    <cfRule type="expression" dxfId="171" priority="273">
      <formula>IF(AND(AU303&lt;0, RIGHT(TEXT(AU303,"0.#"),1)&lt;&gt;"."),TRUE,FALSE)</formula>
    </cfRule>
    <cfRule type="expression" dxfId="170" priority="274">
      <formula>IF(AND(AU303&lt;0, RIGHT(TEXT(AU303,"0.#"),1)="."),TRUE,FALSE)</formula>
    </cfRule>
  </conditionalFormatting>
  <conditionalFormatting sqref="AK335">
    <cfRule type="expression" dxfId="169" priority="269">
      <formula>IF(RIGHT(TEXT(AK335,"0.#"),1)=".",FALSE,TRUE)</formula>
    </cfRule>
    <cfRule type="expression" dxfId="168" priority="270">
      <formula>IF(RIGHT(TEXT(AK335,"0.#"),1)=".",TRUE,FALSE)</formula>
    </cfRule>
  </conditionalFormatting>
  <conditionalFormatting sqref="AU335:AX335">
    <cfRule type="expression" dxfId="167" priority="265">
      <formula>IF(AND(AU335&gt;=0, RIGHT(TEXT(AU335,"0.#"),1)&lt;&gt;"."),TRUE,FALSE)</formula>
    </cfRule>
    <cfRule type="expression" dxfId="166" priority="266">
      <formula>IF(AND(AU335&gt;=0, RIGHT(TEXT(AU335,"0.#"),1)="."),TRUE,FALSE)</formula>
    </cfRule>
    <cfRule type="expression" dxfId="165" priority="267">
      <formula>IF(AND(AU335&lt;0, RIGHT(TEXT(AU335,"0.#"),1)&lt;&gt;"."),TRUE,FALSE)</formula>
    </cfRule>
    <cfRule type="expression" dxfId="164" priority="268">
      <formula>IF(AND(AU335&lt;0, RIGHT(TEXT(AU335,"0.#"),1)="."),TRUE,FALSE)</formula>
    </cfRule>
  </conditionalFormatting>
  <conditionalFormatting sqref="AK336:AK364">
    <cfRule type="expression" dxfId="163" priority="263">
      <formula>IF(RIGHT(TEXT(AK336,"0.#"),1)=".",FALSE,TRUE)</formula>
    </cfRule>
    <cfRule type="expression" dxfId="162" priority="264">
      <formula>IF(RIGHT(TEXT(AK336,"0.#"),1)=".",TRUE,FALSE)</formula>
    </cfRule>
  </conditionalFormatting>
  <conditionalFormatting sqref="AU336:AX364">
    <cfRule type="expression" dxfId="161" priority="259">
      <formula>IF(AND(AU336&gt;=0, RIGHT(TEXT(AU336,"0.#"),1)&lt;&gt;"."),TRUE,FALSE)</formula>
    </cfRule>
    <cfRule type="expression" dxfId="160" priority="260">
      <formula>IF(AND(AU336&gt;=0, RIGHT(TEXT(AU336,"0.#"),1)="."),TRUE,FALSE)</formula>
    </cfRule>
    <cfRule type="expression" dxfId="159" priority="261">
      <formula>IF(AND(AU336&lt;0, RIGHT(TEXT(AU336,"0.#"),1)&lt;&gt;"."),TRUE,FALSE)</formula>
    </cfRule>
    <cfRule type="expression" dxfId="158" priority="262">
      <formula>IF(AND(AU336&lt;0, RIGHT(TEXT(AU336,"0.#"),1)="."),TRUE,FALSE)</formula>
    </cfRule>
  </conditionalFormatting>
  <conditionalFormatting sqref="AK368">
    <cfRule type="expression" dxfId="157" priority="257">
      <formula>IF(RIGHT(TEXT(AK368,"0.#"),1)=".",FALSE,TRUE)</formula>
    </cfRule>
    <cfRule type="expression" dxfId="156" priority="258">
      <formula>IF(RIGHT(TEXT(AK368,"0.#"),1)=".",TRUE,FALSE)</formula>
    </cfRule>
  </conditionalFormatting>
  <conditionalFormatting sqref="AU368:AX368">
    <cfRule type="expression" dxfId="155" priority="253">
      <formula>IF(AND(AU368&gt;=0, RIGHT(TEXT(AU368,"0.#"),1)&lt;&gt;"."),TRUE,FALSE)</formula>
    </cfRule>
    <cfRule type="expression" dxfId="154" priority="254">
      <formula>IF(AND(AU368&gt;=0, RIGHT(TEXT(AU368,"0.#"),1)="."),TRUE,FALSE)</formula>
    </cfRule>
    <cfRule type="expression" dxfId="153" priority="255">
      <formula>IF(AND(AU368&lt;0, RIGHT(TEXT(AU368,"0.#"),1)&lt;&gt;"."),TRUE,FALSE)</formula>
    </cfRule>
    <cfRule type="expression" dxfId="152" priority="256">
      <formula>IF(AND(AU368&lt;0, RIGHT(TEXT(AU368,"0.#"),1)="."),TRUE,FALSE)</formula>
    </cfRule>
  </conditionalFormatting>
  <conditionalFormatting sqref="AK369:AK397">
    <cfRule type="expression" dxfId="151" priority="251">
      <formula>IF(RIGHT(TEXT(AK369,"0.#"),1)=".",FALSE,TRUE)</formula>
    </cfRule>
    <cfRule type="expression" dxfId="150" priority="252">
      <formula>IF(RIGHT(TEXT(AK369,"0.#"),1)=".",TRUE,FALSE)</formula>
    </cfRule>
  </conditionalFormatting>
  <conditionalFormatting sqref="AU369:AX397">
    <cfRule type="expression" dxfId="149" priority="247">
      <formula>IF(AND(AU369&gt;=0, RIGHT(TEXT(AU369,"0.#"),1)&lt;&gt;"."),TRUE,FALSE)</formula>
    </cfRule>
    <cfRule type="expression" dxfId="148" priority="248">
      <formula>IF(AND(AU369&gt;=0, RIGHT(TEXT(AU369,"0.#"),1)="."),TRUE,FALSE)</formula>
    </cfRule>
    <cfRule type="expression" dxfId="147" priority="249">
      <formula>IF(AND(AU369&lt;0, RIGHT(TEXT(AU369,"0.#"),1)&lt;&gt;"."),TRUE,FALSE)</formula>
    </cfRule>
    <cfRule type="expression" dxfId="146" priority="250">
      <formula>IF(AND(AU369&lt;0, RIGHT(TEXT(AU369,"0.#"),1)="."),TRUE,FALSE)</formula>
    </cfRule>
  </conditionalFormatting>
  <conditionalFormatting sqref="AK401">
    <cfRule type="expression" dxfId="145" priority="245">
      <formula>IF(RIGHT(TEXT(AK401,"0.#"),1)=".",FALSE,TRUE)</formula>
    </cfRule>
    <cfRule type="expression" dxfId="144" priority="246">
      <formula>IF(RIGHT(TEXT(AK401,"0.#"),1)=".",TRUE,FALSE)</formula>
    </cfRule>
  </conditionalFormatting>
  <conditionalFormatting sqref="AU401:AX401">
    <cfRule type="expression" dxfId="143" priority="241">
      <formula>IF(AND(AU401&gt;=0, RIGHT(TEXT(AU401,"0.#"),1)&lt;&gt;"."),TRUE,FALSE)</formula>
    </cfRule>
    <cfRule type="expression" dxfId="142" priority="242">
      <formula>IF(AND(AU401&gt;=0, RIGHT(TEXT(AU401,"0.#"),1)="."),TRUE,FALSE)</formula>
    </cfRule>
    <cfRule type="expression" dxfId="141" priority="243">
      <formula>IF(AND(AU401&lt;0, RIGHT(TEXT(AU401,"0.#"),1)&lt;&gt;"."),TRUE,FALSE)</formula>
    </cfRule>
    <cfRule type="expression" dxfId="140" priority="244">
      <formula>IF(AND(AU401&lt;0, RIGHT(TEXT(AU401,"0.#"),1)="."),TRUE,FALSE)</formula>
    </cfRule>
  </conditionalFormatting>
  <conditionalFormatting sqref="AK402:AK430">
    <cfRule type="expression" dxfId="139" priority="239">
      <formula>IF(RIGHT(TEXT(AK402,"0.#"),1)=".",FALSE,TRUE)</formula>
    </cfRule>
    <cfRule type="expression" dxfId="138" priority="240">
      <formula>IF(RIGHT(TEXT(AK402,"0.#"),1)=".",TRUE,FALSE)</formula>
    </cfRule>
  </conditionalFormatting>
  <conditionalFormatting sqref="AU402:AX430">
    <cfRule type="expression" dxfId="137" priority="235">
      <formula>IF(AND(AU402&gt;=0, RIGHT(TEXT(AU402,"0.#"),1)&lt;&gt;"."),TRUE,FALSE)</formula>
    </cfRule>
    <cfRule type="expression" dxfId="136" priority="236">
      <formula>IF(AND(AU402&gt;=0, RIGHT(TEXT(AU402,"0.#"),1)="."),TRUE,FALSE)</formula>
    </cfRule>
    <cfRule type="expression" dxfId="135" priority="237">
      <formula>IF(AND(AU402&lt;0, RIGHT(TEXT(AU402,"0.#"),1)&lt;&gt;"."),TRUE,FALSE)</formula>
    </cfRule>
    <cfRule type="expression" dxfId="134" priority="238">
      <formula>IF(AND(AU402&lt;0, RIGHT(TEXT(AU402,"0.#"),1)="."),TRUE,FALSE)</formula>
    </cfRule>
  </conditionalFormatting>
  <conditionalFormatting sqref="AK434">
    <cfRule type="expression" dxfId="133" priority="233">
      <formula>IF(RIGHT(TEXT(AK434,"0.#"),1)=".",FALSE,TRUE)</formula>
    </cfRule>
    <cfRule type="expression" dxfId="132" priority="234">
      <formula>IF(RIGHT(TEXT(AK434,"0.#"),1)=".",TRUE,FALSE)</formula>
    </cfRule>
  </conditionalFormatting>
  <conditionalFormatting sqref="AU434:AX434">
    <cfRule type="expression" dxfId="131" priority="229">
      <formula>IF(AND(AU434&gt;=0, RIGHT(TEXT(AU434,"0.#"),1)&lt;&gt;"."),TRUE,FALSE)</formula>
    </cfRule>
    <cfRule type="expression" dxfId="130" priority="230">
      <formula>IF(AND(AU434&gt;=0, RIGHT(TEXT(AU434,"0.#"),1)="."),TRUE,FALSE)</formula>
    </cfRule>
    <cfRule type="expression" dxfId="129" priority="231">
      <formula>IF(AND(AU434&lt;0, RIGHT(TEXT(AU434,"0.#"),1)&lt;&gt;"."),TRUE,FALSE)</formula>
    </cfRule>
    <cfRule type="expression" dxfId="128" priority="232">
      <formula>IF(AND(AU434&lt;0, RIGHT(TEXT(AU434,"0.#"),1)="."),TRUE,FALSE)</formula>
    </cfRule>
  </conditionalFormatting>
  <conditionalFormatting sqref="AK435:AK463">
    <cfRule type="expression" dxfId="127" priority="227">
      <formula>IF(RIGHT(TEXT(AK435,"0.#"),1)=".",FALSE,TRUE)</formula>
    </cfRule>
    <cfRule type="expression" dxfId="126" priority="228">
      <formula>IF(RIGHT(TEXT(AK435,"0.#"),1)=".",TRUE,FALSE)</formula>
    </cfRule>
  </conditionalFormatting>
  <conditionalFormatting sqref="AU435:AX463">
    <cfRule type="expression" dxfId="125" priority="223">
      <formula>IF(AND(AU435&gt;=0, RIGHT(TEXT(AU435,"0.#"),1)&lt;&gt;"."),TRUE,FALSE)</formula>
    </cfRule>
    <cfRule type="expression" dxfId="124" priority="224">
      <formula>IF(AND(AU435&gt;=0, RIGHT(TEXT(AU435,"0.#"),1)="."),TRUE,FALSE)</formula>
    </cfRule>
    <cfRule type="expression" dxfId="123" priority="225">
      <formula>IF(AND(AU435&lt;0, RIGHT(TEXT(AU435,"0.#"),1)&lt;&gt;"."),TRUE,FALSE)</formula>
    </cfRule>
    <cfRule type="expression" dxfId="122" priority="226">
      <formula>IF(AND(AU435&lt;0, RIGHT(TEXT(AU435,"0.#"),1)="."),TRUE,FALSE)</formula>
    </cfRule>
  </conditionalFormatting>
  <conditionalFormatting sqref="AK467">
    <cfRule type="expression" dxfId="121" priority="221">
      <formula>IF(RIGHT(TEXT(AK467,"0.#"),1)=".",FALSE,TRUE)</formula>
    </cfRule>
    <cfRule type="expression" dxfId="120" priority="222">
      <formula>IF(RIGHT(TEXT(AK467,"0.#"),1)=".",TRUE,FALSE)</formula>
    </cfRule>
  </conditionalFormatting>
  <conditionalFormatting sqref="AU467:AX467">
    <cfRule type="expression" dxfId="119" priority="217">
      <formula>IF(AND(AU467&gt;=0, RIGHT(TEXT(AU467,"0.#"),1)&lt;&gt;"."),TRUE,FALSE)</formula>
    </cfRule>
    <cfRule type="expression" dxfId="118" priority="218">
      <formula>IF(AND(AU467&gt;=0, RIGHT(TEXT(AU467,"0.#"),1)="."),TRUE,FALSE)</formula>
    </cfRule>
    <cfRule type="expression" dxfId="117" priority="219">
      <formula>IF(AND(AU467&lt;0, RIGHT(TEXT(AU467,"0.#"),1)&lt;&gt;"."),TRUE,FALSE)</formula>
    </cfRule>
    <cfRule type="expression" dxfId="116" priority="220">
      <formula>IF(AND(AU467&lt;0, RIGHT(TEXT(AU467,"0.#"),1)="."),TRUE,FALSE)</formula>
    </cfRule>
  </conditionalFormatting>
  <conditionalFormatting sqref="AK468:AK496">
    <cfRule type="expression" dxfId="115" priority="215">
      <formula>IF(RIGHT(TEXT(AK468,"0.#"),1)=".",FALSE,TRUE)</formula>
    </cfRule>
    <cfRule type="expression" dxfId="114" priority="216">
      <formula>IF(RIGHT(TEXT(AK468,"0.#"),1)=".",TRUE,FALSE)</formula>
    </cfRule>
  </conditionalFormatting>
  <conditionalFormatting sqref="AU468:AX496">
    <cfRule type="expression" dxfId="113" priority="211">
      <formula>IF(AND(AU468&gt;=0, RIGHT(TEXT(AU468,"0.#"),1)&lt;&gt;"."),TRUE,FALSE)</formula>
    </cfRule>
    <cfRule type="expression" dxfId="112" priority="212">
      <formula>IF(AND(AU468&gt;=0, RIGHT(TEXT(AU468,"0.#"),1)="."),TRUE,FALSE)</formula>
    </cfRule>
    <cfRule type="expression" dxfId="111" priority="213">
      <formula>IF(AND(AU468&lt;0, RIGHT(TEXT(AU468,"0.#"),1)&lt;&gt;"."),TRUE,FALSE)</formula>
    </cfRule>
    <cfRule type="expression" dxfId="110" priority="214">
      <formula>IF(AND(AU468&lt;0, RIGHT(TEXT(AU468,"0.#"),1)="."),TRUE,FALSE)</formula>
    </cfRule>
  </conditionalFormatting>
  <conditionalFormatting sqref="AU236:AX236">
    <cfRule type="expression" dxfId="109" priority="185">
      <formula>IF(AND(AU236&gt;=0, RIGHT(TEXT(AU236,"0.#"),1)&lt;&gt;"."),TRUE,FALSE)</formula>
    </cfRule>
    <cfRule type="expression" dxfId="108" priority="186">
      <formula>IF(AND(AU236&gt;=0, RIGHT(TEXT(AU236,"0.#"),1)="."),TRUE,FALSE)</formula>
    </cfRule>
    <cfRule type="expression" dxfId="107" priority="187">
      <formula>IF(AND(AU236&lt;0, RIGHT(TEXT(AU236,"0.#"),1)&lt;&gt;"."),TRUE,FALSE)</formula>
    </cfRule>
    <cfRule type="expression" dxfId="106" priority="188">
      <formula>IF(AND(AU236&lt;0, RIGHT(TEXT(AU236,"0.#"),1)="."),TRUE,FALSE)</formula>
    </cfRule>
  </conditionalFormatting>
  <conditionalFormatting sqref="AE43:AI43">
    <cfRule type="expression" dxfId="105" priority="183">
      <formula>IF(RIGHT(TEXT(AE43,"0.#"),1)=".",FALSE,TRUE)</formula>
    </cfRule>
    <cfRule type="expression" dxfId="104" priority="184">
      <formula>IF(RIGHT(TEXT(AE43,"0.#"),1)=".",TRUE,FALSE)</formula>
    </cfRule>
  </conditionalFormatting>
  <conditionalFormatting sqref="AE44:AX44 AJ43:AS43 AT34:AX34 AT39:AX39">
    <cfRule type="expression" dxfId="103" priority="181">
      <formula>IF(RIGHT(TEXT(AE34,"0.#"),1)=".",FALSE,TRUE)</formula>
    </cfRule>
    <cfRule type="expression" dxfId="102" priority="182">
      <formula>IF(RIGHT(TEXT(AE34,"0.#"),1)=".",TRUE,FALSE)</formula>
    </cfRule>
  </conditionalFormatting>
  <conditionalFormatting sqref="AE45:AI45">
    <cfRule type="expression" dxfId="101" priority="177">
      <formula>IF(AND(AE45&gt;=0, RIGHT(TEXT(AE45,"0.#"),1)&lt;&gt;"."),TRUE,FALSE)</formula>
    </cfRule>
    <cfRule type="expression" dxfId="100" priority="178">
      <formula>IF(AND(AE45&gt;=0, RIGHT(TEXT(AE45,"0.#"),1)="."),TRUE,FALSE)</formula>
    </cfRule>
    <cfRule type="expression" dxfId="99" priority="179">
      <formula>IF(AND(AE45&lt;0, RIGHT(TEXT(AE45,"0.#"),1)&lt;&gt;"."),TRUE,FALSE)</formula>
    </cfRule>
    <cfRule type="expression" dxfId="98" priority="180">
      <formula>IF(AND(AE45&lt;0, RIGHT(TEXT(AE45,"0.#"),1)="."),TRUE,FALSE)</formula>
    </cfRule>
  </conditionalFormatting>
  <conditionalFormatting sqref="AJ45:AS45">
    <cfRule type="expression" dxfId="97" priority="173">
      <formula>IF(AND(AJ45&gt;=0, RIGHT(TEXT(AJ45,"0.#"),1)&lt;&gt;"."),TRUE,FALSE)</formula>
    </cfRule>
    <cfRule type="expression" dxfId="96" priority="174">
      <formula>IF(AND(AJ45&gt;=0, RIGHT(TEXT(AJ45,"0.#"),1)="."),TRUE,FALSE)</formula>
    </cfRule>
    <cfRule type="expression" dxfId="95" priority="175">
      <formula>IF(AND(AJ45&lt;0, RIGHT(TEXT(AJ45,"0.#"),1)&lt;&gt;"."),TRUE,FALSE)</formula>
    </cfRule>
    <cfRule type="expression" dxfId="94" priority="176">
      <formula>IF(AND(AJ45&lt;0, RIGHT(TEXT(AJ45,"0.#"),1)="."),TRUE,FALSE)</formula>
    </cfRule>
  </conditionalFormatting>
  <conditionalFormatting sqref="AE64:AI64 AE59:AI59">
    <cfRule type="expression" dxfId="93" priority="171">
      <formula>IF(RIGHT(TEXT(AE59,"0.#"),1)=".",FALSE,TRUE)</formula>
    </cfRule>
    <cfRule type="expression" dxfId="92" priority="172">
      <formula>IF(RIGHT(TEXT(AE59,"0.#"),1)=".",TRUE,FALSE)</formula>
    </cfRule>
  </conditionalFormatting>
  <conditionalFormatting sqref="AJ64:AS64 AE60:AX60 AJ59:AS59 AE65:AX65">
    <cfRule type="expression" dxfId="91" priority="169">
      <formula>IF(RIGHT(TEXT(AE59,"0.#"),1)=".",FALSE,TRUE)</formula>
    </cfRule>
    <cfRule type="expression" dxfId="90" priority="170">
      <formula>IF(RIGHT(TEXT(AE59,"0.#"),1)=".",TRUE,FALSE)</formula>
    </cfRule>
  </conditionalFormatting>
  <conditionalFormatting sqref="AE61:AI61">
    <cfRule type="expression" dxfId="89" priority="165">
      <formula>IF(AND(AE61&gt;=0, RIGHT(TEXT(AE61,"0.#"),1)&lt;&gt;"."),TRUE,FALSE)</formula>
    </cfRule>
    <cfRule type="expression" dxfId="88" priority="166">
      <formula>IF(AND(AE61&gt;=0, RIGHT(TEXT(AE61,"0.#"),1)="."),TRUE,FALSE)</formula>
    </cfRule>
    <cfRule type="expression" dxfId="87" priority="167">
      <formula>IF(AND(AE61&lt;0, RIGHT(TEXT(AE61,"0.#"),1)&lt;&gt;"."),TRUE,FALSE)</formula>
    </cfRule>
    <cfRule type="expression" dxfId="86" priority="168">
      <formula>IF(AND(AE61&lt;0, RIGHT(TEXT(AE61,"0.#"),1)="."),TRUE,FALSE)</formula>
    </cfRule>
  </conditionalFormatting>
  <conditionalFormatting sqref="AJ61:AS61">
    <cfRule type="expression" dxfId="85" priority="161">
      <formula>IF(AND(AJ61&gt;=0, RIGHT(TEXT(AJ61,"0.#"),1)&lt;&gt;"."),TRUE,FALSE)</formula>
    </cfRule>
    <cfRule type="expression" dxfId="84" priority="162">
      <formula>IF(AND(AJ61&gt;=0, RIGHT(TEXT(AJ61,"0.#"),1)="."),TRUE,FALSE)</formula>
    </cfRule>
    <cfRule type="expression" dxfId="83" priority="163">
      <formula>IF(AND(AJ61&lt;0, RIGHT(TEXT(AJ61,"0.#"),1)&lt;&gt;"."),TRUE,FALSE)</formula>
    </cfRule>
    <cfRule type="expression" dxfId="82" priority="164">
      <formula>IF(AND(AJ61&lt;0, RIGHT(TEXT(AJ61,"0.#"),1)="."),TRUE,FALSE)</formula>
    </cfRule>
  </conditionalFormatting>
  <conditionalFormatting sqref="AE81:AX81 AE75:AX75 AE72:AX72 AT78:AX78">
    <cfRule type="expression" dxfId="81" priority="159">
      <formula>IF(RIGHT(TEXT(AE72,"0.#"),1)=".",FALSE,TRUE)</formula>
    </cfRule>
    <cfRule type="expression" dxfId="80" priority="160">
      <formula>IF(RIGHT(TEXT(AE72,"0.#"),1)=".",TRUE,FALSE)</formula>
    </cfRule>
  </conditionalFormatting>
  <conditionalFormatting sqref="AE80:AS80 AE74:AS74 AE71:AS71">
    <cfRule type="expression" dxfId="79" priority="157">
      <formula>IF(RIGHT(TEXT(AE71,"0.#"),1)=".",FALSE,TRUE)</formula>
    </cfRule>
    <cfRule type="expression" dxfId="78" priority="158">
      <formula>IF(RIGHT(TEXT(AE71,"0.#"),1)=".",TRUE,FALSE)</formula>
    </cfRule>
  </conditionalFormatting>
  <conditionalFormatting sqref="W14:AC14">
    <cfRule type="expression" dxfId="77" priority="155">
      <formula>IF(RIGHT(TEXT(W14,"0.#"),1)=".",FALSE,TRUE)</formula>
    </cfRule>
    <cfRule type="expression" dxfId="76" priority="156">
      <formula>IF(RIGHT(TEXT(W14,"0.#"),1)=".",TRUE,FALSE)</formula>
    </cfRule>
  </conditionalFormatting>
  <conditionalFormatting sqref="W15:AC17">
    <cfRule type="expression" dxfId="75" priority="153">
      <formula>IF(RIGHT(TEXT(W15,"0.#"),1)=".",FALSE,TRUE)</formula>
    </cfRule>
    <cfRule type="expression" dxfId="74" priority="154">
      <formula>IF(RIGHT(TEXT(W15,"0.#"),1)=".",TRUE,FALSE)</formula>
    </cfRule>
  </conditionalFormatting>
  <conditionalFormatting sqref="AD14:AJ14">
    <cfRule type="expression" dxfId="73" priority="151">
      <formula>IF(RIGHT(TEXT(AD14,"0.#"),1)=".",FALSE,TRUE)</formula>
    </cfRule>
    <cfRule type="expression" dxfId="72" priority="152">
      <formula>IF(RIGHT(TEXT(AD14,"0.#"),1)=".",TRUE,FALSE)</formula>
    </cfRule>
  </conditionalFormatting>
  <conditionalFormatting sqref="AD15:AJ17">
    <cfRule type="expression" dxfId="71" priority="149">
      <formula>IF(RIGHT(TEXT(AD15,"0.#"),1)=".",FALSE,TRUE)</formula>
    </cfRule>
    <cfRule type="expression" dxfId="70" priority="150">
      <formula>IF(RIGHT(TEXT(AD15,"0.#"),1)=".",TRUE,FALSE)</formula>
    </cfRule>
  </conditionalFormatting>
  <conditionalFormatting sqref="AK15:AQ15">
    <cfRule type="expression" dxfId="69" priority="147">
      <formula>IF(RIGHT(TEXT(AK15,"0.#"),1)=".",FALSE,TRUE)</formula>
    </cfRule>
    <cfRule type="expression" dxfId="68" priority="148">
      <formula>IF(RIGHT(TEXT(AK15,"0.#"),1)=".",TRUE,FALSE)</formula>
    </cfRule>
  </conditionalFormatting>
  <conditionalFormatting sqref="AE66:AI66">
    <cfRule type="expression" dxfId="67" priority="117">
      <formula>IF(RIGHT(TEXT(AE66,"0.#"),1)=".",FALSE,TRUE)</formula>
    </cfRule>
    <cfRule type="expression" dxfId="66" priority="118">
      <formula>IF(RIGHT(TEXT(AE66,"0.#"),1)=".",TRUE,FALSE)</formula>
    </cfRule>
  </conditionalFormatting>
  <conditionalFormatting sqref="AJ66:AN66">
    <cfRule type="expression" dxfId="65" priority="115">
      <formula>IF(RIGHT(TEXT(AJ66,"0.#"),1)=".",FALSE,TRUE)</formula>
    </cfRule>
    <cfRule type="expression" dxfId="64" priority="116">
      <formula>IF(RIGHT(TEXT(AJ66,"0.#"),1)=".",TRUE,FALSE)</formula>
    </cfRule>
  </conditionalFormatting>
  <conditionalFormatting sqref="AO66:AS66">
    <cfRule type="expression" dxfId="63" priority="113">
      <formula>IF(RIGHT(TEXT(AO66,"0.#"),1)=".",FALSE,TRUE)</formula>
    </cfRule>
    <cfRule type="expression" dxfId="62" priority="114">
      <formula>IF(RIGHT(TEXT(AO66,"0.#"),1)=".",TRUE,FALSE)</formula>
    </cfRule>
  </conditionalFormatting>
  <conditionalFormatting sqref="Y194">
    <cfRule type="expression" dxfId="61" priority="107">
      <formula>IF(RIGHT(TEXT(Y194,"0.#"),1)=".",FALSE,TRUE)</formula>
    </cfRule>
    <cfRule type="expression" dxfId="60" priority="108">
      <formula>IF(RIGHT(TEXT(Y194,"0.#"),1)=".",TRUE,FALSE)</formula>
    </cfRule>
  </conditionalFormatting>
  <conditionalFormatting sqref="Y195:Y202">
    <cfRule type="expression" dxfId="59" priority="105">
      <formula>IF(RIGHT(TEXT(Y195,"0.#"),1)=".",FALSE,TRUE)</formula>
    </cfRule>
    <cfRule type="expression" dxfId="58" priority="106">
      <formula>IF(RIGHT(TEXT(Y195,"0.#"),1)=".",TRUE,FALSE)</formula>
    </cfRule>
  </conditionalFormatting>
  <conditionalFormatting sqref="Y208:Y215">
    <cfRule type="expression" dxfId="57" priority="103">
      <formula>IF(RIGHT(TEXT(Y208,"0.#"),1)=".",FALSE,TRUE)</formula>
    </cfRule>
    <cfRule type="expression" dxfId="56" priority="104">
      <formula>IF(RIGHT(TEXT(Y208,"0.#"),1)=".",TRUE,FALSE)</formula>
    </cfRule>
  </conditionalFormatting>
  <conditionalFormatting sqref="Y220">
    <cfRule type="expression" dxfId="55" priority="101">
      <formula>IF(RIGHT(TEXT(Y220,"0.#"),1)=".",FALSE,TRUE)</formula>
    </cfRule>
    <cfRule type="expression" dxfId="54" priority="102">
      <formula>IF(RIGHT(TEXT(Y220,"0.#"),1)=".",TRUE,FALSE)</formula>
    </cfRule>
  </conditionalFormatting>
  <conditionalFormatting sqref="Y221:Y228">
    <cfRule type="expression" dxfId="53" priority="99">
      <formula>IF(RIGHT(TEXT(Y221,"0.#"),1)=".",FALSE,TRUE)</formula>
    </cfRule>
    <cfRule type="expression" dxfId="52" priority="100">
      <formula>IF(RIGHT(TEXT(Y221,"0.#"),1)=".",TRUE,FALSE)</formula>
    </cfRule>
  </conditionalFormatting>
  <conditionalFormatting sqref="AE78:AS78">
    <cfRule type="expression" dxfId="51" priority="97">
      <formula>IF(RIGHT(TEXT(AE78,"0.#"),1)=".",FALSE,TRUE)</formula>
    </cfRule>
    <cfRule type="expression" dxfId="50" priority="98">
      <formula>IF(RIGHT(TEXT(AE78,"0.#"),1)=".",TRUE,FALSE)</formula>
    </cfRule>
  </conditionalFormatting>
  <conditionalFormatting sqref="AE77:AS77">
    <cfRule type="expression" dxfId="49" priority="95">
      <formula>IF(RIGHT(TEXT(AE77,"0.#"),1)=".",FALSE,TRUE)</formula>
    </cfRule>
    <cfRule type="expression" dxfId="48" priority="96">
      <formula>IF(RIGHT(TEXT(AE77,"0.#"),1)=".",TRUE,FALSE)</formula>
    </cfRule>
  </conditionalFormatting>
  <conditionalFormatting sqref="AE92:AI92">
    <cfRule type="expression" dxfId="47" priority="93">
      <formula>IF(RIGHT(TEXT(AE92,"0.#"),1)=".",FALSE,TRUE)</formula>
    </cfRule>
    <cfRule type="expression" dxfId="46" priority="94">
      <formula>IF(RIGHT(TEXT(AE92,"0.#"),1)=".",TRUE,FALSE)</formula>
    </cfRule>
  </conditionalFormatting>
  <conditionalFormatting sqref="AJ92:AS92">
    <cfRule type="expression" dxfId="45" priority="91">
      <formula>IF(RIGHT(TEXT(AJ92,"0.#"),1)=".",FALSE,TRUE)</formula>
    </cfRule>
    <cfRule type="expression" dxfId="44" priority="92">
      <formula>IF(RIGHT(TEXT(AJ92,"0.#"),1)=".",TRUE,FALSE)</formula>
    </cfRule>
  </conditionalFormatting>
  <conditionalFormatting sqref="AE86:AI86">
    <cfRule type="expression" dxfId="43" priority="89">
      <formula>IF(RIGHT(TEXT(AE86,"0.#"),1)=".",FALSE,TRUE)</formula>
    </cfRule>
    <cfRule type="expression" dxfId="42" priority="90">
      <formula>IF(RIGHT(TEXT(AE86,"0.#"),1)=".",TRUE,FALSE)</formula>
    </cfRule>
  </conditionalFormatting>
  <conditionalFormatting sqref="AJ86:AX86">
    <cfRule type="expression" dxfId="41" priority="87">
      <formula>IF(RIGHT(TEXT(AJ86,"0.#"),1)=".",FALSE,TRUE)</formula>
    </cfRule>
    <cfRule type="expression" dxfId="40" priority="88">
      <formula>IF(RIGHT(TEXT(AJ86,"0.#"),1)=".",TRUE,FALSE)</formula>
    </cfRule>
  </conditionalFormatting>
  <conditionalFormatting sqref="AE89:AI89">
    <cfRule type="expression" dxfId="39" priority="85">
      <formula>IF(RIGHT(TEXT(AE89,"0.#"),1)=".",FALSE,TRUE)</formula>
    </cfRule>
    <cfRule type="expression" dxfId="38" priority="86">
      <formula>IF(RIGHT(TEXT(AE89,"0.#"),1)=".",TRUE,FALSE)</formula>
    </cfRule>
  </conditionalFormatting>
  <conditionalFormatting sqref="AJ89:AX89">
    <cfRule type="expression" dxfId="37" priority="83">
      <formula>IF(RIGHT(TEXT(AJ89,"0.#"),1)=".",FALSE,TRUE)</formula>
    </cfRule>
    <cfRule type="expression" dxfId="36" priority="84">
      <formula>IF(RIGHT(TEXT(AJ89,"0.#"),1)=".",TRUE,FALSE)</formula>
    </cfRule>
  </conditionalFormatting>
  <conditionalFormatting sqref="AT29:AX29">
    <cfRule type="expression" dxfId="35" priority="69">
      <formula>IF(RIGHT(TEXT(AT29,"0.#"),1)=".",FALSE,TRUE)</formula>
    </cfRule>
    <cfRule type="expression" dxfId="34" priority="70">
      <formula>IF(RIGHT(TEXT(AT29,"0.#"),1)=".",TRUE,FALSE)</formula>
    </cfRule>
  </conditionalFormatting>
  <conditionalFormatting sqref="AE23:AI23">
    <cfRule type="expression" dxfId="33" priority="59">
      <formula>IF(RIGHT(TEXT(AE23,"0.#"),1)=".",FALSE,TRUE)</formula>
    </cfRule>
    <cfRule type="expression" dxfId="32" priority="60">
      <formula>IF(RIGHT(TEXT(AE23,"0.#"),1)=".",TRUE,FALSE)</formula>
    </cfRule>
  </conditionalFormatting>
  <conditionalFormatting sqref="AJ23:AS23">
    <cfRule type="expression" dxfId="31" priority="57">
      <formula>IF(RIGHT(TEXT(AJ23,"0.#"),1)=".",FALSE,TRUE)</formula>
    </cfRule>
    <cfRule type="expression" dxfId="30" priority="58">
      <formula>IF(RIGHT(TEXT(AJ23,"0.#"),1)=".",TRUE,FALSE)</formula>
    </cfRule>
  </conditionalFormatting>
  <conditionalFormatting sqref="AE24:AX24">
    <cfRule type="expression" dxfId="29" priority="55">
      <formula>IF(RIGHT(TEXT(AE24,"0.#"),1)=".",FALSE,TRUE)</formula>
    </cfRule>
    <cfRule type="expression" dxfId="28" priority="56">
      <formula>IF(RIGHT(TEXT(AE24,"0.#"),1)=".",TRUE,FALSE)</formula>
    </cfRule>
  </conditionalFormatting>
  <conditionalFormatting sqref="AE25:AS25">
    <cfRule type="expression" dxfId="27" priority="51">
      <formula>IF(AND(AE25&gt;=0, RIGHT(TEXT(AE25,"0.#"),1)&lt;&gt;"."),TRUE,FALSE)</formula>
    </cfRule>
    <cfRule type="expression" dxfId="26" priority="52">
      <formula>IF(AND(AE25&gt;=0, RIGHT(TEXT(AE25,"0.#"),1)="."),TRUE,FALSE)</formula>
    </cfRule>
    <cfRule type="expression" dxfId="25" priority="53">
      <formula>IF(AND(AE25&lt;0, RIGHT(TEXT(AE25,"0.#"),1)&lt;&gt;"."),TRUE,FALSE)</formula>
    </cfRule>
    <cfRule type="expression" dxfId="24" priority="54">
      <formula>IF(AND(AE25&lt;0, RIGHT(TEXT(AE25,"0.#"),1)="."),TRUE,FALSE)</formula>
    </cfRule>
  </conditionalFormatting>
  <conditionalFormatting sqref="AE39:AS39">
    <cfRule type="expression" dxfId="23" priority="27">
      <formula>IF(RIGHT(TEXT(AE39,"0.#"),1)=".",FALSE,TRUE)</formula>
    </cfRule>
    <cfRule type="expression" dxfId="22" priority="28">
      <formula>IF(RIGHT(TEXT(AE39,"0.#"),1)=".",TRUE,FALSE)</formula>
    </cfRule>
  </conditionalFormatting>
  <conditionalFormatting sqref="AE38:AS38">
    <cfRule type="expression" dxfId="21" priority="25">
      <formula>IF(RIGHT(TEXT(AE38,"0.#"),1)=".",FALSE,TRUE)</formula>
    </cfRule>
    <cfRule type="expression" dxfId="20" priority="26">
      <formula>IF(RIGHT(TEXT(AE38,"0.#"),1)=".",TRUE,FALSE)</formula>
    </cfRule>
  </conditionalFormatting>
  <conditionalFormatting sqref="AE28:AS28">
    <cfRule type="expression" dxfId="19" priority="19">
      <formula>IF(RIGHT(TEXT(AE28,"0.#"),1)=".",FALSE,TRUE)</formula>
    </cfRule>
    <cfRule type="expression" dxfId="18" priority="20">
      <formula>IF(RIGHT(TEXT(AE28,"0.#"),1)=".",TRUE,FALSE)</formula>
    </cfRule>
  </conditionalFormatting>
  <conditionalFormatting sqref="AE29:AS29">
    <cfRule type="expression" dxfId="17" priority="17">
      <formula>IF(RIGHT(TEXT(AE29,"0.#"),1)=".",FALSE,TRUE)</formula>
    </cfRule>
    <cfRule type="expression" dxfId="16" priority="18">
      <formula>IF(RIGHT(TEXT(AE29,"0.#"),1)=".",TRUE,FALSE)</formula>
    </cfRule>
  </conditionalFormatting>
  <conditionalFormatting sqref="AE30:AS30">
    <cfRule type="expression" dxfId="15" priority="13">
      <formula>IF(AND(AE30&gt;=0, RIGHT(TEXT(AE30,"0.#"),1)&lt;&gt;"."),TRUE,FALSE)</formula>
    </cfRule>
    <cfRule type="expression" dxfId="14" priority="14">
      <formula>IF(AND(AE30&gt;=0, RIGHT(TEXT(AE30,"0.#"),1)="."),TRUE,FALSE)</formula>
    </cfRule>
    <cfRule type="expression" dxfId="13" priority="15">
      <formula>IF(AND(AE30&lt;0, RIGHT(TEXT(AE30,"0.#"),1)&lt;&gt;"."),TRUE,FALSE)</formula>
    </cfRule>
    <cfRule type="expression" dxfId="12" priority="16">
      <formula>IF(AND(AE30&lt;0, RIGHT(TEXT(AE30,"0.#"),1)="."),TRUE,FALSE)</formula>
    </cfRule>
  </conditionalFormatting>
  <conditionalFormatting sqref="AE35:AS35">
    <cfRule type="expression" dxfId="11" priority="9">
      <formula>IF(AND(AE35&gt;=0, RIGHT(TEXT(AE35,"0.#"),1)&lt;&gt;"."),TRUE,FALSE)</formula>
    </cfRule>
    <cfRule type="expression" dxfId="10" priority="10">
      <formula>IF(AND(AE35&gt;=0, RIGHT(TEXT(AE35,"0.#"),1)="."),TRUE,FALSE)</formula>
    </cfRule>
    <cfRule type="expression" dxfId="9" priority="11">
      <formula>IF(AND(AE35&lt;0, RIGHT(TEXT(AE35,"0.#"),1)&lt;&gt;"."),TRUE,FALSE)</formula>
    </cfRule>
    <cfRule type="expression" dxfId="8" priority="12">
      <formula>IF(AND(AE35&lt;0, RIGHT(TEXT(AE35,"0.#"),1)="."),TRUE,FALSE)</formula>
    </cfRule>
  </conditionalFormatting>
  <conditionalFormatting sqref="AE33:AS33">
    <cfRule type="expression" dxfId="7" priority="7">
      <formula>IF(RIGHT(TEXT(AE33,"0.#"),1)=".",FALSE,TRUE)</formula>
    </cfRule>
    <cfRule type="expression" dxfId="6" priority="8">
      <formula>IF(RIGHT(TEXT(AE33,"0.#"),1)=".",TRUE,FALSE)</formula>
    </cfRule>
  </conditionalFormatting>
  <conditionalFormatting sqref="AE34:AS34">
    <cfRule type="expression" dxfId="5" priority="5">
      <formula>IF(RIGHT(TEXT(AE34,"0.#"),1)=".",FALSE,TRUE)</formula>
    </cfRule>
    <cfRule type="expression" dxfId="4" priority="6">
      <formula>IF(RIGHT(TEXT(AE34,"0.#"),1)=".",TRUE,FALSE)</formula>
    </cfRule>
  </conditionalFormatting>
  <conditionalFormatting sqref="AE40:AS40">
    <cfRule type="expression" dxfId="3" priority="1">
      <formula>IF(AND(AE40&gt;=0, RIGHT(TEXT(AE40,"0.#"),1)&lt;&gt;"."),TRUE,FALSE)</formula>
    </cfRule>
    <cfRule type="expression" dxfId="2" priority="2">
      <formula>IF(AND(AE40&gt;=0, RIGHT(TEXT(AE40,"0.#"),1)="."),TRUE,FALSE)</formula>
    </cfRule>
    <cfRule type="expression" dxfId="1" priority="3">
      <formula>IF(AND(AE40&lt;0, RIGHT(TEXT(AE40,"0.#"),1)&lt;&gt;"."),TRUE,FALSE)</formula>
    </cfRule>
    <cfRule type="expression" dxfId="0" priority="4">
      <formula>IF(AND(AE40&lt;0, RIGHT(TEXT(AE40,"0.#"),1)="."),TRUE,FALSE)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46" max="49" man="1"/>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377</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377</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377</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2015-07-07T07:45:22Z</cp:lastPrinted>
  <dcterms:created xsi:type="dcterms:W3CDTF">2012-03-13T00:50:25Z</dcterms:created>
  <dcterms:modified xsi:type="dcterms:W3CDTF">2015-09-04T10:06:18Z</dcterms:modified>
</cp:coreProperties>
</file>