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92" i="3" l="1"/>
  <c r="AT89" i="3"/>
  <c r="AT83" i="3"/>
  <c r="AT86"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<sst xmlns="http://schemas.openxmlformats.org/spreadsheetml/2006/main" count="748" uniqueCount="428">
  <si>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</si>
  <si>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</si>
  <si>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</si>
  <si>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</si>
  <si>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</si>
  <si>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</si>
  <si>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</si>
  <si>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</si>
  <si>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</si>
  <si>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</si>
  <si>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</si>
  <si>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</si>
  <si>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</si>
  <si>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</si>
  <si>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</si>
  <si>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</si>
  <si>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</si>
  <si>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</si>
  <si>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</si>
  <si>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</si>
  <si>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</si>
  <si>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</si>
  <si>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</si>
  <si>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</si>
  <si>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</si>
  <si>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</si>
  <si>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</si>
  <si>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</si>
  <si>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</si>
  <si>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</si>
  <si>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</si>
  <si>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</si>
  <si>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</si>
  <si>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</si>
  <si>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</si>
  <si>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</si>
  <si>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</si>
  <si>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</si>
  <si>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</si>
  <si>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</si>
  <si>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</si>
  <si>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</si>
  <si>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</si>
  <si>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</si>
  <si>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</si>
  <si>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</si>
  <si>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</si>
  <si>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</si>
  <si>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</si>
  <si>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</si>
  <si>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</si>
  <si>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</si>
  <si>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</si>
  <si>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</si>
  <si>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</si>
  <si>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</si>
  <si>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</si>
  <si>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</si>
  <si>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</si>
  <si>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</si>
  <si>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</si>
  <si>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</si>
  <si>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</si>
  <si>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</si>
  <si>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</si>
  <si>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</si>
  <si>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</si>
  <si>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</si>
  <si>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</si>
  <si>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</si>
  <si>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</si>
  <si>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</si>
  <si>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</si>
  <si>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</si>
  <si>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</si>
  <si>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</si>
  <si>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</si>
  <si>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</si>
  <si>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</si>
  <si>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</si>
  <si>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</si>
  <si>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</si>
  <si>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</si>
  <si>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</si>
  <si>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</si>
  <si>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</si>
  <si>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</si>
  <si>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</si>
  <si>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</si>
  <si>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</si>
  <si>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</si>
  <si>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</si>
  <si>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</si>
  <si>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</si>
  <si>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</si>
  <si>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</si>
  <si>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</si>
  <si>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</si>
  <si>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</si>
  <si>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</si>
  <si>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</si>
  <si>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</si>
  <si>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</si>
  <si>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</si>
  <si>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</si>
  <si>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</si>
  <si>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</si>
  <si>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</si>
  <si>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</si>
  <si>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</si>
  <si>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</si>
  <si>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</si>
  <si>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</si>
  <si>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</si>
  <si>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</si>
  <si>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</si>
  <si>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</si>
  <si>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</si>
  <si>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</si>
  <si>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</si>
  <si>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</si>
  <si>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</si>
  <si>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</si>
  <si>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</si>
  <si>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</si>
  <si>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</si>
  <si>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</si>
  <si>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</si>
  <si>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</si>
  <si>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</si>
  <si>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</si>
  <si>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</si>
  <si>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</si>
  <si>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</si>
  <si>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</si>
  <si>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</si>
  <si>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</si>
  <si>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</si>
  <si>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</si>
  <si>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</si>
  <si>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</si>
  <si>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</si>
  <si>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</si>
  <si>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</si>
  <si>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</si>
  <si>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</si>
  <si>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</si>
  <si>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</si>
  <si>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</si>
  <si>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</si>
  <si>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</si>
  <si>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</si>
  <si>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</si>
  <si>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</si>
  <si>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</si>
  <si>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</si>
  <si>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</si>
  <si>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</si>
  <si>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</si>
  <si>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</si>
  <si>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</si>
  <si>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</si>
  <si>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</si>
  <si>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</si>
  <si>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</si>
  <si>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</si>
  <si>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</si>
  <si>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</si>
  <si>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</si>
  <si>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</si>
  <si>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</si>
  <si>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</si>
  <si>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</si>
  <si>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</si>
  <si>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</si>
  <si>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</si>
  <si>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</si>
  <si>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</si>
  <si>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</si>
  <si>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</si>
  <si>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</si>
  <si>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</si>
  <si>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</si>
  <si>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</si>
  <si>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</si>
  <si>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</si>
  <si>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</si>
  <si>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</si>
  <si>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</si>
  <si>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</si>
  <si>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</si>
  <si>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</si>
  <si>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</si>
  <si>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</si>
  <si>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</si>
  <si>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</si>
  <si>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</si>
  <si>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</si>
  <si>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</si>
  <si>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</si>
  <si>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</si>
  <si>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</si>
  <si>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</si>
  <si>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</si>
  <si>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</si>
  <si>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</si>
  <si>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</si>
  <si>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</si>
  <si>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</si>
  <si>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</si>
  <si>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</si>
  <si>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</si>
  <si>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</si>
  <si>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</si>
  <si>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</si>
  <si>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</si>
  <si>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</si>
  <si>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</si>
  <si>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</si>
  <si>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</si>
  <si>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</si>
  <si>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</si>
  <si>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</si>
  <si>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</si>
  <si>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</si>
  <si>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</si>
  <si>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</si>
  <si>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</si>
  <si>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</si>
  <si>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</si>
  <si>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</si>
  <si>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</si>
  <si>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</si>
  <si>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</si>
  <si>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</si>
  <si>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</si>
  <si>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</si>
  <si>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</si>
  <si>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</si>
  <si>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</si>
  <si>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</si>
  <si>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</si>
  <si>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</si>
  <si>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</si>
  <si>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</si>
  <si>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</si>
  <si>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</si>
  <si>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</si>
  <si>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</si>
  <si>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</si>
  <si>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</si>
  <si>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</si>
  <si>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</si>
  <si>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</si>
  <si>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</si>
  <si>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</si>
  <si>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</si>
  <si>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</si>
  <si>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</si>
  <si>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</si>
  <si>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</si>
  <si>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</si>
  <si>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</si>
  <si>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</si>
  <si>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</si>
  <si>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</si>
  <si>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</si>
  <si>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</si>
  <si>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</si>
  <si>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</si>
  <si>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</si>
  <si>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</si>
  <si>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</si>
  <si>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</si>
  <si>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</si>
  <si>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</si>
  <si>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</si>
  <si>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</si>
  <si>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</si>
  <si>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</si>
  <si>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</si>
  <si>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</si>
  <si>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</si>
  <si>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</si>
  <si>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</si>
  <si>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</si>
  <si>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</si>
  <si>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</si>
  <si>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</si>
  <si>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</si>
  <si>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</si>
  <si>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</si>
  <si>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</si>
  <si>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</si>
  <si>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</si>
  <si>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</si>
  <si>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</si>
  <si>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</si>
  <si>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</si>
  <si>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</si>
  <si>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</si>
  <si>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</si>
  <si>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</si>
  <si>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</si>
  <si>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</si>
  <si>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</si>
  <si>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</si>
  <si>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</si>
  <si>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</si>
  <si>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</si>
  <si>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</si>
  <si>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</si>
  <si>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</si>
  <si>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</si>
  <si>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</si>
  <si>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</si>
  <si>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</si>
  <si>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</si>
  <si>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</si>
  <si>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</si>
  <si>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</si>
  <si>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</si>
  <si>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</si>
  <si>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</si>
  <si>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</si>
  <si>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</si>
  <si>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</si>
  <si>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</si>
  <si>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</si>
  <si>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</si>
  <si>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</si>
  <si>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</si>
  <si>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</si>
  <si>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</si>
  <si>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</si>
  <si>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</si>
  <si>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</si>
  <si>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</si>
  <si>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</si>
  <si>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</si>
  <si>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</si>
  <si>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</si>
  <si>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</si>
  <si>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</si>
  <si>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</si>
  <si>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</si>
  <si>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</si>
  <si>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</si>
  <si>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</si>
  <si>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</si>
  <si>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</si>
  <si>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</si>
  <si>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</si>
  <si>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</si>
  <si>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</si>
  <si>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</si>
  <si>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</si>
  <si>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</si>
  <si>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</si>
  <si>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</si>
  <si>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</si>
  <si>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</si>
  <si>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</si>
  <si>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</si>
  <si>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</si>
  <si>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</si>
  <si>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</si>
  <si>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</si>
  <si>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</si>
  <si>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</si>
  <si>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</si>
  <si>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</si>
  <si>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</si>
  <si>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</si>
  <si>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</si>
  <si>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</si>
  <si>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</si>
  <si>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</si>
  <si>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自動車局</t>
    <rPh sb="0" eb="3">
      <t>ジドウシャ</t>
    </rPh>
    <rPh sb="3" eb="4">
      <t>キョク</t>
    </rPh>
    <phoneticPr fontId="5"/>
  </si>
  <si>
    <t>旅客課
貨物課
整備課</t>
    <rPh sb="0" eb="3">
      <t>リョカクカ</t>
    </rPh>
    <rPh sb="4" eb="7">
      <t>カモツカ</t>
    </rPh>
    <rPh sb="8" eb="11">
      <t>セイビカ</t>
    </rPh>
    <phoneticPr fontId="5"/>
  </si>
  <si>
    <t>○</t>
  </si>
  <si>
    <t>交通政策基本計画（平成27年2月13日閣議決定）</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phoneticPr fontId="25"/>
  </si>
  <si>
    <t>　自動車運送事業等における女性・若年層・外国人材の活躍や定着に向けた取組等を促すため、以下の取組を行う。
①女性・若年層雇用に取り組む先駆的なモデルケースの創出、先進事例等を収集・分析したガイドラインの作成、普及啓発等の実施
②官民連携のもと、ITを活用した運行管理・労務管理システムを開発し、当該システムを用いた中継輸送の実証運行等を実施
③自動車整備業における外国人技能実習制度について、技能評価システムの構築等の調査や制度活用時の手続、注意事項等をまとめたマニュアルを作成</t>
    <rPh sb="25" eb="27">
      <t>カツヤク</t>
    </rPh>
    <phoneticPr fontId="5"/>
  </si>
  <si>
    <t>女性バス運転者数を増加させる</t>
    <rPh sb="0" eb="2">
      <t>ジョセイ</t>
    </rPh>
    <rPh sb="4" eb="7">
      <t>ウンテンシャ</t>
    </rPh>
    <rPh sb="7" eb="8">
      <t>スウ</t>
    </rPh>
    <rPh sb="9" eb="11">
      <t>ゾウカ</t>
    </rPh>
    <phoneticPr fontId="5"/>
  </si>
  <si>
    <t>女性バス運転者数</t>
    <rPh sb="0" eb="2">
      <t>ジョセイ</t>
    </rPh>
    <rPh sb="4" eb="7">
      <t>ウンテンシャ</t>
    </rPh>
    <rPh sb="7" eb="8">
      <t>スウ</t>
    </rPh>
    <phoneticPr fontId="5"/>
  </si>
  <si>
    <t>女性トラック運転者数を増加させる</t>
    <rPh sb="0" eb="2">
      <t>ジョセイ</t>
    </rPh>
    <rPh sb="6" eb="9">
      <t>ウンテンシャ</t>
    </rPh>
    <rPh sb="9" eb="10">
      <t>スウ</t>
    </rPh>
    <rPh sb="11" eb="13">
      <t>ゾウカ</t>
    </rPh>
    <phoneticPr fontId="5"/>
  </si>
  <si>
    <t>女性トラック運転者数</t>
    <rPh sb="0" eb="2">
      <t>ジョセイ</t>
    </rPh>
    <rPh sb="6" eb="9">
      <t>ウンテンシャ</t>
    </rPh>
    <rPh sb="9" eb="10">
      <t>スウ</t>
    </rPh>
    <phoneticPr fontId="25"/>
  </si>
  <si>
    <t>自動車整備士（2級）の女性労働者数を増加させる</t>
    <rPh sb="0" eb="3">
      <t>ジドウシャ</t>
    </rPh>
    <rPh sb="3" eb="5">
      <t>セイビ</t>
    </rPh>
    <rPh sb="5" eb="6">
      <t>シ</t>
    </rPh>
    <rPh sb="8" eb="9">
      <t>キュウ</t>
    </rPh>
    <rPh sb="11" eb="13">
      <t>ジョセイ</t>
    </rPh>
    <rPh sb="13" eb="16">
      <t>ロウドウシャ</t>
    </rPh>
    <rPh sb="16" eb="17">
      <t>スウ</t>
    </rPh>
    <rPh sb="18" eb="20">
      <t>ゾウカ</t>
    </rPh>
    <phoneticPr fontId="5"/>
  </si>
  <si>
    <t>自動車整備士（2級）の女性労働者数</t>
    <phoneticPr fontId="5"/>
  </si>
  <si>
    <t>本</t>
    <rPh sb="0" eb="1">
      <t>ホン</t>
    </rPh>
    <phoneticPr fontId="5"/>
  </si>
  <si>
    <t>-</t>
    <phoneticPr fontId="5"/>
  </si>
  <si>
    <t>　Ｘ　/　Ｙ</t>
    <phoneticPr fontId="5"/>
  </si>
  <si>
    <t>ＩＴを活用した中継輸送の導入促進に向けた検討会の開催回数（調査費含む）</t>
    <rPh sb="3" eb="5">
      <t>カツヨウ</t>
    </rPh>
    <rPh sb="7" eb="9">
      <t>チュウケイ</t>
    </rPh>
    <rPh sb="9" eb="11">
      <t>ユソウ</t>
    </rPh>
    <rPh sb="12" eb="14">
      <t>ドウニュウ</t>
    </rPh>
    <rPh sb="14" eb="16">
      <t>ソクシン</t>
    </rPh>
    <rPh sb="17" eb="18">
      <t>ム</t>
    </rPh>
    <rPh sb="20" eb="23">
      <t>ケントウカイ</t>
    </rPh>
    <rPh sb="24" eb="26">
      <t>カイサイ</t>
    </rPh>
    <rPh sb="26" eb="28">
      <t>カイスウ</t>
    </rPh>
    <rPh sb="29" eb="32">
      <t>チョウサヒ</t>
    </rPh>
    <rPh sb="32" eb="33">
      <t>フク</t>
    </rPh>
    <phoneticPr fontId="25"/>
  </si>
  <si>
    <t>回</t>
    <rPh sb="0" eb="1">
      <t>カイ</t>
    </rPh>
    <phoneticPr fontId="5"/>
  </si>
  <si>
    <t>外国人技能実習制度に関係する調査報告書の本数</t>
    <rPh sb="0" eb="2">
      <t>ガイコク</t>
    </rPh>
    <rPh sb="2" eb="3">
      <t>ジン</t>
    </rPh>
    <rPh sb="3" eb="5">
      <t>ギノウ</t>
    </rPh>
    <rPh sb="5" eb="7">
      <t>ジッシュウ</t>
    </rPh>
    <rPh sb="7" eb="9">
      <t>セイド</t>
    </rPh>
    <rPh sb="10" eb="12">
      <t>カンケイ</t>
    </rPh>
    <rPh sb="14" eb="16">
      <t>チョウサ</t>
    </rPh>
    <rPh sb="16" eb="19">
      <t>ホウコクショ</t>
    </rPh>
    <rPh sb="20" eb="22">
      <t>ホンスウ</t>
    </rPh>
    <phoneticPr fontId="25"/>
  </si>
  <si>
    <t>地方運輸支局等による高校訪問の実施回数</t>
    <rPh sb="0" eb="2">
      <t>チホウ</t>
    </rPh>
    <rPh sb="2" eb="4">
      <t>ウンユ</t>
    </rPh>
    <rPh sb="4" eb="6">
      <t>シキョク</t>
    </rPh>
    <rPh sb="6" eb="7">
      <t>ナド</t>
    </rPh>
    <rPh sb="10" eb="12">
      <t>コウコウ</t>
    </rPh>
    <rPh sb="12" eb="14">
      <t>ホウモン</t>
    </rPh>
    <rPh sb="15" eb="17">
      <t>ジッシ</t>
    </rPh>
    <rPh sb="17" eb="19">
      <t>カイスウ</t>
    </rPh>
    <phoneticPr fontId="25"/>
  </si>
  <si>
    <t>円</t>
    <rPh sb="0" eb="1">
      <t>エン</t>
    </rPh>
    <phoneticPr fontId="5"/>
  </si>
  <si>
    <t>　Ｘ　/　Ｙ</t>
    <phoneticPr fontId="5"/>
  </si>
  <si>
    <t>事業規模が全国に渡り、全国統一的に事業実施する必要がある。</t>
    <rPh sb="0" eb="2">
      <t>ジギョウ</t>
    </rPh>
    <rPh sb="2" eb="4">
      <t>キボ</t>
    </rPh>
    <rPh sb="5" eb="7">
      <t>ゼンコク</t>
    </rPh>
    <rPh sb="8" eb="9">
      <t>ワタ</t>
    </rPh>
    <rPh sb="11" eb="13">
      <t>ゼンコク</t>
    </rPh>
    <rPh sb="13" eb="16">
      <t>トウイツテキ</t>
    </rPh>
    <rPh sb="17" eb="19">
      <t>ジギョウ</t>
    </rPh>
    <rPh sb="19" eb="21">
      <t>ジッシ</t>
    </rPh>
    <rPh sb="23" eb="25">
      <t>ヒツヨウ</t>
    </rPh>
    <phoneticPr fontId="25"/>
  </si>
  <si>
    <t>事業規模が全国に渡り、全国統一的に事業実施する必要がある。
また、自動車運送事業者等の多くは中小企業であり、各社の自助努力での改善には限界がある。</t>
    <rPh sb="33" eb="36">
      <t>ジドウシャ</t>
    </rPh>
    <rPh sb="36" eb="38">
      <t>ウンソウ</t>
    </rPh>
    <rPh sb="38" eb="40">
      <t>ジギョウ</t>
    </rPh>
    <rPh sb="40" eb="41">
      <t>シャ</t>
    </rPh>
    <rPh sb="41" eb="42">
      <t>トウ</t>
    </rPh>
    <rPh sb="43" eb="44">
      <t>オオ</t>
    </rPh>
    <rPh sb="46" eb="48">
      <t>チュウショウ</t>
    </rPh>
    <rPh sb="48" eb="50">
      <t>キギョウ</t>
    </rPh>
    <rPh sb="54" eb="56">
      <t>カクシャ</t>
    </rPh>
    <rPh sb="57" eb="59">
      <t>ジジョ</t>
    </rPh>
    <rPh sb="59" eb="61">
      <t>ドリョク</t>
    </rPh>
    <rPh sb="63" eb="65">
      <t>カイゼン</t>
    </rPh>
    <rPh sb="67" eb="69">
      <t>ゲンカイ</t>
    </rPh>
    <phoneticPr fontId="25"/>
  </si>
  <si>
    <t>請負業務の発注に当たっては、一般競争及び企画競争入札により競争性の確保を図る。</t>
    <rPh sb="0" eb="2">
      <t>ウケオイ</t>
    </rPh>
    <rPh sb="2" eb="4">
      <t>ギョウム</t>
    </rPh>
    <rPh sb="5" eb="7">
      <t>ハッチュウ</t>
    </rPh>
    <rPh sb="8" eb="9">
      <t>ア</t>
    </rPh>
    <rPh sb="14" eb="16">
      <t>イッパン</t>
    </rPh>
    <rPh sb="16" eb="18">
      <t>キョウソウ</t>
    </rPh>
    <rPh sb="18" eb="19">
      <t>オヨ</t>
    </rPh>
    <rPh sb="20" eb="22">
      <t>キカク</t>
    </rPh>
    <rPh sb="22" eb="24">
      <t>キョウソウ</t>
    </rPh>
    <rPh sb="24" eb="26">
      <t>ニュウサツ</t>
    </rPh>
    <rPh sb="29" eb="32">
      <t>キョウソウセイ</t>
    </rPh>
    <rPh sb="33" eb="35">
      <t>カクホ</t>
    </rPh>
    <rPh sb="36" eb="37">
      <t>ハカ</t>
    </rPh>
    <phoneticPr fontId="25"/>
  </si>
  <si>
    <t>‐</t>
  </si>
  <si>
    <t>新27-057</t>
    <rPh sb="0" eb="1">
      <t>シン</t>
    </rPh>
    <phoneticPr fontId="25"/>
  </si>
  <si>
    <t>国土交通省</t>
  </si>
  <si>
    <t>自動車運送事業等における人材の確保・育成に向けた取組の推進</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</si>
  <si>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</si>
  <si>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</si>
  <si>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</si>
  <si>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phoneticPr fontId="5"/>
  </si>
  <si>
    <t>女性・若年者雇用の先駆的取組及び就労育成･定着化に係る調査報告書の本数</t>
    <rPh sb="25" eb="26">
      <t>カカ</t>
    </rPh>
    <rPh sb="27" eb="29">
      <t>チョウサ</t>
    </rPh>
    <rPh sb="29" eb="32">
      <t>ホウコクショ</t>
    </rPh>
    <rPh sb="33" eb="35">
      <t>ホンスウ</t>
    </rPh>
    <phoneticPr fontId="25"/>
  </si>
  <si>
    <t>単位当たりコスト＝Ｘ／Ｙ
Ｘ：女性・若年者雇用の先駆的取組及び就労育成･定着化に係る調査に係る執行額
Ｙ：調査報告書の本数</t>
    <rPh sb="0" eb="2">
      <t>タンイ</t>
    </rPh>
    <rPh sb="2" eb="3">
      <t>ア</t>
    </rPh>
    <rPh sb="45" eb="46">
      <t>カカ</t>
    </rPh>
    <rPh sb="47" eb="49">
      <t>シッコウ</t>
    </rPh>
    <rPh sb="49" eb="50">
      <t>ガク</t>
    </rPh>
    <rPh sb="53" eb="55">
      <t>チョウサ</t>
    </rPh>
    <rPh sb="55" eb="58">
      <t>ホウコクショ</t>
    </rPh>
    <rPh sb="59" eb="61">
      <t>ホンスウ</t>
    </rPh>
    <phoneticPr fontId="5"/>
  </si>
  <si>
    <t>単位当たりコスト＝Ｘ／Ｙ
Ｘ：ＩＴを活用した中継輸送の導入促進に向けた検討会の開催に係る執行額（調査費含む）
Ｙ：検討会開催回数　　　　　　　　　　　　　　</t>
    <rPh sb="0" eb="2">
      <t>タンイ</t>
    </rPh>
    <rPh sb="2" eb="3">
      <t>ア</t>
    </rPh>
    <rPh sb="42" eb="43">
      <t>カカ</t>
    </rPh>
    <rPh sb="44" eb="46">
      <t>シッコウ</t>
    </rPh>
    <rPh sb="46" eb="47">
      <t>ガク</t>
    </rPh>
    <rPh sb="57" eb="60">
      <t>ケントウカイ</t>
    </rPh>
    <rPh sb="60" eb="62">
      <t>カイサイ</t>
    </rPh>
    <rPh sb="62" eb="64">
      <t>カイスウ</t>
    </rPh>
    <phoneticPr fontId="5"/>
  </si>
  <si>
    <t>単位当たりコスト＝Ｘ／Ｙ
Ｘ外国人技能実習制度に関係する調査に係る執行額
Ｙ：調査報告書の本数</t>
    <rPh sb="0" eb="2">
      <t>タンイ</t>
    </rPh>
    <rPh sb="2" eb="3">
      <t>ア</t>
    </rPh>
    <rPh sb="28" eb="30">
      <t>チョウサ</t>
    </rPh>
    <rPh sb="31" eb="32">
      <t>カカ</t>
    </rPh>
    <rPh sb="33" eb="35">
      <t>シッコウ</t>
    </rPh>
    <rPh sb="35" eb="36">
      <t>ガク</t>
    </rPh>
    <rPh sb="39" eb="41">
      <t>チョウサ</t>
    </rPh>
    <rPh sb="41" eb="44">
      <t>ホウコクショ</t>
    </rPh>
    <rPh sb="45" eb="47">
      <t>ホンスウ</t>
    </rPh>
    <phoneticPr fontId="5"/>
  </si>
  <si>
    <t>単位当たりコスト＝Ｘ／Ｙ
Ｘ：地方運輸支局等による高校訪問実施に係る執行額
Ｙ：高校訪問実施回数　　　　　　　　　　　　　　</t>
    <rPh sb="0" eb="2">
      <t>タンイ</t>
    </rPh>
    <rPh sb="2" eb="3">
      <t>ア</t>
    </rPh>
    <rPh sb="15" eb="17">
      <t>チホウ</t>
    </rPh>
    <rPh sb="17" eb="19">
      <t>ウンユ</t>
    </rPh>
    <rPh sb="19" eb="21">
      <t>シキョク</t>
    </rPh>
    <rPh sb="21" eb="22">
      <t>トウ</t>
    </rPh>
    <rPh sb="25" eb="27">
      <t>コウコウ</t>
    </rPh>
    <rPh sb="27" eb="29">
      <t>ホウモン</t>
    </rPh>
    <rPh sb="29" eb="31">
      <t>ジッシ</t>
    </rPh>
    <rPh sb="32" eb="33">
      <t>カカワ</t>
    </rPh>
    <rPh sb="34" eb="36">
      <t>シッコウ</t>
    </rPh>
    <rPh sb="36" eb="37">
      <t>ガク</t>
    </rPh>
    <rPh sb="40" eb="42">
      <t>コウコウ</t>
    </rPh>
    <rPh sb="42" eb="44">
      <t>ホウモン</t>
    </rPh>
    <rPh sb="44" eb="46">
      <t>ジッシ</t>
    </rPh>
    <rPh sb="46" eb="48">
      <t>カイスウ</t>
    </rPh>
    <phoneticPr fontId="5"/>
  </si>
  <si>
    <t>35754000/5</t>
    <phoneticPr fontId="5"/>
  </si>
  <si>
    <t>30000000/3</t>
    <phoneticPr fontId="5"/>
  </si>
  <si>
    <t>10523000/1</t>
    <phoneticPr fontId="5"/>
  </si>
  <si>
    <t>1102000/580</t>
    <phoneticPr fontId="5"/>
  </si>
  <si>
    <t>-</t>
    <phoneticPr fontId="5"/>
  </si>
  <si>
    <t>調査結果の実際の事業への活用など、効果的な施策として効率的に執行できるよう努める。</t>
    <phoneticPr fontId="5"/>
  </si>
  <si>
    <t>自動車運送事業等は、日本経済及び地域の移動手段の確保を支える重要な社会基盤産業である一方、その就業構造は、中高年層の男性労働力に依存しており、将来的に安定的な人材の確保は急務である。</t>
    <rPh sb="0" eb="3">
      <t>ジドウシャ</t>
    </rPh>
    <rPh sb="3" eb="5">
      <t>ウンソウ</t>
    </rPh>
    <rPh sb="5" eb="7">
      <t>ジギョウ</t>
    </rPh>
    <rPh sb="7" eb="8">
      <t>トウ</t>
    </rPh>
    <rPh sb="10" eb="12">
      <t>ニホン</t>
    </rPh>
    <rPh sb="12" eb="14">
      <t>ケイザイ</t>
    </rPh>
    <rPh sb="14" eb="15">
      <t>オヨ</t>
    </rPh>
    <rPh sb="16" eb="18">
      <t>チイキ</t>
    </rPh>
    <rPh sb="19" eb="21">
      <t>イドウ</t>
    </rPh>
    <rPh sb="21" eb="23">
      <t>シュダン</t>
    </rPh>
    <rPh sb="24" eb="26">
      <t>カクホ</t>
    </rPh>
    <rPh sb="27" eb="28">
      <t>ササ</t>
    </rPh>
    <rPh sb="30" eb="32">
      <t>ジュウヨウ</t>
    </rPh>
    <rPh sb="33" eb="35">
      <t>シャカイ</t>
    </rPh>
    <rPh sb="35" eb="37">
      <t>キバン</t>
    </rPh>
    <rPh sb="37" eb="39">
      <t>サンギョウ</t>
    </rPh>
    <rPh sb="42" eb="44">
      <t>イッポウ</t>
    </rPh>
    <rPh sb="47" eb="49">
      <t>シュウギョウ</t>
    </rPh>
    <rPh sb="49" eb="51">
      <t>コウゾウ</t>
    </rPh>
    <rPh sb="53" eb="56">
      <t>チュウコウネン</t>
    </rPh>
    <rPh sb="56" eb="57">
      <t>ソウ</t>
    </rPh>
    <rPh sb="58" eb="60">
      <t>ダンセイ</t>
    </rPh>
    <rPh sb="60" eb="63">
      <t>ロウドウリョク</t>
    </rPh>
    <rPh sb="64" eb="66">
      <t>イゾン</t>
    </rPh>
    <rPh sb="71" eb="74">
      <t>ショウライテキ</t>
    </rPh>
    <rPh sb="75" eb="78">
      <t>アンテイテキ</t>
    </rPh>
    <rPh sb="79" eb="81">
      <t>ジンザイ</t>
    </rPh>
    <rPh sb="82" eb="84">
      <t>カクホ</t>
    </rPh>
    <rPh sb="85" eb="87">
      <t>キュウム</t>
    </rPh>
    <phoneticPr fontId="25"/>
  </si>
  <si>
    <t>自動車運送事業等（※バス、トラック、自動車整備等）は、中高年層の男性労働力に依存した就業構造となっており、今後人口が減少していく中、将来的に深刻な労働力不足に陥る懸念があること、また、自動車運送事業者等の多くは中小企業であり、各社の自助努力での改善には限界があることを踏まえると本事業は必要性の高いものである。</t>
    <phoneticPr fontId="5"/>
  </si>
  <si>
    <t>９市場環境の整備、産業の生産性向上、消費者利益の保護
　３５自動車運送業の市場環境整備を推進する</t>
    <phoneticPr fontId="5"/>
  </si>
  <si>
    <t>鶴田　浩久
秡川　直也
板崎　龍介</t>
    <rPh sb="0" eb="2">
      <t>ツルタ</t>
    </rPh>
    <rPh sb="3" eb="5">
      <t>ヒロヒサ</t>
    </rPh>
    <rPh sb="6" eb="8">
      <t>ハライカワ</t>
    </rPh>
    <rPh sb="9" eb="11">
      <t>ナオヤ</t>
    </rPh>
    <rPh sb="12" eb="14">
      <t>イタサキ</t>
    </rPh>
    <rPh sb="15" eb="17">
      <t>リョウスケ</t>
    </rPh>
    <phoneticPr fontId="5"/>
  </si>
  <si>
    <t>　地方住民の生活を支える人流・物流ネットワークを担うとともに、地域の雇用の担い手となっている自動車運送事業等（※バス、トラック、自動車整備等）は、中高年層の男性労働力に依存した就業構造となっており、今後人口が減少していく中、将来的に深刻な労働力不足に陥る懸念がある。このため、女性や若年層の新規就労・定着を促進し、自動車運送事業等における人材の確保・育成に向けた総合的な取組を実施する。</t>
    <rPh sb="1" eb="3">
      <t>チホウ</t>
    </rPh>
    <rPh sb="3" eb="5">
      <t>ジュウミン</t>
    </rPh>
    <rPh sb="6" eb="8">
      <t>セイカツ</t>
    </rPh>
    <rPh sb="9" eb="10">
      <t>ササ</t>
    </rPh>
    <rPh sb="12" eb="13">
      <t>ジン</t>
    </rPh>
    <rPh sb="13" eb="14">
      <t>リュウ</t>
    </rPh>
    <rPh sb="15" eb="17">
      <t>ブツリュウ</t>
    </rPh>
    <rPh sb="24" eb="25">
      <t>ニナ</t>
    </rPh>
    <rPh sb="31" eb="33">
      <t>チイキ</t>
    </rPh>
    <rPh sb="34" eb="36">
      <t>コヨウ</t>
    </rPh>
    <rPh sb="37" eb="38">
      <t>ニナ</t>
    </rPh>
    <rPh sb="39" eb="40">
      <t>テ</t>
    </rPh>
    <phoneticPr fontId="5"/>
  </si>
  <si>
    <t>人材確保・育成対策に加え、生産性の向上についての取組を実施し、自動車運送・整備事業の経営基盤の強化を図ることによる増。
※百万円未満を四捨五入しているため、「予算額・執行額」欄と誤差が生じている。</t>
    <rPh sb="0" eb="2">
      <t>ジンザイ</t>
    </rPh>
    <rPh sb="2" eb="4">
      <t>カクホ</t>
    </rPh>
    <rPh sb="5" eb="7">
      <t>イクセイ</t>
    </rPh>
    <rPh sb="7" eb="9">
      <t>タイサク</t>
    </rPh>
    <rPh sb="10" eb="11">
      <t>クワ</t>
    </rPh>
    <rPh sb="13" eb="16">
      <t>セイサンセイ</t>
    </rPh>
    <rPh sb="17" eb="19">
      <t>コウジョウ</t>
    </rPh>
    <rPh sb="24" eb="26">
      <t>トリクミ</t>
    </rPh>
    <rPh sb="27" eb="29">
      <t>ジッシ</t>
    </rPh>
    <rPh sb="31" eb="34">
      <t>ジドウシャ</t>
    </rPh>
    <rPh sb="34" eb="36">
      <t>ウンソウ</t>
    </rPh>
    <rPh sb="37" eb="39">
      <t>セイビ</t>
    </rPh>
    <rPh sb="39" eb="41">
      <t>ジギョウ</t>
    </rPh>
    <rPh sb="42" eb="46">
      <t>ケイエイキバン</t>
    </rPh>
    <rPh sb="47" eb="49">
      <t>キョウカ</t>
    </rPh>
    <rPh sb="50" eb="51">
      <t>ハカ</t>
    </rPh>
    <rPh sb="57" eb="58">
      <t>ゾウ</t>
    </rPh>
    <phoneticPr fontId="5"/>
  </si>
  <si>
    <t>自動車運送事業等おける人材の確保・育成のために重要な施策であり、効果的な施策として効率的に執行できるよう努めるべき。</t>
    <phoneticPr fontId="5"/>
  </si>
  <si>
    <t>効率的な執行のため、請負業務の発注に当たっては、一般競争及び企画競争入札により競争性の確保を図ることとし、より効果的なものとするため、平成２８年度概算要求においては、地域の経済・雇用を担う自動車運送等事業等における「人材の確保・育成」に加え、トラック輸送における長時間労働の抑制に向けた取組等の「生産性の向上」を図り、経営基盤を強化することとした。</t>
    <rPh sb="55" eb="58">
      <t>コウカテキ</t>
    </rPh>
    <rPh sb="73" eb="75">
      <t>ガイサン</t>
    </rPh>
    <rPh sb="75" eb="77">
      <t>ヨウキュウ</t>
    </rPh>
    <rPh sb="83" eb="85">
      <t>チイキ</t>
    </rPh>
    <rPh sb="86" eb="88">
      <t>ケイザイ</t>
    </rPh>
    <rPh sb="89" eb="91">
      <t>コヨウ</t>
    </rPh>
    <rPh sb="92" eb="93">
      <t>ニナ</t>
    </rPh>
    <rPh sb="94" eb="97">
      <t>ジドウシャ</t>
    </rPh>
    <rPh sb="97" eb="100">
      <t>ウンソウナド</t>
    </rPh>
    <rPh sb="100" eb="102">
      <t>ジギョウ</t>
    </rPh>
    <rPh sb="102" eb="103">
      <t>トウ</t>
    </rPh>
    <rPh sb="118" eb="119">
      <t>クワ</t>
    </rPh>
    <rPh sb="145" eb="146">
      <t>トウ</t>
    </rPh>
    <rPh sb="156" eb="15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</si>
</sst>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43"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35" xfId="0" applyNumberFormat="1" applyFont="1" applyFill="1" applyBorder="1" applyAlignment="1" applyProtection="1">
      <alignment horizontal="center" vertical="center" shrinkToFit="1"/>
      <protection locked="0"/>
    </xf>
    <xf numFmtId="0" fontId="31" fillId="0" borderId="42"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0" fillId="0" borderId="51" xfId="0" applyFill="1" applyBorder="1" applyProtection="1">
      <alignment vertical="center"/>
      <protection locked="0"/>
    </xf>
    <xf numFmtId="0" fontId="0" fillId="0" borderId="87" xfId="0" applyFill="1" applyBorder="1" applyProtection="1">
      <alignmen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Fill="1" applyBorder="1" applyAlignment="1" applyProtection="1">
      <alignment horizontal="center" vertical="center"/>
      <protection locked="0"/>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101577</xdr:colOff>
      <xdr:row>141</xdr:row>
      <xdr:rowOff>0</xdr:rowOff>
    </xdr:from>
    <xdr:ext cx="2714590" cy="459100"/>
    <xdr:sp macro="" textlink="">
      <xdr:nvSpPr>
        <xdr:cNvPr id="5" name="テキスト ボックス 4"/>
        <xdr:cNvSpPr txBox="1"/>
      </xdr:nvSpPr>
      <xdr:spPr>
        <a:xfrm>
          <a:off x="1535930" y="41338500"/>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80</a:t>
          </a:r>
          <a:r>
            <a:rPr kumimoji="1" lang="ja-JP" altLang="en-US" sz="1100"/>
            <a:t>百万円</a:t>
          </a:r>
        </a:p>
      </xdr:txBody>
    </xdr:sp>
    <xdr:clientData/>
  </xdr:oneCellAnchor>
  <xdr:oneCellAnchor>
    <xdr:from>
      <xdr:col>31</xdr:col>
      <xdr:colOff>25902</xdr:colOff>
      <xdr:row>141</xdr:row>
      <xdr:rowOff>0</xdr:rowOff>
    </xdr:from>
    <xdr:ext cx="2988469" cy="459100"/>
    <xdr:sp macro="" textlink="">
      <xdr:nvSpPr>
        <xdr:cNvPr id="6" name="テキスト ボックス 5"/>
        <xdr:cNvSpPr txBox="1"/>
      </xdr:nvSpPr>
      <xdr:spPr>
        <a:xfrm>
          <a:off x="5584020" y="41338500"/>
          <a:ext cx="2988469"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民間企業</a:t>
          </a:r>
          <a:endParaRPr kumimoji="1" lang="en-US" altLang="ja-JP" sz="1100"/>
        </a:p>
        <a:p>
          <a:pPr algn="ctr"/>
          <a:r>
            <a:rPr kumimoji="1" lang="en-US" altLang="ja-JP" sz="1100"/>
            <a:t>80</a:t>
          </a:r>
          <a:r>
            <a:rPr kumimoji="1" lang="ja-JP" altLang="en-US" sz="1100"/>
            <a:t>百万円</a:t>
          </a:r>
        </a:p>
      </xdr:txBody>
    </xdr:sp>
    <xdr:clientData/>
  </xdr:oneCellAnchor>
  <xdr:oneCellAnchor>
    <xdr:from>
      <xdr:col>31</xdr:col>
      <xdr:colOff>105080</xdr:colOff>
      <xdr:row>142</xdr:row>
      <xdr:rowOff>200311</xdr:rowOff>
    </xdr:from>
    <xdr:ext cx="2976527" cy="869152"/>
    <xdr:sp macro="" textlink="">
      <xdr:nvSpPr>
        <xdr:cNvPr id="7" name="テキスト ボックス 6"/>
        <xdr:cNvSpPr txBox="1"/>
      </xdr:nvSpPr>
      <xdr:spPr>
        <a:xfrm>
          <a:off x="5663198" y="41886193"/>
          <a:ext cx="2976527"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・女性・若年者雇用の先駆的取組及び就労育　</a:t>
          </a:r>
          <a:endParaRPr kumimoji="1" lang="en-US" altLang="ja-JP" sz="1100"/>
        </a:p>
        <a:p>
          <a:r>
            <a:rPr kumimoji="1" lang="ja-JP" altLang="en-US" sz="1100"/>
            <a:t>　成･定着化調査・モデルケースの創出等</a:t>
          </a:r>
          <a:endParaRPr kumimoji="1" lang="en-US" altLang="ja-JP" sz="1100"/>
        </a:p>
        <a:p>
          <a:r>
            <a:rPr kumimoji="1" lang="ja-JP" altLang="en-US" sz="1100"/>
            <a:t>・外国人技能実習制度活用に関する調査等</a:t>
          </a:r>
          <a:endParaRPr kumimoji="1" lang="en-US" altLang="ja-JP" sz="1100"/>
        </a:p>
        <a:p>
          <a:r>
            <a:rPr kumimoji="1" lang="ja-JP" altLang="en-US" sz="1100"/>
            <a:t>・</a:t>
          </a:r>
          <a:r>
            <a:rPr kumimoji="1" lang="en-US" altLang="ja-JP" sz="1100"/>
            <a:t>IT</a:t>
          </a:r>
          <a:r>
            <a:rPr kumimoji="1" lang="ja-JP" altLang="en-US" sz="1100"/>
            <a:t>を活用した中継輸送実証調査</a:t>
          </a:r>
        </a:p>
      </xdr:txBody>
    </xdr:sp>
    <xdr:clientData/>
  </xdr:oneCellAnchor>
  <xdr:twoCellAnchor>
    <xdr:from>
      <xdr:col>25</xdr:col>
      <xdr:colOff>53920</xdr:colOff>
      <xdr:row>141</xdr:row>
      <xdr:rowOff>226219</xdr:rowOff>
    </xdr:from>
    <xdr:to>
      <xdr:col>29</xdr:col>
      <xdr:colOff>146359</xdr:colOff>
      <xdr:row>141</xdr:row>
      <xdr:rowOff>226219</xdr:rowOff>
    </xdr:to>
    <xdr:cxnSp macro="">
      <xdr:nvCxnSpPr>
        <xdr:cNvPr id="8" name="直線矢印コネクタ 7"/>
        <xdr:cNvCxnSpPr/>
      </xdr:nvCxnSpPr>
      <xdr:spPr>
        <a:xfrm>
          <a:off x="4536273" y="41564719"/>
          <a:ext cx="809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37844</xdr:colOff>
      <xdr:row>142</xdr:row>
      <xdr:rowOff>200311</xdr:rowOff>
    </xdr:from>
    <xdr:to>
      <xdr:col>31</xdr:col>
      <xdr:colOff>83563</xdr:colOff>
      <xdr:row>145</xdr:row>
      <xdr:rowOff>39221</xdr:rowOff>
    </xdr:to>
    <xdr:sp macro="" textlink="">
      <xdr:nvSpPr>
        <xdr:cNvPr id="9" name="左大かっこ 8"/>
        <xdr:cNvSpPr/>
      </xdr:nvSpPr>
      <xdr:spPr>
        <a:xfrm>
          <a:off x="5595962" y="41886193"/>
          <a:ext cx="45719" cy="8810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168072</xdr:colOff>
      <xdr:row>147</xdr:row>
      <xdr:rowOff>224816</xdr:rowOff>
    </xdr:from>
    <xdr:ext cx="2976527" cy="869152"/>
    <xdr:sp macro="" textlink="">
      <xdr:nvSpPr>
        <xdr:cNvPr id="10" name="テキスト ボックス 9"/>
        <xdr:cNvSpPr txBox="1"/>
      </xdr:nvSpPr>
      <xdr:spPr>
        <a:xfrm>
          <a:off x="1602425" y="43647610"/>
          <a:ext cx="2976527"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地方運輸支局長等による高校、専門学校等</a:t>
          </a:r>
          <a:endParaRPr kumimoji="1" lang="en-US" altLang="ja-JP" sz="1100"/>
        </a:p>
        <a:p>
          <a:r>
            <a:rPr kumimoji="1" lang="ja-JP" altLang="en-US" sz="1100"/>
            <a:t>への個別訪問に係る旅費</a:t>
          </a:r>
        </a:p>
      </xdr:txBody>
    </xdr:sp>
    <xdr:clientData/>
  </xdr:oneCellAnchor>
  <xdr:twoCellAnchor>
    <xdr:from>
      <xdr:col>8</xdr:col>
      <xdr:colOff>89637</xdr:colOff>
      <xdr:row>147</xdr:row>
      <xdr:rowOff>212912</xdr:rowOff>
    </xdr:from>
    <xdr:to>
      <xdr:col>8</xdr:col>
      <xdr:colOff>135356</xdr:colOff>
      <xdr:row>149</xdr:row>
      <xdr:rowOff>11205</xdr:rowOff>
    </xdr:to>
    <xdr:sp macro="" textlink="">
      <xdr:nvSpPr>
        <xdr:cNvPr id="11" name="左大かっこ 10"/>
        <xdr:cNvSpPr/>
      </xdr:nvSpPr>
      <xdr:spPr>
        <a:xfrm>
          <a:off x="1523990" y="43635706"/>
          <a:ext cx="45719" cy="4930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112047</xdr:colOff>
      <xdr:row>146</xdr:row>
      <xdr:rowOff>22411</xdr:rowOff>
    </xdr:from>
    <xdr:ext cx="2714590" cy="459100"/>
    <xdr:sp macro="" textlink="">
      <xdr:nvSpPr>
        <xdr:cNvPr id="12" name="テキスト ボックス 11"/>
        <xdr:cNvSpPr txBox="1"/>
      </xdr:nvSpPr>
      <xdr:spPr>
        <a:xfrm>
          <a:off x="1546400" y="43097823"/>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地方運輸局</a:t>
          </a:r>
          <a:endParaRPr kumimoji="1" lang="en-US" altLang="ja-JP" sz="1100"/>
        </a:p>
        <a:p>
          <a:pPr algn="ctr"/>
          <a:r>
            <a:rPr kumimoji="1" lang="en-US" altLang="ja-JP" sz="1100"/>
            <a:t>1</a:t>
          </a:r>
          <a:r>
            <a:rPr kumimoji="1" lang="ja-JP" altLang="en-US" sz="1100"/>
            <a:t>百万円</a:t>
          </a:r>
        </a:p>
      </xdr:txBody>
    </xdr:sp>
    <xdr:clientData/>
  </xdr:oneCellAnchor>
  <xdr:twoCellAnchor>
    <xdr:from>
      <xdr:col>47</xdr:col>
      <xdr:colOff>161115</xdr:colOff>
      <xdr:row>142</xdr:row>
      <xdr:rowOff>224116</xdr:rowOff>
    </xdr:from>
    <xdr:to>
      <xdr:col>48</xdr:col>
      <xdr:colOff>27540</xdr:colOff>
      <xdr:row>145</xdr:row>
      <xdr:rowOff>63026</xdr:rowOff>
    </xdr:to>
    <xdr:sp macro="" textlink="">
      <xdr:nvSpPr>
        <xdr:cNvPr id="13" name="左大かっこ 12"/>
        <xdr:cNvSpPr/>
      </xdr:nvSpPr>
      <xdr:spPr>
        <a:xfrm>
          <a:off x="8587939" y="41909998"/>
          <a:ext cx="45719" cy="881057"/>
        </a:xfrm>
        <a:prstGeom prst="leftBracket">
          <a:avLst/>
        </a:prstGeom>
        <a:ln>
          <a:solidFill>
            <a:schemeClr val="tx1"/>
          </a:solidFill>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156882</xdr:colOff>
      <xdr:row>147</xdr:row>
      <xdr:rowOff>226213</xdr:rowOff>
    </xdr:from>
    <xdr:to>
      <xdr:col>25</xdr:col>
      <xdr:colOff>23307</xdr:colOff>
      <xdr:row>149</xdr:row>
      <xdr:rowOff>24506</xdr:rowOff>
    </xdr:to>
    <xdr:sp macro="" textlink="">
      <xdr:nvSpPr>
        <xdr:cNvPr id="14" name="左大かっこ 13"/>
        <xdr:cNvSpPr/>
      </xdr:nvSpPr>
      <xdr:spPr>
        <a:xfrm>
          <a:off x="4459941" y="43649007"/>
          <a:ext cx="45719" cy="493058"/>
        </a:xfrm>
        <a:prstGeom prst="leftBracket">
          <a:avLst/>
        </a:prstGeom>
        <a:ln>
          <a:solidFill>
            <a:schemeClr val="tx1"/>
          </a:solidFill>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70" workbookViewId="0">
      <selection activeCell="AO499" sqref="AO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97" t="s">
        <v>356</v>
      </c>
      <c r="AR2" s="97"/>
      <c r="AS2" s="59" t="str">
        <f>IF(OR(AQ2="　", AQ2=""), "", "-")</f>
        <v>-</v>
      </c>
      <c r="AT2" s="98">
        <v>48</v>
      </c>
      <c r="AU2" s="98"/>
      <c r="AV2" s="60" t="str">
        <f>IF(AW2="", "", "-")</f>
        <v/>
      </c>
      <c r="AW2" s="102"/>
      <c r="AX2" s="102"/>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403</v>
      </c>
      <c r="AK3" s="304"/>
      <c r="AL3" s="304"/>
      <c r="AM3" s="304"/>
      <c r="AN3" s="304"/>
      <c r="AO3" s="304"/>
      <c r="AP3" s="304"/>
      <c r="AQ3" s="304"/>
      <c r="AR3" s="304"/>
      <c r="AS3" s="304"/>
      <c r="AT3" s="304"/>
      <c r="AU3" s="304"/>
      <c r="AV3" s="304"/>
      <c r="AW3" s="304"/>
      <c r="AX3" s="36" t="s">
        <v>91</v>
      </c>
    </row>
    <row r="4" spans="1:50" ht="35.25" customHeight="1" x14ac:dyDescent="0.15">
      <c r="A4" s="528" t="s">
        <v>30</v>
      </c>
      <c r="B4" s="529"/>
      <c r="C4" s="529"/>
      <c r="D4" s="529"/>
      <c r="E4" s="529"/>
      <c r="F4" s="529"/>
      <c r="G4" s="502" t="s">
        <v>404</v>
      </c>
      <c r="H4" s="503"/>
      <c r="I4" s="503"/>
      <c r="J4" s="503"/>
      <c r="K4" s="503"/>
      <c r="L4" s="503"/>
      <c r="M4" s="503"/>
      <c r="N4" s="503"/>
      <c r="O4" s="503"/>
      <c r="P4" s="503"/>
      <c r="Q4" s="503"/>
      <c r="R4" s="503"/>
      <c r="S4" s="503"/>
      <c r="T4" s="503"/>
      <c r="U4" s="503"/>
      <c r="V4" s="503"/>
      <c r="W4" s="503"/>
      <c r="X4" s="504"/>
      <c r="Y4" s="505" t="s">
        <v>1</v>
      </c>
      <c r="Z4" s="506"/>
      <c r="AA4" s="506"/>
      <c r="AB4" s="506"/>
      <c r="AC4" s="506"/>
      <c r="AD4" s="507"/>
      <c r="AE4" s="508" t="s">
        <v>378</v>
      </c>
      <c r="AF4" s="508"/>
      <c r="AG4" s="508"/>
      <c r="AH4" s="508"/>
      <c r="AI4" s="508"/>
      <c r="AJ4" s="508"/>
      <c r="AK4" s="508"/>
      <c r="AL4" s="508"/>
      <c r="AM4" s="508"/>
      <c r="AN4" s="508"/>
      <c r="AO4" s="508"/>
      <c r="AP4" s="509"/>
      <c r="AQ4" s="510" t="s">
        <v>2</v>
      </c>
      <c r="AR4" s="506"/>
      <c r="AS4" s="506"/>
      <c r="AT4" s="506"/>
      <c r="AU4" s="506"/>
      <c r="AV4" s="506"/>
      <c r="AW4" s="506"/>
      <c r="AX4" s="511"/>
    </row>
    <row r="5" spans="1:50" ht="57.75" customHeight="1" x14ac:dyDescent="0.15">
      <c r="A5" s="512" t="s">
        <v>93</v>
      </c>
      <c r="B5" s="513"/>
      <c r="C5" s="513"/>
      <c r="D5" s="513"/>
      <c r="E5" s="513"/>
      <c r="F5" s="514"/>
      <c r="G5" s="336" t="s">
        <v>99</v>
      </c>
      <c r="H5" s="337"/>
      <c r="I5" s="337"/>
      <c r="J5" s="337"/>
      <c r="K5" s="337"/>
      <c r="L5" s="337"/>
      <c r="M5" s="338" t="s">
        <v>92</v>
      </c>
      <c r="N5" s="339"/>
      <c r="O5" s="339"/>
      <c r="P5" s="339"/>
      <c r="Q5" s="339"/>
      <c r="R5" s="340"/>
      <c r="S5" s="341" t="s">
        <v>157</v>
      </c>
      <c r="T5" s="337"/>
      <c r="U5" s="337"/>
      <c r="V5" s="337"/>
      <c r="W5" s="337"/>
      <c r="X5" s="342"/>
      <c r="Y5" s="519" t="s">
        <v>3</v>
      </c>
      <c r="Z5" s="520"/>
      <c r="AA5" s="520"/>
      <c r="AB5" s="520"/>
      <c r="AC5" s="520"/>
      <c r="AD5" s="521"/>
      <c r="AE5" s="522" t="s">
        <v>379</v>
      </c>
      <c r="AF5" s="523"/>
      <c r="AG5" s="523"/>
      <c r="AH5" s="523"/>
      <c r="AI5" s="523"/>
      <c r="AJ5" s="523"/>
      <c r="AK5" s="523"/>
      <c r="AL5" s="523"/>
      <c r="AM5" s="523"/>
      <c r="AN5" s="523"/>
      <c r="AO5" s="523"/>
      <c r="AP5" s="524"/>
      <c r="AQ5" s="525" t="s">
        <v>423</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422</v>
      </c>
      <c r="AF6" s="537"/>
      <c r="AG6" s="537"/>
      <c r="AH6" s="537"/>
      <c r="AI6" s="537"/>
      <c r="AJ6" s="537"/>
      <c r="AK6" s="537"/>
      <c r="AL6" s="537"/>
      <c r="AM6" s="537"/>
      <c r="AN6" s="537"/>
      <c r="AO6" s="537"/>
      <c r="AP6" s="537"/>
      <c r="AQ6" s="115"/>
      <c r="AR6" s="115"/>
      <c r="AS6" s="115"/>
      <c r="AT6" s="115"/>
      <c r="AU6" s="115"/>
      <c r="AV6" s="115"/>
      <c r="AW6" s="115"/>
      <c r="AX6" s="538"/>
    </row>
    <row r="7" spans="1:50" ht="49.5" customHeight="1" x14ac:dyDescent="0.15">
      <c r="A7" s="458" t="s">
        <v>25</v>
      </c>
      <c r="B7" s="459"/>
      <c r="C7" s="459"/>
      <c r="D7" s="459"/>
      <c r="E7" s="459"/>
      <c r="F7" s="459"/>
      <c r="G7" s="460" t="s">
        <v>418</v>
      </c>
      <c r="H7" s="461"/>
      <c r="I7" s="461"/>
      <c r="J7" s="461"/>
      <c r="K7" s="461"/>
      <c r="L7" s="461"/>
      <c r="M7" s="461"/>
      <c r="N7" s="461"/>
      <c r="O7" s="461"/>
      <c r="P7" s="461"/>
      <c r="Q7" s="461"/>
      <c r="R7" s="461"/>
      <c r="S7" s="461"/>
      <c r="T7" s="461"/>
      <c r="U7" s="461"/>
      <c r="V7" s="462"/>
      <c r="W7" s="462"/>
      <c r="X7" s="462"/>
      <c r="Y7" s="463" t="s">
        <v>5</v>
      </c>
      <c r="Z7" s="403"/>
      <c r="AA7" s="403"/>
      <c r="AB7" s="403"/>
      <c r="AC7" s="403"/>
      <c r="AD7" s="405"/>
      <c r="AE7" s="464" t="s">
        <v>381</v>
      </c>
      <c r="AF7" s="465"/>
      <c r="AG7" s="465"/>
      <c r="AH7" s="465"/>
      <c r="AI7" s="465"/>
      <c r="AJ7" s="465"/>
      <c r="AK7" s="465"/>
      <c r="AL7" s="465"/>
      <c r="AM7" s="465"/>
      <c r="AN7" s="465"/>
      <c r="AO7" s="465"/>
      <c r="AP7" s="465"/>
      <c r="AQ7" s="465"/>
      <c r="AR7" s="465"/>
      <c r="AS7" s="465"/>
      <c r="AT7" s="465"/>
      <c r="AU7" s="465"/>
      <c r="AV7" s="465"/>
      <c r="AW7" s="465"/>
      <c r="AX7" s="466"/>
    </row>
    <row r="8" spans="1:50" ht="39" customHeight="1" x14ac:dyDescent="0.15">
      <c r="A8" s="365" t="s">
        <v>308</v>
      </c>
      <c r="B8" s="366"/>
      <c r="C8" s="366"/>
      <c r="D8" s="366"/>
      <c r="E8" s="366"/>
      <c r="F8" s="367"/>
      <c r="G8" s="362" t="str">
        <f>入力規則等!A26</f>
        <v>女性活躍、地方創生</v>
      </c>
      <c r="H8" s="363"/>
      <c r="I8" s="363"/>
      <c r="J8" s="363"/>
      <c r="K8" s="363"/>
      <c r="L8" s="363"/>
      <c r="M8" s="363"/>
      <c r="N8" s="363"/>
      <c r="O8" s="363"/>
      <c r="P8" s="363"/>
      <c r="Q8" s="363"/>
      <c r="R8" s="363"/>
      <c r="S8" s="363"/>
      <c r="T8" s="363"/>
      <c r="U8" s="363"/>
      <c r="V8" s="363"/>
      <c r="W8" s="363"/>
      <c r="X8" s="364"/>
      <c r="Y8" s="539" t="s">
        <v>79</v>
      </c>
      <c r="Z8" s="539"/>
      <c r="AA8" s="539"/>
      <c r="AB8" s="539"/>
      <c r="AC8" s="539"/>
      <c r="AD8" s="539"/>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7" t="s">
        <v>26</v>
      </c>
      <c r="B9" s="468"/>
      <c r="C9" s="468"/>
      <c r="D9" s="468"/>
      <c r="E9" s="468"/>
      <c r="F9" s="468"/>
      <c r="G9" s="496" t="s">
        <v>424</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76.5" customHeight="1" x14ac:dyDescent="0.15">
      <c r="A10" s="467" t="s">
        <v>36</v>
      </c>
      <c r="B10" s="468"/>
      <c r="C10" s="468"/>
      <c r="D10" s="468"/>
      <c r="E10" s="468"/>
      <c r="F10" s="468"/>
      <c r="G10" s="496" t="s">
        <v>382</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1.25" customHeight="1" x14ac:dyDescent="0.15">
      <c r="A11" s="467" t="s">
        <v>6</v>
      </c>
      <c r="B11" s="468"/>
      <c r="C11" s="468"/>
      <c r="D11" s="468"/>
      <c r="E11" s="468"/>
      <c r="F11" s="469"/>
      <c r="G11" s="516" t="str">
        <f>入力規則等!P10</f>
        <v>直接実施、委託・請負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4.95" customHeight="1" x14ac:dyDescent="0.15">
      <c r="A12" s="470" t="s">
        <v>27</v>
      </c>
      <c r="B12" s="471"/>
      <c r="C12" s="471"/>
      <c r="D12" s="471"/>
      <c r="E12" s="471"/>
      <c r="F12" s="472"/>
      <c r="G12" s="479"/>
      <c r="H12" s="480"/>
      <c r="I12" s="480"/>
      <c r="J12" s="480"/>
      <c r="K12" s="480"/>
      <c r="L12" s="480"/>
      <c r="M12" s="480"/>
      <c r="N12" s="480"/>
      <c r="O12" s="48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83"/>
    </row>
    <row r="13" spans="1:50" ht="24.95" customHeight="1" x14ac:dyDescent="0.15">
      <c r="A13" s="473"/>
      <c r="B13" s="474"/>
      <c r="C13" s="474"/>
      <c r="D13" s="474"/>
      <c r="E13" s="474"/>
      <c r="F13" s="475"/>
      <c r="G13" s="484" t="s">
        <v>7</v>
      </c>
      <c r="H13" s="485"/>
      <c r="I13" s="490" t="s">
        <v>8</v>
      </c>
      <c r="J13" s="491"/>
      <c r="K13" s="491"/>
      <c r="L13" s="491"/>
      <c r="M13" s="491"/>
      <c r="N13" s="491"/>
      <c r="O13" s="492"/>
      <c r="P13" s="62"/>
      <c r="Q13" s="63"/>
      <c r="R13" s="63"/>
      <c r="S13" s="63"/>
      <c r="T13" s="63"/>
      <c r="U13" s="63"/>
      <c r="V13" s="64"/>
      <c r="W13" s="62"/>
      <c r="X13" s="63"/>
      <c r="Y13" s="63"/>
      <c r="Z13" s="63"/>
      <c r="AA13" s="63"/>
      <c r="AB13" s="63"/>
      <c r="AC13" s="64"/>
      <c r="AD13" s="62"/>
      <c r="AE13" s="63"/>
      <c r="AF13" s="63"/>
      <c r="AG13" s="63"/>
      <c r="AH13" s="63"/>
      <c r="AI13" s="63"/>
      <c r="AJ13" s="64"/>
      <c r="AK13" s="62">
        <v>81</v>
      </c>
      <c r="AL13" s="63"/>
      <c r="AM13" s="63"/>
      <c r="AN13" s="63"/>
      <c r="AO13" s="63"/>
      <c r="AP13" s="63"/>
      <c r="AQ13" s="64"/>
      <c r="AR13" s="680">
        <v>136</v>
      </c>
      <c r="AS13" s="681"/>
      <c r="AT13" s="681"/>
      <c r="AU13" s="681"/>
      <c r="AV13" s="681"/>
      <c r="AW13" s="681"/>
      <c r="AX13" s="682"/>
    </row>
    <row r="14" spans="1:50" ht="24.95" customHeight="1" x14ac:dyDescent="0.15">
      <c r="A14" s="473"/>
      <c r="B14" s="474"/>
      <c r="C14" s="474"/>
      <c r="D14" s="474"/>
      <c r="E14" s="474"/>
      <c r="F14" s="475"/>
      <c r="G14" s="486"/>
      <c r="H14" s="487"/>
      <c r="I14" s="353" t="s">
        <v>9</v>
      </c>
      <c r="J14" s="481"/>
      <c r="K14" s="481"/>
      <c r="L14" s="481"/>
      <c r="M14" s="481"/>
      <c r="N14" s="481"/>
      <c r="O14" s="482"/>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78"/>
      <c r="AS14" s="678"/>
      <c r="AT14" s="678"/>
      <c r="AU14" s="678"/>
      <c r="AV14" s="678"/>
      <c r="AW14" s="678"/>
      <c r="AX14" s="679"/>
    </row>
    <row r="15" spans="1:50" ht="24.95" customHeight="1" x14ac:dyDescent="0.15">
      <c r="A15" s="473"/>
      <c r="B15" s="474"/>
      <c r="C15" s="474"/>
      <c r="D15" s="474"/>
      <c r="E15" s="474"/>
      <c r="F15" s="475"/>
      <c r="G15" s="486"/>
      <c r="H15" s="487"/>
      <c r="I15" s="353" t="s">
        <v>62</v>
      </c>
      <c r="J15" s="354"/>
      <c r="K15" s="354"/>
      <c r="L15" s="354"/>
      <c r="M15" s="354"/>
      <c r="N15" s="354"/>
      <c r="O15" s="35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77"/>
    </row>
    <row r="16" spans="1:50" ht="24.95" customHeight="1" x14ac:dyDescent="0.15">
      <c r="A16" s="473"/>
      <c r="B16" s="474"/>
      <c r="C16" s="474"/>
      <c r="D16" s="474"/>
      <c r="E16" s="474"/>
      <c r="F16" s="475"/>
      <c r="G16" s="486"/>
      <c r="H16" s="487"/>
      <c r="I16" s="353" t="s">
        <v>63</v>
      </c>
      <c r="J16" s="354"/>
      <c r="K16" s="354"/>
      <c r="L16" s="354"/>
      <c r="M16" s="354"/>
      <c r="N16" s="354"/>
      <c r="O16" s="35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53"/>
      <c r="AS16" s="454"/>
      <c r="AT16" s="454"/>
      <c r="AU16" s="454"/>
      <c r="AV16" s="454"/>
      <c r="AW16" s="454"/>
      <c r="AX16" s="455"/>
    </row>
    <row r="17" spans="1:50" ht="24.95" customHeight="1" x14ac:dyDescent="0.15">
      <c r="A17" s="473"/>
      <c r="B17" s="474"/>
      <c r="C17" s="474"/>
      <c r="D17" s="474"/>
      <c r="E17" s="474"/>
      <c r="F17" s="475"/>
      <c r="G17" s="486"/>
      <c r="H17" s="487"/>
      <c r="I17" s="353" t="s">
        <v>61</v>
      </c>
      <c r="J17" s="481"/>
      <c r="K17" s="481"/>
      <c r="L17" s="481"/>
      <c r="M17" s="481"/>
      <c r="N17" s="481"/>
      <c r="O17" s="482"/>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56"/>
      <c r="AS17" s="456"/>
      <c r="AT17" s="456"/>
      <c r="AU17" s="456"/>
      <c r="AV17" s="456"/>
      <c r="AW17" s="456"/>
      <c r="AX17" s="457"/>
    </row>
    <row r="18" spans="1:50" ht="24.95" customHeight="1" x14ac:dyDescent="0.15">
      <c r="A18" s="473"/>
      <c r="B18" s="474"/>
      <c r="C18" s="474"/>
      <c r="D18" s="474"/>
      <c r="E18" s="474"/>
      <c r="F18" s="475"/>
      <c r="G18" s="488"/>
      <c r="H18" s="489"/>
      <c r="I18" s="356" t="s">
        <v>22</v>
      </c>
      <c r="J18" s="357"/>
      <c r="K18" s="357"/>
      <c r="L18" s="357"/>
      <c r="M18" s="357"/>
      <c r="N18" s="357"/>
      <c r="O18" s="358"/>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81</v>
      </c>
      <c r="AL18" s="321"/>
      <c r="AM18" s="321"/>
      <c r="AN18" s="321"/>
      <c r="AO18" s="321"/>
      <c r="AP18" s="321"/>
      <c r="AQ18" s="322"/>
      <c r="AR18" s="320">
        <f t="shared" ref="AR18" si="2">SUM(AR13:AX17)</f>
        <v>136</v>
      </c>
      <c r="AS18" s="321"/>
      <c r="AT18" s="321"/>
      <c r="AU18" s="321"/>
      <c r="AV18" s="321"/>
      <c r="AW18" s="321"/>
      <c r="AX18" s="323"/>
    </row>
    <row r="19" spans="1:50" ht="24.95" customHeight="1" x14ac:dyDescent="0.15">
      <c r="A19" s="473"/>
      <c r="B19" s="474"/>
      <c r="C19" s="474"/>
      <c r="D19" s="474"/>
      <c r="E19" s="474"/>
      <c r="F19" s="475"/>
      <c r="G19" s="317" t="s">
        <v>10</v>
      </c>
      <c r="H19" s="318"/>
      <c r="I19" s="318"/>
      <c r="J19" s="318"/>
      <c r="K19" s="318"/>
      <c r="L19" s="318"/>
      <c r="M19" s="318"/>
      <c r="N19" s="318"/>
      <c r="O19" s="318"/>
      <c r="P19" s="62"/>
      <c r="Q19" s="63"/>
      <c r="R19" s="63"/>
      <c r="S19" s="63"/>
      <c r="T19" s="63"/>
      <c r="U19" s="63"/>
      <c r="V19" s="64"/>
      <c r="W19" s="62"/>
      <c r="X19" s="63"/>
      <c r="Y19" s="63"/>
      <c r="Z19" s="63"/>
      <c r="AA19" s="63"/>
      <c r="AB19" s="63"/>
      <c r="AC19" s="64"/>
      <c r="AD19" s="62"/>
      <c r="AE19" s="63"/>
      <c r="AF19" s="63"/>
      <c r="AG19" s="63"/>
      <c r="AH19" s="63"/>
      <c r="AI19" s="63"/>
      <c r="AJ19" s="64"/>
      <c r="AK19" s="319"/>
      <c r="AL19" s="319"/>
      <c r="AM19" s="319"/>
      <c r="AN19" s="319"/>
      <c r="AO19" s="319"/>
      <c r="AP19" s="319"/>
      <c r="AQ19" s="319"/>
      <c r="AR19" s="319"/>
      <c r="AS19" s="319"/>
      <c r="AT19" s="319"/>
      <c r="AU19" s="319"/>
      <c r="AV19" s="319"/>
      <c r="AW19" s="319"/>
      <c r="AX19" s="324"/>
    </row>
    <row r="20" spans="1:50" ht="24.95" customHeight="1" x14ac:dyDescent="0.15">
      <c r="A20" s="476"/>
      <c r="B20" s="477"/>
      <c r="C20" s="477"/>
      <c r="D20" s="477"/>
      <c r="E20" s="477"/>
      <c r="F20" s="478"/>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86"/>
      <c r="Z21" s="77"/>
      <c r="AA21" s="78"/>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99"/>
      <c r="I22" s="99"/>
      <c r="J22" s="99"/>
      <c r="K22" s="99"/>
      <c r="L22" s="99"/>
      <c r="M22" s="99"/>
      <c r="N22" s="99"/>
      <c r="O22" s="229"/>
      <c r="P22" s="246"/>
      <c r="Q22" s="99"/>
      <c r="R22" s="99"/>
      <c r="S22" s="99"/>
      <c r="T22" s="99"/>
      <c r="U22" s="99"/>
      <c r="V22" s="99"/>
      <c r="W22" s="99"/>
      <c r="X22" s="229"/>
      <c r="Y22" s="284"/>
      <c r="Z22" s="285"/>
      <c r="AA22" s="286"/>
      <c r="AB22" s="130"/>
      <c r="AC22" s="125"/>
      <c r="AD22" s="126"/>
      <c r="AE22" s="131"/>
      <c r="AF22" s="124"/>
      <c r="AG22" s="124"/>
      <c r="AH22" s="124"/>
      <c r="AI22" s="290"/>
      <c r="AJ22" s="131"/>
      <c r="AK22" s="124"/>
      <c r="AL22" s="124"/>
      <c r="AM22" s="124"/>
      <c r="AN22" s="290"/>
      <c r="AO22" s="131"/>
      <c r="AP22" s="124"/>
      <c r="AQ22" s="124"/>
      <c r="AR22" s="124"/>
      <c r="AS22" s="290"/>
      <c r="AT22" s="58"/>
      <c r="AU22" s="101">
        <v>32</v>
      </c>
      <c r="AV22" s="101"/>
      <c r="AW22" s="99" t="s">
        <v>355</v>
      </c>
      <c r="AX22" s="100"/>
    </row>
    <row r="23" spans="1:50" ht="22.5" customHeight="1" x14ac:dyDescent="0.15">
      <c r="A23" s="221"/>
      <c r="B23" s="219"/>
      <c r="C23" s="219"/>
      <c r="D23" s="219"/>
      <c r="E23" s="219"/>
      <c r="F23" s="220"/>
      <c r="G23" s="326" t="s">
        <v>383</v>
      </c>
      <c r="H23" s="327"/>
      <c r="I23" s="327"/>
      <c r="J23" s="327"/>
      <c r="K23" s="327"/>
      <c r="L23" s="327"/>
      <c r="M23" s="327"/>
      <c r="N23" s="327"/>
      <c r="O23" s="328"/>
      <c r="P23" s="335" t="s">
        <v>384</v>
      </c>
      <c r="Q23" s="327"/>
      <c r="R23" s="327"/>
      <c r="S23" s="327"/>
      <c r="T23" s="327"/>
      <c r="U23" s="327"/>
      <c r="V23" s="327"/>
      <c r="W23" s="327"/>
      <c r="X23" s="328"/>
      <c r="Y23" s="298" t="s">
        <v>14</v>
      </c>
      <c r="Z23" s="299"/>
      <c r="AA23" s="300"/>
      <c r="AB23" s="673"/>
      <c r="AC23" s="301"/>
      <c r="AD23" s="301"/>
      <c r="AE23" s="84"/>
      <c r="AF23" s="85"/>
      <c r="AG23" s="85"/>
      <c r="AH23" s="85"/>
      <c r="AI23" s="86"/>
      <c r="AJ23" s="84"/>
      <c r="AK23" s="85"/>
      <c r="AL23" s="85"/>
      <c r="AM23" s="85"/>
      <c r="AN23" s="86"/>
      <c r="AO23" s="84"/>
      <c r="AP23" s="85"/>
      <c r="AQ23" s="85"/>
      <c r="AR23" s="85"/>
      <c r="AS23" s="86"/>
      <c r="AT23" s="231"/>
      <c r="AU23" s="231"/>
      <c r="AV23" s="231"/>
      <c r="AW23" s="231"/>
      <c r="AX23" s="232"/>
    </row>
    <row r="24" spans="1:50" ht="22.5" customHeight="1" x14ac:dyDescent="0.15">
      <c r="A24" s="222"/>
      <c r="B24" s="223"/>
      <c r="C24" s="223"/>
      <c r="D24" s="223"/>
      <c r="E24" s="223"/>
      <c r="F24" s="224"/>
      <c r="G24" s="329"/>
      <c r="H24" s="330"/>
      <c r="I24" s="330"/>
      <c r="J24" s="330"/>
      <c r="K24" s="330"/>
      <c r="L24" s="330"/>
      <c r="M24" s="330"/>
      <c r="N24" s="330"/>
      <c r="O24" s="331"/>
      <c r="P24" s="330"/>
      <c r="Q24" s="330"/>
      <c r="R24" s="330"/>
      <c r="S24" s="330"/>
      <c r="T24" s="330"/>
      <c r="U24" s="330"/>
      <c r="V24" s="330"/>
      <c r="W24" s="330"/>
      <c r="X24" s="331"/>
      <c r="Y24" s="166" t="s">
        <v>65</v>
      </c>
      <c r="Z24" s="112"/>
      <c r="AA24" s="162"/>
      <c r="AB24" s="346"/>
      <c r="AC24" s="291"/>
      <c r="AD24" s="291"/>
      <c r="AE24" s="84"/>
      <c r="AF24" s="85"/>
      <c r="AG24" s="85"/>
      <c r="AH24" s="85"/>
      <c r="AI24" s="86"/>
      <c r="AJ24" s="84"/>
      <c r="AK24" s="85"/>
      <c r="AL24" s="85"/>
      <c r="AM24" s="85"/>
      <c r="AN24" s="86"/>
      <c r="AO24" s="84"/>
      <c r="AP24" s="85"/>
      <c r="AQ24" s="85"/>
      <c r="AR24" s="85"/>
      <c r="AS24" s="86"/>
      <c r="AT24" s="84">
        <v>2500</v>
      </c>
      <c r="AU24" s="85"/>
      <c r="AV24" s="85"/>
      <c r="AW24" s="85"/>
      <c r="AX24" s="87"/>
    </row>
    <row r="25" spans="1:50" ht="22.5" customHeight="1" x14ac:dyDescent="0.15">
      <c r="A25" s="683"/>
      <c r="B25" s="684"/>
      <c r="C25" s="684"/>
      <c r="D25" s="684"/>
      <c r="E25" s="684"/>
      <c r="F25" s="685"/>
      <c r="G25" s="332"/>
      <c r="H25" s="333"/>
      <c r="I25" s="333"/>
      <c r="J25" s="333"/>
      <c r="K25" s="333"/>
      <c r="L25" s="333"/>
      <c r="M25" s="333"/>
      <c r="N25" s="333"/>
      <c r="O25" s="334"/>
      <c r="P25" s="333"/>
      <c r="Q25" s="333"/>
      <c r="R25" s="333"/>
      <c r="S25" s="333"/>
      <c r="T25" s="333"/>
      <c r="U25" s="333"/>
      <c r="V25" s="333"/>
      <c r="W25" s="333"/>
      <c r="X25" s="334"/>
      <c r="Y25" s="111" t="s">
        <v>15</v>
      </c>
      <c r="Z25" s="112"/>
      <c r="AA25" s="162"/>
      <c r="AB25" s="695" t="s">
        <v>358</v>
      </c>
      <c r="AC25" s="269"/>
      <c r="AD25" s="269"/>
      <c r="AE25" s="84"/>
      <c r="AF25" s="85"/>
      <c r="AG25" s="85"/>
      <c r="AH25" s="85"/>
      <c r="AI25" s="86"/>
      <c r="AJ25" s="84"/>
      <c r="AK25" s="85"/>
      <c r="AL25" s="85"/>
      <c r="AM25" s="85"/>
      <c r="AN25" s="86"/>
      <c r="AO25" s="84"/>
      <c r="AP25" s="85"/>
      <c r="AQ25" s="85"/>
      <c r="AR25" s="85"/>
      <c r="AS25" s="86"/>
      <c r="AT25" s="273"/>
      <c r="AU25" s="274"/>
      <c r="AV25" s="274"/>
      <c r="AW25" s="274"/>
      <c r="AX25" s="275"/>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86"/>
      <c r="Z26" s="77"/>
      <c r="AA26" s="78"/>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74" t="s">
        <v>303</v>
      </c>
      <c r="AU26" s="675"/>
      <c r="AV26" s="675"/>
      <c r="AW26" s="675"/>
      <c r="AX26" s="676"/>
    </row>
    <row r="27" spans="1:50" ht="18.75" customHeight="1" x14ac:dyDescent="0.15">
      <c r="A27" s="218"/>
      <c r="B27" s="219"/>
      <c r="C27" s="219"/>
      <c r="D27" s="219"/>
      <c r="E27" s="219"/>
      <c r="F27" s="220"/>
      <c r="G27" s="228"/>
      <c r="H27" s="99"/>
      <c r="I27" s="99"/>
      <c r="J27" s="99"/>
      <c r="K27" s="99"/>
      <c r="L27" s="99"/>
      <c r="M27" s="99"/>
      <c r="N27" s="99"/>
      <c r="O27" s="229"/>
      <c r="P27" s="246"/>
      <c r="Q27" s="99"/>
      <c r="R27" s="99"/>
      <c r="S27" s="99"/>
      <c r="T27" s="99"/>
      <c r="U27" s="99"/>
      <c r="V27" s="99"/>
      <c r="W27" s="99"/>
      <c r="X27" s="229"/>
      <c r="Y27" s="284"/>
      <c r="Z27" s="285"/>
      <c r="AA27" s="286"/>
      <c r="AB27" s="130"/>
      <c r="AC27" s="125"/>
      <c r="AD27" s="126"/>
      <c r="AE27" s="131"/>
      <c r="AF27" s="124"/>
      <c r="AG27" s="124"/>
      <c r="AH27" s="124"/>
      <c r="AI27" s="290"/>
      <c r="AJ27" s="131"/>
      <c r="AK27" s="124"/>
      <c r="AL27" s="124"/>
      <c r="AM27" s="124"/>
      <c r="AN27" s="290"/>
      <c r="AO27" s="131"/>
      <c r="AP27" s="124"/>
      <c r="AQ27" s="124"/>
      <c r="AR27" s="124"/>
      <c r="AS27" s="290"/>
      <c r="AT27" s="58"/>
      <c r="AU27" s="101">
        <v>32</v>
      </c>
      <c r="AV27" s="101"/>
      <c r="AW27" s="99" t="s">
        <v>355</v>
      </c>
      <c r="AX27" s="100"/>
    </row>
    <row r="28" spans="1:50" ht="22.5" customHeight="1" x14ac:dyDescent="0.15">
      <c r="A28" s="221"/>
      <c r="B28" s="219"/>
      <c r="C28" s="219"/>
      <c r="D28" s="219"/>
      <c r="E28" s="219"/>
      <c r="F28" s="220"/>
      <c r="G28" s="326" t="s">
        <v>385</v>
      </c>
      <c r="H28" s="327"/>
      <c r="I28" s="327"/>
      <c r="J28" s="327"/>
      <c r="K28" s="327"/>
      <c r="L28" s="327"/>
      <c r="M28" s="327"/>
      <c r="N28" s="327"/>
      <c r="O28" s="328"/>
      <c r="P28" s="335" t="s">
        <v>386</v>
      </c>
      <c r="Q28" s="327"/>
      <c r="R28" s="327"/>
      <c r="S28" s="327"/>
      <c r="T28" s="327"/>
      <c r="U28" s="327"/>
      <c r="V28" s="327"/>
      <c r="W28" s="327"/>
      <c r="X28" s="328"/>
      <c r="Y28" s="298" t="s">
        <v>14</v>
      </c>
      <c r="Z28" s="299"/>
      <c r="AA28" s="300"/>
      <c r="AB28" s="301"/>
      <c r="AC28" s="301"/>
      <c r="AD28" s="301"/>
      <c r="AE28" s="84"/>
      <c r="AF28" s="85"/>
      <c r="AG28" s="85"/>
      <c r="AH28" s="85"/>
      <c r="AI28" s="86"/>
      <c r="AJ28" s="84"/>
      <c r="AK28" s="85"/>
      <c r="AL28" s="85"/>
      <c r="AM28" s="85"/>
      <c r="AN28" s="86"/>
      <c r="AO28" s="84"/>
      <c r="AP28" s="85"/>
      <c r="AQ28" s="85"/>
      <c r="AR28" s="85"/>
      <c r="AS28" s="86"/>
      <c r="AT28" s="231"/>
      <c r="AU28" s="231"/>
      <c r="AV28" s="231"/>
      <c r="AW28" s="231"/>
      <c r="AX28" s="232"/>
    </row>
    <row r="29" spans="1:50" ht="22.5" customHeight="1" x14ac:dyDescent="0.15">
      <c r="A29" s="222"/>
      <c r="B29" s="223"/>
      <c r="C29" s="223"/>
      <c r="D29" s="223"/>
      <c r="E29" s="223"/>
      <c r="F29" s="224"/>
      <c r="G29" s="329"/>
      <c r="H29" s="330"/>
      <c r="I29" s="330"/>
      <c r="J29" s="330"/>
      <c r="K29" s="330"/>
      <c r="L29" s="330"/>
      <c r="M29" s="330"/>
      <c r="N29" s="330"/>
      <c r="O29" s="331"/>
      <c r="P29" s="330"/>
      <c r="Q29" s="330"/>
      <c r="R29" s="330"/>
      <c r="S29" s="330"/>
      <c r="T29" s="330"/>
      <c r="U29" s="330"/>
      <c r="V29" s="330"/>
      <c r="W29" s="330"/>
      <c r="X29" s="331"/>
      <c r="Y29" s="166" t="s">
        <v>65</v>
      </c>
      <c r="Z29" s="112"/>
      <c r="AA29" s="162"/>
      <c r="AB29" s="291"/>
      <c r="AC29" s="291"/>
      <c r="AD29" s="291"/>
      <c r="AE29" s="84"/>
      <c r="AF29" s="85"/>
      <c r="AG29" s="85"/>
      <c r="AH29" s="85"/>
      <c r="AI29" s="86"/>
      <c r="AJ29" s="84"/>
      <c r="AK29" s="85"/>
      <c r="AL29" s="85"/>
      <c r="AM29" s="85"/>
      <c r="AN29" s="86"/>
      <c r="AO29" s="84"/>
      <c r="AP29" s="85"/>
      <c r="AQ29" s="85"/>
      <c r="AR29" s="85"/>
      <c r="AS29" s="86"/>
      <c r="AT29" s="84">
        <v>40000</v>
      </c>
      <c r="AU29" s="85"/>
      <c r="AV29" s="85"/>
      <c r="AW29" s="85"/>
      <c r="AX29" s="87"/>
    </row>
    <row r="30" spans="1:50" ht="22.5" customHeight="1" x14ac:dyDescent="0.15">
      <c r="A30" s="683"/>
      <c r="B30" s="684"/>
      <c r="C30" s="684"/>
      <c r="D30" s="684"/>
      <c r="E30" s="684"/>
      <c r="F30" s="685"/>
      <c r="G30" s="332"/>
      <c r="H30" s="333"/>
      <c r="I30" s="333"/>
      <c r="J30" s="333"/>
      <c r="K30" s="333"/>
      <c r="L30" s="333"/>
      <c r="M30" s="333"/>
      <c r="N30" s="333"/>
      <c r="O30" s="334"/>
      <c r="P30" s="333"/>
      <c r="Q30" s="333"/>
      <c r="R30" s="333"/>
      <c r="S30" s="333"/>
      <c r="T30" s="333"/>
      <c r="U30" s="333"/>
      <c r="V30" s="333"/>
      <c r="W30" s="333"/>
      <c r="X30" s="334"/>
      <c r="Y30" s="111" t="s">
        <v>15</v>
      </c>
      <c r="Z30" s="112"/>
      <c r="AA30" s="162"/>
      <c r="AB30" s="269" t="s">
        <v>16</v>
      </c>
      <c r="AC30" s="269"/>
      <c r="AD30" s="269"/>
      <c r="AE30" s="84"/>
      <c r="AF30" s="85"/>
      <c r="AG30" s="85"/>
      <c r="AH30" s="85"/>
      <c r="AI30" s="86"/>
      <c r="AJ30" s="84"/>
      <c r="AK30" s="85"/>
      <c r="AL30" s="85"/>
      <c r="AM30" s="85"/>
      <c r="AN30" s="86"/>
      <c r="AO30" s="84"/>
      <c r="AP30" s="85"/>
      <c r="AQ30" s="85"/>
      <c r="AR30" s="85"/>
      <c r="AS30" s="86"/>
      <c r="AT30" s="273"/>
      <c r="AU30" s="274"/>
      <c r="AV30" s="274"/>
      <c r="AW30" s="274"/>
      <c r="AX30" s="275"/>
    </row>
    <row r="31" spans="1:50" ht="18.75"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86"/>
      <c r="Z31" s="77"/>
      <c r="AA31" s="78"/>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customHeight="1" x14ac:dyDescent="0.15">
      <c r="A32" s="218"/>
      <c r="B32" s="219"/>
      <c r="C32" s="219"/>
      <c r="D32" s="219"/>
      <c r="E32" s="219"/>
      <c r="F32" s="220"/>
      <c r="G32" s="228"/>
      <c r="H32" s="99"/>
      <c r="I32" s="99"/>
      <c r="J32" s="99"/>
      <c r="K32" s="99"/>
      <c r="L32" s="99"/>
      <c r="M32" s="99"/>
      <c r="N32" s="99"/>
      <c r="O32" s="229"/>
      <c r="P32" s="246"/>
      <c r="Q32" s="99"/>
      <c r="R32" s="99"/>
      <c r="S32" s="99"/>
      <c r="T32" s="99"/>
      <c r="U32" s="99"/>
      <c r="V32" s="99"/>
      <c r="W32" s="99"/>
      <c r="X32" s="229"/>
      <c r="Y32" s="284"/>
      <c r="Z32" s="285"/>
      <c r="AA32" s="286"/>
      <c r="AB32" s="130"/>
      <c r="AC32" s="125"/>
      <c r="AD32" s="126"/>
      <c r="AE32" s="131"/>
      <c r="AF32" s="124"/>
      <c r="AG32" s="124"/>
      <c r="AH32" s="124"/>
      <c r="AI32" s="290"/>
      <c r="AJ32" s="131"/>
      <c r="AK32" s="124"/>
      <c r="AL32" s="124"/>
      <c r="AM32" s="124"/>
      <c r="AN32" s="290"/>
      <c r="AO32" s="131"/>
      <c r="AP32" s="124"/>
      <c r="AQ32" s="124"/>
      <c r="AR32" s="124"/>
      <c r="AS32" s="290"/>
      <c r="AT32" s="58"/>
      <c r="AU32" s="101">
        <v>32</v>
      </c>
      <c r="AV32" s="101"/>
      <c r="AW32" s="99" t="s">
        <v>355</v>
      </c>
      <c r="AX32" s="100"/>
    </row>
    <row r="33" spans="1:50" ht="22.5" customHeight="1" x14ac:dyDescent="0.15">
      <c r="A33" s="221"/>
      <c r="B33" s="219"/>
      <c r="C33" s="219"/>
      <c r="D33" s="219"/>
      <c r="E33" s="219"/>
      <c r="F33" s="220"/>
      <c r="G33" s="326" t="s">
        <v>387</v>
      </c>
      <c r="H33" s="327"/>
      <c r="I33" s="327"/>
      <c r="J33" s="327"/>
      <c r="K33" s="327"/>
      <c r="L33" s="327"/>
      <c r="M33" s="327"/>
      <c r="N33" s="327"/>
      <c r="O33" s="328"/>
      <c r="P33" s="335" t="s">
        <v>388</v>
      </c>
      <c r="Q33" s="327"/>
      <c r="R33" s="327"/>
      <c r="S33" s="327"/>
      <c r="T33" s="327"/>
      <c r="U33" s="327"/>
      <c r="V33" s="327"/>
      <c r="W33" s="327"/>
      <c r="X33" s="328"/>
      <c r="Y33" s="298" t="s">
        <v>14</v>
      </c>
      <c r="Z33" s="299"/>
      <c r="AA33" s="300"/>
      <c r="AB33" s="301"/>
      <c r="AC33" s="301"/>
      <c r="AD33" s="301"/>
      <c r="AE33" s="84"/>
      <c r="AF33" s="85"/>
      <c r="AG33" s="85"/>
      <c r="AH33" s="85"/>
      <c r="AI33" s="86"/>
      <c r="AJ33" s="84"/>
      <c r="AK33" s="85"/>
      <c r="AL33" s="85"/>
      <c r="AM33" s="85"/>
      <c r="AN33" s="86"/>
      <c r="AO33" s="84"/>
      <c r="AP33" s="85"/>
      <c r="AQ33" s="85"/>
      <c r="AR33" s="85"/>
      <c r="AS33" s="86"/>
      <c r="AT33" s="231"/>
      <c r="AU33" s="231"/>
      <c r="AV33" s="231"/>
      <c r="AW33" s="231"/>
      <c r="AX33" s="232"/>
    </row>
    <row r="34" spans="1:50" ht="22.5" customHeight="1" x14ac:dyDescent="0.15">
      <c r="A34" s="222"/>
      <c r="B34" s="223"/>
      <c r="C34" s="223"/>
      <c r="D34" s="223"/>
      <c r="E34" s="223"/>
      <c r="F34" s="224"/>
      <c r="G34" s="329"/>
      <c r="H34" s="330"/>
      <c r="I34" s="330"/>
      <c r="J34" s="330"/>
      <c r="K34" s="330"/>
      <c r="L34" s="330"/>
      <c r="M34" s="330"/>
      <c r="N34" s="330"/>
      <c r="O34" s="331"/>
      <c r="P34" s="330"/>
      <c r="Q34" s="330"/>
      <c r="R34" s="330"/>
      <c r="S34" s="330"/>
      <c r="T34" s="330"/>
      <c r="U34" s="330"/>
      <c r="V34" s="330"/>
      <c r="W34" s="330"/>
      <c r="X34" s="331"/>
      <c r="Y34" s="166" t="s">
        <v>65</v>
      </c>
      <c r="Z34" s="112"/>
      <c r="AA34" s="162"/>
      <c r="AB34" s="291"/>
      <c r="AC34" s="291"/>
      <c r="AD34" s="291"/>
      <c r="AE34" s="84"/>
      <c r="AF34" s="85"/>
      <c r="AG34" s="85"/>
      <c r="AH34" s="85"/>
      <c r="AI34" s="86"/>
      <c r="AJ34" s="84"/>
      <c r="AK34" s="85"/>
      <c r="AL34" s="85"/>
      <c r="AM34" s="85"/>
      <c r="AN34" s="86"/>
      <c r="AO34" s="84"/>
      <c r="AP34" s="85"/>
      <c r="AQ34" s="85"/>
      <c r="AR34" s="85"/>
      <c r="AS34" s="86"/>
      <c r="AT34" s="84">
        <v>4800</v>
      </c>
      <c r="AU34" s="85"/>
      <c r="AV34" s="85"/>
      <c r="AW34" s="85"/>
      <c r="AX34" s="87"/>
    </row>
    <row r="35" spans="1:50" ht="22.5" customHeight="1" x14ac:dyDescent="0.15">
      <c r="A35" s="683"/>
      <c r="B35" s="684"/>
      <c r="C35" s="684"/>
      <c r="D35" s="684"/>
      <c r="E35" s="684"/>
      <c r="F35" s="685"/>
      <c r="G35" s="332"/>
      <c r="H35" s="333"/>
      <c r="I35" s="333"/>
      <c r="J35" s="333"/>
      <c r="K35" s="333"/>
      <c r="L35" s="333"/>
      <c r="M35" s="333"/>
      <c r="N35" s="333"/>
      <c r="O35" s="334"/>
      <c r="P35" s="333"/>
      <c r="Q35" s="333"/>
      <c r="R35" s="333"/>
      <c r="S35" s="333"/>
      <c r="T35" s="333"/>
      <c r="U35" s="333"/>
      <c r="V35" s="333"/>
      <c r="W35" s="333"/>
      <c r="X35" s="334"/>
      <c r="Y35" s="111" t="s">
        <v>15</v>
      </c>
      <c r="Z35" s="112"/>
      <c r="AA35" s="162"/>
      <c r="AB35" s="269" t="s">
        <v>16</v>
      </c>
      <c r="AC35" s="269"/>
      <c r="AD35" s="269"/>
      <c r="AE35" s="84"/>
      <c r="AF35" s="85"/>
      <c r="AG35" s="85"/>
      <c r="AH35" s="85"/>
      <c r="AI35" s="86"/>
      <c r="AJ35" s="84"/>
      <c r="AK35" s="85"/>
      <c r="AL35" s="85"/>
      <c r="AM35" s="85"/>
      <c r="AN35" s="86"/>
      <c r="AO35" s="84"/>
      <c r="AP35" s="85"/>
      <c r="AQ35" s="85"/>
      <c r="AR35" s="85"/>
      <c r="AS35" s="86"/>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86"/>
      <c r="Z36" s="77"/>
      <c r="AA36" s="78"/>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99"/>
      <c r="I37" s="99"/>
      <c r="J37" s="99"/>
      <c r="K37" s="99"/>
      <c r="L37" s="99"/>
      <c r="M37" s="99"/>
      <c r="N37" s="99"/>
      <c r="O37" s="229"/>
      <c r="P37" s="246"/>
      <c r="Q37" s="99"/>
      <c r="R37" s="99"/>
      <c r="S37" s="99"/>
      <c r="T37" s="99"/>
      <c r="U37" s="99"/>
      <c r="V37" s="99"/>
      <c r="W37" s="99"/>
      <c r="X37" s="229"/>
      <c r="Y37" s="284"/>
      <c r="Z37" s="285"/>
      <c r="AA37" s="286"/>
      <c r="AB37" s="130"/>
      <c r="AC37" s="125"/>
      <c r="AD37" s="126"/>
      <c r="AE37" s="131"/>
      <c r="AF37" s="124"/>
      <c r="AG37" s="124"/>
      <c r="AH37" s="124"/>
      <c r="AI37" s="290"/>
      <c r="AJ37" s="131"/>
      <c r="AK37" s="124"/>
      <c r="AL37" s="124"/>
      <c r="AM37" s="124"/>
      <c r="AN37" s="290"/>
      <c r="AO37" s="131"/>
      <c r="AP37" s="124"/>
      <c r="AQ37" s="124"/>
      <c r="AR37" s="124"/>
      <c r="AS37" s="290"/>
      <c r="AT37" s="58"/>
      <c r="AU37" s="101"/>
      <c r="AV37" s="101"/>
      <c r="AW37" s="99" t="s">
        <v>355</v>
      </c>
      <c r="AX37" s="100"/>
    </row>
    <row r="38" spans="1:50" ht="22.5" hidden="1" customHeight="1" x14ac:dyDescent="0.15">
      <c r="A38" s="221"/>
      <c r="B38" s="219"/>
      <c r="C38" s="219"/>
      <c r="D38" s="219"/>
      <c r="E38" s="219"/>
      <c r="F38" s="220"/>
      <c r="G38" s="292"/>
      <c r="H38" s="293"/>
      <c r="I38" s="293"/>
      <c r="J38" s="293"/>
      <c r="K38" s="293"/>
      <c r="L38" s="293"/>
      <c r="M38" s="293"/>
      <c r="N38" s="293"/>
      <c r="O38" s="294"/>
      <c r="P38" s="188"/>
      <c r="Q38" s="188"/>
      <c r="R38" s="188"/>
      <c r="S38" s="188"/>
      <c r="T38" s="188"/>
      <c r="U38" s="188"/>
      <c r="V38" s="188"/>
      <c r="W38" s="188"/>
      <c r="X38" s="189"/>
      <c r="Y38" s="298" t="s">
        <v>14</v>
      </c>
      <c r="Z38" s="299"/>
      <c r="AA38" s="300"/>
      <c r="AB38" s="301"/>
      <c r="AC38" s="301"/>
      <c r="AD38" s="301"/>
      <c r="AE38" s="84"/>
      <c r="AF38" s="85"/>
      <c r="AG38" s="85"/>
      <c r="AH38" s="85"/>
      <c r="AI38" s="86"/>
      <c r="AJ38" s="84"/>
      <c r="AK38" s="85"/>
      <c r="AL38" s="85"/>
      <c r="AM38" s="85"/>
      <c r="AN38" s="86"/>
      <c r="AO38" s="84"/>
      <c r="AP38" s="85"/>
      <c r="AQ38" s="85"/>
      <c r="AR38" s="85"/>
      <c r="AS38" s="86"/>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66" t="s">
        <v>65</v>
      </c>
      <c r="Z39" s="112"/>
      <c r="AA39" s="162"/>
      <c r="AB39" s="291"/>
      <c r="AC39" s="291"/>
      <c r="AD39" s="291"/>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83"/>
      <c r="B40" s="684"/>
      <c r="C40" s="684"/>
      <c r="D40" s="684"/>
      <c r="E40" s="684"/>
      <c r="F40" s="685"/>
      <c r="G40" s="670"/>
      <c r="H40" s="671"/>
      <c r="I40" s="671"/>
      <c r="J40" s="671"/>
      <c r="K40" s="671"/>
      <c r="L40" s="671"/>
      <c r="M40" s="671"/>
      <c r="N40" s="671"/>
      <c r="O40" s="672"/>
      <c r="P40" s="190"/>
      <c r="Q40" s="190"/>
      <c r="R40" s="190"/>
      <c r="S40" s="190"/>
      <c r="T40" s="190"/>
      <c r="U40" s="190"/>
      <c r="V40" s="190"/>
      <c r="W40" s="190"/>
      <c r="X40" s="191"/>
      <c r="Y40" s="111" t="s">
        <v>15</v>
      </c>
      <c r="Z40" s="112"/>
      <c r="AA40" s="162"/>
      <c r="AB40" s="269" t="s">
        <v>16</v>
      </c>
      <c r="AC40" s="269"/>
      <c r="AD40" s="269"/>
      <c r="AE40" s="84"/>
      <c r="AF40" s="85"/>
      <c r="AG40" s="85"/>
      <c r="AH40" s="85"/>
      <c r="AI40" s="86"/>
      <c r="AJ40" s="84"/>
      <c r="AK40" s="85"/>
      <c r="AL40" s="85"/>
      <c r="AM40" s="85"/>
      <c r="AN40" s="86"/>
      <c r="AO40" s="84"/>
      <c r="AP40" s="85"/>
      <c r="AQ40" s="85"/>
      <c r="AR40" s="85"/>
      <c r="AS40" s="86"/>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86"/>
      <c r="Z41" s="77"/>
      <c r="AA41" s="78"/>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99"/>
      <c r="I42" s="99"/>
      <c r="J42" s="99"/>
      <c r="K42" s="99"/>
      <c r="L42" s="99"/>
      <c r="M42" s="99"/>
      <c r="N42" s="99"/>
      <c r="O42" s="229"/>
      <c r="P42" s="246"/>
      <c r="Q42" s="99"/>
      <c r="R42" s="99"/>
      <c r="S42" s="99"/>
      <c r="T42" s="99"/>
      <c r="U42" s="99"/>
      <c r="V42" s="99"/>
      <c r="W42" s="99"/>
      <c r="X42" s="229"/>
      <c r="Y42" s="284"/>
      <c r="Z42" s="285"/>
      <c r="AA42" s="286"/>
      <c r="AB42" s="130"/>
      <c r="AC42" s="125"/>
      <c r="AD42" s="126"/>
      <c r="AE42" s="131"/>
      <c r="AF42" s="124"/>
      <c r="AG42" s="124"/>
      <c r="AH42" s="124"/>
      <c r="AI42" s="290"/>
      <c r="AJ42" s="131"/>
      <c r="AK42" s="124"/>
      <c r="AL42" s="124"/>
      <c r="AM42" s="124"/>
      <c r="AN42" s="290"/>
      <c r="AO42" s="131"/>
      <c r="AP42" s="124"/>
      <c r="AQ42" s="124"/>
      <c r="AR42" s="124"/>
      <c r="AS42" s="290"/>
      <c r="AT42" s="58"/>
      <c r="AU42" s="101"/>
      <c r="AV42" s="101"/>
      <c r="AW42" s="99" t="s">
        <v>355</v>
      </c>
      <c r="AX42" s="100"/>
    </row>
    <row r="43" spans="1:50" ht="22.5" hidden="1" customHeight="1" x14ac:dyDescent="0.15">
      <c r="A43" s="221"/>
      <c r="B43" s="219"/>
      <c r="C43" s="219"/>
      <c r="D43" s="219"/>
      <c r="E43" s="219"/>
      <c r="F43" s="220"/>
      <c r="G43" s="292"/>
      <c r="H43" s="293"/>
      <c r="I43" s="293"/>
      <c r="J43" s="293"/>
      <c r="K43" s="293"/>
      <c r="L43" s="293"/>
      <c r="M43" s="293"/>
      <c r="N43" s="293"/>
      <c r="O43" s="294"/>
      <c r="P43" s="188"/>
      <c r="Q43" s="188"/>
      <c r="R43" s="188"/>
      <c r="S43" s="188"/>
      <c r="T43" s="188"/>
      <c r="U43" s="188"/>
      <c r="V43" s="188"/>
      <c r="W43" s="188"/>
      <c r="X43" s="189"/>
      <c r="Y43" s="298" t="s">
        <v>14</v>
      </c>
      <c r="Z43" s="299"/>
      <c r="AA43" s="300"/>
      <c r="AB43" s="301"/>
      <c r="AC43" s="301"/>
      <c r="AD43" s="301"/>
      <c r="AE43" s="84"/>
      <c r="AF43" s="85"/>
      <c r="AG43" s="85"/>
      <c r="AH43" s="85"/>
      <c r="AI43" s="86"/>
      <c r="AJ43" s="84"/>
      <c r="AK43" s="85"/>
      <c r="AL43" s="85"/>
      <c r="AM43" s="85"/>
      <c r="AN43" s="86"/>
      <c r="AO43" s="84"/>
      <c r="AP43" s="85"/>
      <c r="AQ43" s="85"/>
      <c r="AR43" s="85"/>
      <c r="AS43" s="86"/>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66" t="s">
        <v>65</v>
      </c>
      <c r="Z44" s="112"/>
      <c r="AA44" s="162"/>
      <c r="AB44" s="291"/>
      <c r="AC44" s="291"/>
      <c r="AD44" s="291"/>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84"/>
      <c r="AF45" s="85"/>
      <c r="AG45" s="85"/>
      <c r="AH45" s="85"/>
      <c r="AI45" s="86"/>
      <c r="AJ45" s="84"/>
      <c r="AK45" s="85"/>
      <c r="AL45" s="85"/>
      <c r="AM45" s="85"/>
      <c r="AN45" s="86"/>
      <c r="AO45" s="84"/>
      <c r="AP45" s="85"/>
      <c r="AQ45" s="85"/>
      <c r="AR45" s="85"/>
      <c r="AS45" s="86"/>
      <c r="AT45" s="273"/>
      <c r="AU45" s="274"/>
      <c r="AV45" s="274"/>
      <c r="AW45" s="274"/>
      <c r="AX45" s="275"/>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39" t="s">
        <v>320</v>
      </c>
      <c r="B47" s="698" t="s">
        <v>317</v>
      </c>
      <c r="C47" s="241"/>
      <c r="D47" s="241"/>
      <c r="E47" s="241"/>
      <c r="F47" s="242"/>
      <c r="G47" s="632" t="s">
        <v>311</v>
      </c>
      <c r="H47" s="632"/>
      <c r="I47" s="632"/>
      <c r="J47" s="632"/>
      <c r="K47" s="632"/>
      <c r="L47" s="632"/>
      <c r="M47" s="632"/>
      <c r="N47" s="632"/>
      <c r="O47" s="632"/>
      <c r="P47" s="632"/>
      <c r="Q47" s="632"/>
      <c r="R47" s="632"/>
      <c r="S47" s="632"/>
      <c r="T47" s="632"/>
      <c r="U47" s="632"/>
      <c r="V47" s="632"/>
      <c r="W47" s="632"/>
      <c r="X47" s="632"/>
      <c r="Y47" s="632"/>
      <c r="Z47" s="632"/>
      <c r="AA47" s="703"/>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39"/>
      <c r="B48" s="698"/>
      <c r="C48" s="241"/>
      <c r="D48" s="241"/>
      <c r="E48" s="241"/>
      <c r="F48" s="242"/>
      <c r="G48" s="99"/>
      <c r="H48" s="99"/>
      <c r="I48" s="99"/>
      <c r="J48" s="99"/>
      <c r="K48" s="99"/>
      <c r="L48" s="99"/>
      <c r="M48" s="99"/>
      <c r="N48" s="99"/>
      <c r="O48" s="99"/>
      <c r="P48" s="99"/>
      <c r="Q48" s="99"/>
      <c r="R48" s="99"/>
      <c r="S48" s="99"/>
      <c r="T48" s="99"/>
      <c r="U48" s="99"/>
      <c r="V48" s="99"/>
      <c r="W48" s="99"/>
      <c r="X48" s="99"/>
      <c r="Y48" s="99"/>
      <c r="Z48" s="99"/>
      <c r="AA48" s="229"/>
      <c r="AB48" s="24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9"/>
      <c r="B49" s="698"/>
      <c r="C49" s="241"/>
      <c r="D49" s="241"/>
      <c r="E49" s="241"/>
      <c r="F49" s="242"/>
      <c r="G49" s="347"/>
      <c r="H49" s="347"/>
      <c r="I49" s="347"/>
      <c r="J49" s="347"/>
      <c r="K49" s="347"/>
      <c r="L49" s="347"/>
      <c r="M49" s="347"/>
      <c r="N49" s="347"/>
      <c r="O49" s="347"/>
      <c r="P49" s="347"/>
      <c r="Q49" s="347"/>
      <c r="R49" s="347"/>
      <c r="S49" s="347"/>
      <c r="T49" s="347"/>
      <c r="U49" s="347"/>
      <c r="V49" s="347"/>
      <c r="W49" s="347"/>
      <c r="X49" s="347"/>
      <c r="Y49" s="347"/>
      <c r="Z49" s="347"/>
      <c r="AA49" s="348"/>
      <c r="AB49" s="625"/>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6"/>
    </row>
    <row r="50" spans="1:50" ht="22.5" hidden="1" customHeight="1" x14ac:dyDescent="0.15">
      <c r="A50" s="239"/>
      <c r="B50" s="698"/>
      <c r="C50" s="241"/>
      <c r="D50" s="241"/>
      <c r="E50" s="241"/>
      <c r="F50" s="242"/>
      <c r="G50" s="349"/>
      <c r="H50" s="349"/>
      <c r="I50" s="349"/>
      <c r="J50" s="349"/>
      <c r="K50" s="349"/>
      <c r="L50" s="349"/>
      <c r="M50" s="349"/>
      <c r="N50" s="349"/>
      <c r="O50" s="349"/>
      <c r="P50" s="349"/>
      <c r="Q50" s="349"/>
      <c r="R50" s="349"/>
      <c r="S50" s="349"/>
      <c r="T50" s="349"/>
      <c r="U50" s="349"/>
      <c r="V50" s="349"/>
      <c r="W50" s="349"/>
      <c r="X50" s="349"/>
      <c r="Y50" s="349"/>
      <c r="Z50" s="349"/>
      <c r="AA50" s="350"/>
      <c r="AB50" s="627"/>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28"/>
    </row>
    <row r="51" spans="1:50" ht="22.5" hidden="1" customHeight="1" x14ac:dyDescent="0.15">
      <c r="A51" s="239"/>
      <c r="B51" s="699"/>
      <c r="C51" s="243"/>
      <c r="D51" s="243"/>
      <c r="E51" s="243"/>
      <c r="F51" s="244"/>
      <c r="G51" s="351"/>
      <c r="H51" s="351"/>
      <c r="I51" s="351"/>
      <c r="J51" s="351"/>
      <c r="K51" s="351"/>
      <c r="L51" s="351"/>
      <c r="M51" s="351"/>
      <c r="N51" s="351"/>
      <c r="O51" s="351"/>
      <c r="P51" s="351"/>
      <c r="Q51" s="351"/>
      <c r="R51" s="351"/>
      <c r="S51" s="351"/>
      <c r="T51" s="351"/>
      <c r="U51" s="351"/>
      <c r="V51" s="351"/>
      <c r="W51" s="351"/>
      <c r="X51" s="351"/>
      <c r="Y51" s="351"/>
      <c r="Z51" s="351"/>
      <c r="AA51" s="352"/>
      <c r="AB51" s="629"/>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30"/>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99"/>
      <c r="I53" s="99"/>
      <c r="J53" s="99"/>
      <c r="K53" s="99"/>
      <c r="L53" s="99"/>
      <c r="M53" s="99"/>
      <c r="N53" s="99"/>
      <c r="O53" s="229"/>
      <c r="P53" s="246"/>
      <c r="Q53" s="99"/>
      <c r="R53" s="99"/>
      <c r="S53" s="99"/>
      <c r="T53" s="99"/>
      <c r="U53" s="99"/>
      <c r="V53" s="99"/>
      <c r="W53" s="99"/>
      <c r="X53" s="229"/>
      <c r="Y53" s="250"/>
      <c r="Z53" s="251"/>
      <c r="AA53" s="252"/>
      <c r="AB53" s="256"/>
      <c r="AC53" s="257"/>
      <c r="AD53" s="258"/>
      <c r="AE53" s="246"/>
      <c r="AF53" s="99"/>
      <c r="AG53" s="99"/>
      <c r="AH53" s="99"/>
      <c r="AI53" s="229"/>
      <c r="AJ53" s="246"/>
      <c r="AK53" s="99"/>
      <c r="AL53" s="99"/>
      <c r="AM53" s="99"/>
      <c r="AN53" s="229"/>
      <c r="AO53" s="246"/>
      <c r="AP53" s="99"/>
      <c r="AQ53" s="99"/>
      <c r="AR53" s="99"/>
      <c r="AS53" s="229"/>
      <c r="AT53" s="58"/>
      <c r="AU53" s="101"/>
      <c r="AV53" s="101"/>
      <c r="AW53" s="99" t="s">
        <v>355</v>
      </c>
      <c r="AX53" s="100"/>
    </row>
    <row r="54" spans="1:50" ht="22.5" hidden="1" customHeight="1" x14ac:dyDescent="0.15">
      <c r="A54" s="239"/>
      <c r="B54" s="241"/>
      <c r="C54" s="241"/>
      <c r="D54" s="241"/>
      <c r="E54" s="241"/>
      <c r="F54" s="242"/>
      <c r="G54" s="279"/>
      <c r="H54" s="188"/>
      <c r="I54" s="188"/>
      <c r="J54" s="188"/>
      <c r="K54" s="188"/>
      <c r="L54" s="188"/>
      <c r="M54" s="188"/>
      <c r="N54" s="188"/>
      <c r="O54" s="189"/>
      <c r="P54" s="259"/>
      <c r="Q54" s="260"/>
      <c r="R54" s="260"/>
      <c r="S54" s="260"/>
      <c r="T54" s="260"/>
      <c r="U54" s="260"/>
      <c r="V54" s="260"/>
      <c r="W54" s="260"/>
      <c r="X54" s="261"/>
      <c r="Y54" s="266" t="s">
        <v>86</v>
      </c>
      <c r="Z54" s="267"/>
      <c r="AA54" s="268"/>
      <c r="AB54" s="379"/>
      <c r="AC54" s="230"/>
      <c r="AD54" s="230"/>
      <c r="AE54" s="84"/>
      <c r="AF54" s="85"/>
      <c r="AG54" s="85"/>
      <c r="AH54" s="85"/>
      <c r="AI54" s="86"/>
      <c r="AJ54" s="84"/>
      <c r="AK54" s="85"/>
      <c r="AL54" s="85"/>
      <c r="AM54" s="85"/>
      <c r="AN54" s="86"/>
      <c r="AO54" s="84"/>
      <c r="AP54" s="85"/>
      <c r="AQ54" s="85"/>
      <c r="AR54" s="85"/>
      <c r="AS54" s="86"/>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8"/>
      <c r="AC55" s="236"/>
      <c r="AD55" s="23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9"/>
      <c r="B56" s="243"/>
      <c r="C56" s="243"/>
      <c r="D56" s="243"/>
      <c r="E56" s="243"/>
      <c r="F56" s="244"/>
      <c r="G56" s="283"/>
      <c r="H56" s="190"/>
      <c r="I56" s="190"/>
      <c r="J56" s="190"/>
      <c r="K56" s="190"/>
      <c r="L56" s="190"/>
      <c r="M56" s="190"/>
      <c r="N56" s="190"/>
      <c r="O56" s="191"/>
      <c r="P56" s="264"/>
      <c r="Q56" s="264"/>
      <c r="R56" s="264"/>
      <c r="S56" s="264"/>
      <c r="T56" s="264"/>
      <c r="U56" s="264"/>
      <c r="V56" s="264"/>
      <c r="W56" s="264"/>
      <c r="X56" s="265"/>
      <c r="Y56" s="237" t="s">
        <v>15</v>
      </c>
      <c r="Z56" s="234"/>
      <c r="AA56" s="235"/>
      <c r="AB56" s="238" t="s">
        <v>16</v>
      </c>
      <c r="AC56" s="238"/>
      <c r="AD56" s="238"/>
      <c r="AE56" s="84"/>
      <c r="AF56" s="85"/>
      <c r="AG56" s="85"/>
      <c r="AH56" s="85"/>
      <c r="AI56" s="86"/>
      <c r="AJ56" s="84"/>
      <c r="AK56" s="85"/>
      <c r="AL56" s="85"/>
      <c r="AM56" s="85"/>
      <c r="AN56" s="86"/>
      <c r="AO56" s="84"/>
      <c r="AP56" s="85"/>
      <c r="AQ56" s="85"/>
      <c r="AR56" s="85"/>
      <c r="AS56" s="86"/>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99"/>
      <c r="I58" s="99"/>
      <c r="J58" s="99"/>
      <c r="K58" s="99"/>
      <c r="L58" s="99"/>
      <c r="M58" s="99"/>
      <c r="N58" s="99"/>
      <c r="O58" s="229"/>
      <c r="P58" s="246"/>
      <c r="Q58" s="99"/>
      <c r="R58" s="99"/>
      <c r="S58" s="99"/>
      <c r="T58" s="99"/>
      <c r="U58" s="99"/>
      <c r="V58" s="99"/>
      <c r="W58" s="99"/>
      <c r="X58" s="229"/>
      <c r="Y58" s="250"/>
      <c r="Z58" s="251"/>
      <c r="AA58" s="252"/>
      <c r="AB58" s="256"/>
      <c r="AC58" s="257"/>
      <c r="AD58" s="258"/>
      <c r="AE58" s="246"/>
      <c r="AF58" s="99"/>
      <c r="AG58" s="99"/>
      <c r="AH58" s="99"/>
      <c r="AI58" s="229"/>
      <c r="AJ58" s="246"/>
      <c r="AK58" s="99"/>
      <c r="AL58" s="99"/>
      <c r="AM58" s="99"/>
      <c r="AN58" s="229"/>
      <c r="AO58" s="246"/>
      <c r="AP58" s="99"/>
      <c r="AQ58" s="99"/>
      <c r="AR58" s="99"/>
      <c r="AS58" s="229"/>
      <c r="AT58" s="58"/>
      <c r="AU58" s="101"/>
      <c r="AV58" s="101"/>
      <c r="AW58" s="99" t="s">
        <v>355</v>
      </c>
      <c r="AX58" s="100"/>
    </row>
    <row r="59" spans="1:50" ht="22.5" hidden="1" customHeight="1" x14ac:dyDescent="0.15">
      <c r="A59" s="239"/>
      <c r="B59" s="241"/>
      <c r="C59" s="241"/>
      <c r="D59" s="241"/>
      <c r="E59" s="241"/>
      <c r="F59" s="242"/>
      <c r="G59" s="279"/>
      <c r="H59" s="188"/>
      <c r="I59" s="188"/>
      <c r="J59" s="188"/>
      <c r="K59" s="188"/>
      <c r="L59" s="188"/>
      <c r="M59" s="188"/>
      <c r="N59" s="188"/>
      <c r="O59" s="189"/>
      <c r="P59" s="259"/>
      <c r="Q59" s="260"/>
      <c r="R59" s="260"/>
      <c r="S59" s="260"/>
      <c r="T59" s="260"/>
      <c r="U59" s="260"/>
      <c r="V59" s="260"/>
      <c r="W59" s="260"/>
      <c r="X59" s="261"/>
      <c r="Y59" s="266" t="s">
        <v>86</v>
      </c>
      <c r="Z59" s="267"/>
      <c r="AA59" s="268"/>
      <c r="AB59" s="230"/>
      <c r="AC59" s="230"/>
      <c r="AD59" s="230"/>
      <c r="AE59" s="84"/>
      <c r="AF59" s="85"/>
      <c r="AG59" s="85"/>
      <c r="AH59" s="85"/>
      <c r="AI59" s="86"/>
      <c r="AJ59" s="84"/>
      <c r="AK59" s="85"/>
      <c r="AL59" s="85"/>
      <c r="AM59" s="85"/>
      <c r="AN59" s="86"/>
      <c r="AO59" s="84"/>
      <c r="AP59" s="85"/>
      <c r="AQ59" s="85"/>
      <c r="AR59" s="85"/>
      <c r="AS59" s="86"/>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9"/>
      <c r="B61" s="243"/>
      <c r="C61" s="243"/>
      <c r="D61" s="243"/>
      <c r="E61" s="243"/>
      <c r="F61" s="244"/>
      <c r="G61" s="283"/>
      <c r="H61" s="190"/>
      <c r="I61" s="190"/>
      <c r="J61" s="190"/>
      <c r="K61" s="190"/>
      <c r="L61" s="190"/>
      <c r="M61" s="190"/>
      <c r="N61" s="190"/>
      <c r="O61" s="191"/>
      <c r="P61" s="264"/>
      <c r="Q61" s="264"/>
      <c r="R61" s="264"/>
      <c r="S61" s="264"/>
      <c r="T61" s="264"/>
      <c r="U61" s="264"/>
      <c r="V61" s="264"/>
      <c r="W61" s="264"/>
      <c r="X61" s="265"/>
      <c r="Y61" s="237" t="s">
        <v>15</v>
      </c>
      <c r="Z61" s="234"/>
      <c r="AA61" s="235"/>
      <c r="AB61" s="238" t="s">
        <v>16</v>
      </c>
      <c r="AC61" s="238"/>
      <c r="AD61" s="238"/>
      <c r="AE61" s="84"/>
      <c r="AF61" s="85"/>
      <c r="AG61" s="85"/>
      <c r="AH61" s="85"/>
      <c r="AI61" s="86"/>
      <c r="AJ61" s="84"/>
      <c r="AK61" s="85"/>
      <c r="AL61" s="85"/>
      <c r="AM61" s="85"/>
      <c r="AN61" s="86"/>
      <c r="AO61" s="84"/>
      <c r="AP61" s="85"/>
      <c r="AQ61" s="85"/>
      <c r="AR61" s="85"/>
      <c r="AS61" s="86"/>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99"/>
      <c r="I63" s="99"/>
      <c r="J63" s="99"/>
      <c r="K63" s="99"/>
      <c r="L63" s="99"/>
      <c r="M63" s="99"/>
      <c r="N63" s="99"/>
      <c r="O63" s="229"/>
      <c r="P63" s="246"/>
      <c r="Q63" s="99"/>
      <c r="R63" s="99"/>
      <c r="S63" s="99"/>
      <c r="T63" s="99"/>
      <c r="U63" s="99"/>
      <c r="V63" s="99"/>
      <c r="W63" s="99"/>
      <c r="X63" s="229"/>
      <c r="Y63" s="250"/>
      <c r="Z63" s="251"/>
      <c r="AA63" s="252"/>
      <c r="AB63" s="256"/>
      <c r="AC63" s="257"/>
      <c r="AD63" s="258"/>
      <c r="AE63" s="246"/>
      <c r="AF63" s="99"/>
      <c r="AG63" s="99"/>
      <c r="AH63" s="99"/>
      <c r="AI63" s="229"/>
      <c r="AJ63" s="246"/>
      <c r="AK63" s="99"/>
      <c r="AL63" s="99"/>
      <c r="AM63" s="99"/>
      <c r="AN63" s="229"/>
      <c r="AO63" s="246"/>
      <c r="AP63" s="99"/>
      <c r="AQ63" s="99"/>
      <c r="AR63" s="99"/>
      <c r="AS63" s="229"/>
      <c r="AT63" s="58"/>
      <c r="AU63" s="101"/>
      <c r="AV63" s="101"/>
      <c r="AW63" s="99" t="s">
        <v>355</v>
      </c>
      <c r="AX63" s="100"/>
    </row>
    <row r="64" spans="1:50" ht="22.5" hidden="1" customHeight="1" x14ac:dyDescent="0.15">
      <c r="A64" s="239"/>
      <c r="B64" s="241"/>
      <c r="C64" s="241"/>
      <c r="D64" s="241"/>
      <c r="E64" s="241"/>
      <c r="F64" s="242"/>
      <c r="G64" s="279"/>
      <c r="H64" s="188"/>
      <c r="I64" s="188"/>
      <c r="J64" s="188"/>
      <c r="K64" s="188"/>
      <c r="L64" s="188"/>
      <c r="M64" s="188"/>
      <c r="N64" s="188"/>
      <c r="O64" s="189"/>
      <c r="P64" s="259"/>
      <c r="Q64" s="260"/>
      <c r="R64" s="260"/>
      <c r="S64" s="260"/>
      <c r="T64" s="260"/>
      <c r="U64" s="260"/>
      <c r="V64" s="260"/>
      <c r="W64" s="260"/>
      <c r="X64" s="261"/>
      <c r="Y64" s="266" t="s">
        <v>86</v>
      </c>
      <c r="Z64" s="267"/>
      <c r="AA64" s="268"/>
      <c r="AB64" s="230"/>
      <c r="AC64" s="230"/>
      <c r="AD64" s="230"/>
      <c r="AE64" s="84"/>
      <c r="AF64" s="85"/>
      <c r="AG64" s="85"/>
      <c r="AH64" s="85"/>
      <c r="AI64" s="86"/>
      <c r="AJ64" s="84"/>
      <c r="AK64" s="85"/>
      <c r="AL64" s="85"/>
      <c r="AM64" s="85"/>
      <c r="AN64" s="86"/>
      <c r="AO64" s="84"/>
      <c r="AP64" s="85"/>
      <c r="AQ64" s="85"/>
      <c r="AR64" s="85"/>
      <c r="AS64" s="86"/>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0"/>
      <c r="B66" s="243"/>
      <c r="C66" s="243"/>
      <c r="D66" s="243"/>
      <c r="E66" s="243"/>
      <c r="F66" s="244"/>
      <c r="G66" s="283"/>
      <c r="H66" s="190"/>
      <c r="I66" s="190"/>
      <c r="J66" s="190"/>
      <c r="K66" s="190"/>
      <c r="L66" s="190"/>
      <c r="M66" s="190"/>
      <c r="N66" s="190"/>
      <c r="O66" s="191"/>
      <c r="P66" s="264"/>
      <c r="Q66" s="264"/>
      <c r="R66" s="264"/>
      <c r="S66" s="264"/>
      <c r="T66" s="264"/>
      <c r="U66" s="264"/>
      <c r="V66" s="264"/>
      <c r="W66" s="264"/>
      <c r="X66" s="265"/>
      <c r="Y66" s="237" t="s">
        <v>15</v>
      </c>
      <c r="Z66" s="234"/>
      <c r="AA66" s="235"/>
      <c r="AB66" s="238" t="s">
        <v>16</v>
      </c>
      <c r="AC66" s="238"/>
      <c r="AD66" s="238"/>
      <c r="AE66" s="84"/>
      <c r="AF66" s="85"/>
      <c r="AG66" s="85"/>
      <c r="AH66" s="85"/>
      <c r="AI66" s="86"/>
      <c r="AJ66" s="84"/>
      <c r="AK66" s="85"/>
      <c r="AL66" s="85"/>
      <c r="AM66" s="85"/>
      <c r="AN66" s="86"/>
      <c r="AO66" s="84"/>
      <c r="AP66" s="85"/>
      <c r="AQ66" s="85"/>
      <c r="AR66" s="85"/>
      <c r="AS66" s="86"/>
      <c r="AT66" s="273"/>
      <c r="AU66" s="274"/>
      <c r="AV66" s="274"/>
      <c r="AW66" s="274"/>
      <c r="AX66" s="275"/>
    </row>
    <row r="67" spans="1:60" ht="29.25"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69" t="s">
        <v>69</v>
      </c>
      <c r="AF67" s="109"/>
      <c r="AG67" s="109"/>
      <c r="AH67" s="109"/>
      <c r="AI67" s="109"/>
      <c r="AJ67" s="669" t="s">
        <v>70</v>
      </c>
      <c r="AK67" s="109"/>
      <c r="AL67" s="109"/>
      <c r="AM67" s="109"/>
      <c r="AN67" s="109"/>
      <c r="AO67" s="669" t="s">
        <v>71</v>
      </c>
      <c r="AP67" s="109"/>
      <c r="AQ67" s="109"/>
      <c r="AR67" s="109"/>
      <c r="AS67" s="109"/>
      <c r="AT67" s="167" t="s">
        <v>74</v>
      </c>
      <c r="AU67" s="168"/>
      <c r="AV67" s="168"/>
      <c r="AW67" s="168"/>
      <c r="AX67" s="169"/>
    </row>
    <row r="68" spans="1:60" ht="29.25" customHeight="1" x14ac:dyDescent="0.15">
      <c r="A68" s="178"/>
      <c r="B68" s="179"/>
      <c r="C68" s="179"/>
      <c r="D68" s="179"/>
      <c r="E68" s="179"/>
      <c r="F68" s="180"/>
      <c r="G68" s="170" t="s">
        <v>409</v>
      </c>
      <c r="H68" s="171"/>
      <c r="I68" s="171"/>
      <c r="J68" s="171"/>
      <c r="K68" s="171"/>
      <c r="L68" s="171"/>
      <c r="M68" s="171"/>
      <c r="N68" s="171"/>
      <c r="O68" s="171"/>
      <c r="P68" s="171"/>
      <c r="Q68" s="171"/>
      <c r="R68" s="171"/>
      <c r="S68" s="171"/>
      <c r="T68" s="171"/>
      <c r="U68" s="171"/>
      <c r="V68" s="171"/>
      <c r="W68" s="171"/>
      <c r="X68" s="206"/>
      <c r="Y68" s="343" t="s">
        <v>66</v>
      </c>
      <c r="Z68" s="344"/>
      <c r="AA68" s="345"/>
      <c r="AB68" s="195" t="s">
        <v>389</v>
      </c>
      <c r="AC68" s="196"/>
      <c r="AD68" s="197"/>
      <c r="AE68" s="84">
        <v>0</v>
      </c>
      <c r="AF68" s="85"/>
      <c r="AG68" s="85"/>
      <c r="AH68" s="85"/>
      <c r="AI68" s="86"/>
      <c r="AJ68" s="84">
        <v>0</v>
      </c>
      <c r="AK68" s="85"/>
      <c r="AL68" s="85"/>
      <c r="AM68" s="85"/>
      <c r="AN68" s="86"/>
      <c r="AO68" s="84">
        <v>0</v>
      </c>
      <c r="AP68" s="85"/>
      <c r="AQ68" s="85"/>
      <c r="AR68" s="85"/>
      <c r="AS68" s="86"/>
      <c r="AT68" s="198"/>
      <c r="AU68" s="198"/>
      <c r="AV68" s="198"/>
      <c r="AW68" s="198"/>
      <c r="AX68" s="199"/>
      <c r="AY68" s="10"/>
      <c r="AZ68" s="10"/>
      <c r="BA68" s="10"/>
      <c r="BB68" s="10"/>
      <c r="BC68" s="10"/>
    </row>
    <row r="69" spans="1:60" ht="29.25" customHeight="1" x14ac:dyDescent="0.15">
      <c r="A69" s="181"/>
      <c r="B69" s="182"/>
      <c r="C69" s="182"/>
      <c r="D69" s="182"/>
      <c r="E69" s="182"/>
      <c r="F69" s="183"/>
      <c r="G69" s="207"/>
      <c r="H69" s="207"/>
      <c r="I69" s="207"/>
      <c r="J69" s="207"/>
      <c r="K69" s="207"/>
      <c r="L69" s="207"/>
      <c r="M69" s="207"/>
      <c r="N69" s="207"/>
      <c r="O69" s="207"/>
      <c r="P69" s="207"/>
      <c r="Q69" s="207"/>
      <c r="R69" s="207"/>
      <c r="S69" s="207"/>
      <c r="T69" s="207"/>
      <c r="U69" s="207"/>
      <c r="V69" s="207"/>
      <c r="W69" s="207"/>
      <c r="X69" s="208"/>
      <c r="Y69" s="200" t="s">
        <v>67</v>
      </c>
      <c r="Z69" s="146"/>
      <c r="AA69" s="147"/>
      <c r="AB69" s="203" t="s">
        <v>389</v>
      </c>
      <c r="AC69" s="204"/>
      <c r="AD69" s="205"/>
      <c r="AE69" s="84" t="s">
        <v>390</v>
      </c>
      <c r="AF69" s="85"/>
      <c r="AG69" s="85"/>
      <c r="AH69" s="85"/>
      <c r="AI69" s="86"/>
      <c r="AJ69" s="84" t="s">
        <v>390</v>
      </c>
      <c r="AK69" s="85"/>
      <c r="AL69" s="85"/>
      <c r="AM69" s="85"/>
      <c r="AN69" s="86"/>
      <c r="AO69" s="84" t="s">
        <v>390</v>
      </c>
      <c r="AP69" s="85"/>
      <c r="AQ69" s="85"/>
      <c r="AR69" s="85"/>
      <c r="AS69" s="86"/>
      <c r="AT69" s="209">
        <v>3</v>
      </c>
      <c r="AU69" s="210"/>
      <c r="AV69" s="210"/>
      <c r="AW69" s="210"/>
      <c r="AX69" s="211"/>
      <c r="AY69" s="10"/>
      <c r="AZ69" s="10"/>
      <c r="BA69" s="10"/>
      <c r="BB69" s="10"/>
      <c r="BC69" s="10"/>
      <c r="BD69" s="10"/>
      <c r="BE69" s="10"/>
      <c r="BF69" s="10"/>
      <c r="BG69" s="10"/>
      <c r="BH69" s="10"/>
    </row>
    <row r="70" spans="1:60" ht="29.25"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9.25" customHeight="1" x14ac:dyDescent="0.15">
      <c r="A71" s="178"/>
      <c r="B71" s="179"/>
      <c r="C71" s="179"/>
      <c r="D71" s="179"/>
      <c r="E71" s="179"/>
      <c r="F71" s="180"/>
      <c r="G71" s="212" t="s">
        <v>392</v>
      </c>
      <c r="H71" s="212"/>
      <c r="I71" s="212"/>
      <c r="J71" s="212"/>
      <c r="K71" s="212"/>
      <c r="L71" s="212"/>
      <c r="M71" s="212"/>
      <c r="N71" s="212"/>
      <c r="O71" s="212"/>
      <c r="P71" s="212"/>
      <c r="Q71" s="212"/>
      <c r="R71" s="212"/>
      <c r="S71" s="212"/>
      <c r="T71" s="212"/>
      <c r="U71" s="212"/>
      <c r="V71" s="212"/>
      <c r="W71" s="212"/>
      <c r="X71" s="213"/>
      <c r="Y71" s="192" t="s">
        <v>66</v>
      </c>
      <c r="Z71" s="193"/>
      <c r="AA71" s="194"/>
      <c r="AB71" s="195" t="s">
        <v>393</v>
      </c>
      <c r="AC71" s="196"/>
      <c r="AD71" s="197"/>
      <c r="AE71" s="84">
        <v>0</v>
      </c>
      <c r="AF71" s="85"/>
      <c r="AG71" s="85"/>
      <c r="AH71" s="85"/>
      <c r="AI71" s="86"/>
      <c r="AJ71" s="84">
        <v>0</v>
      </c>
      <c r="AK71" s="85"/>
      <c r="AL71" s="85"/>
      <c r="AM71" s="85"/>
      <c r="AN71" s="86"/>
      <c r="AO71" s="84">
        <v>0</v>
      </c>
      <c r="AP71" s="85"/>
      <c r="AQ71" s="85"/>
      <c r="AR71" s="85"/>
      <c r="AS71" s="86"/>
      <c r="AT71" s="198"/>
      <c r="AU71" s="198"/>
      <c r="AV71" s="198"/>
      <c r="AW71" s="198"/>
      <c r="AX71" s="199"/>
      <c r="AY71" s="10"/>
      <c r="AZ71" s="10"/>
      <c r="BA71" s="10"/>
      <c r="BB71" s="10"/>
      <c r="BC71" s="10"/>
    </row>
    <row r="72" spans="1:60" ht="29.25" customHeight="1" x14ac:dyDescent="0.15">
      <c r="A72" s="181"/>
      <c r="B72" s="182"/>
      <c r="C72" s="182"/>
      <c r="D72" s="182"/>
      <c r="E72" s="182"/>
      <c r="F72" s="183"/>
      <c r="G72" s="214"/>
      <c r="H72" s="214"/>
      <c r="I72" s="214"/>
      <c r="J72" s="214"/>
      <c r="K72" s="214"/>
      <c r="L72" s="214"/>
      <c r="M72" s="214"/>
      <c r="N72" s="214"/>
      <c r="O72" s="214"/>
      <c r="P72" s="214"/>
      <c r="Q72" s="214"/>
      <c r="R72" s="214"/>
      <c r="S72" s="214"/>
      <c r="T72" s="214"/>
      <c r="U72" s="214"/>
      <c r="V72" s="214"/>
      <c r="W72" s="214"/>
      <c r="X72" s="215"/>
      <c r="Y72" s="200" t="s">
        <v>67</v>
      </c>
      <c r="Z72" s="201"/>
      <c r="AA72" s="202"/>
      <c r="AB72" s="203" t="s">
        <v>393</v>
      </c>
      <c r="AC72" s="216"/>
      <c r="AD72" s="217"/>
      <c r="AE72" s="84" t="s">
        <v>390</v>
      </c>
      <c r="AF72" s="85"/>
      <c r="AG72" s="85"/>
      <c r="AH72" s="85"/>
      <c r="AI72" s="86"/>
      <c r="AJ72" s="84" t="s">
        <v>390</v>
      </c>
      <c r="AK72" s="85"/>
      <c r="AL72" s="85"/>
      <c r="AM72" s="85"/>
      <c r="AN72" s="86"/>
      <c r="AO72" s="84" t="s">
        <v>390</v>
      </c>
      <c r="AP72" s="85"/>
      <c r="AQ72" s="85"/>
      <c r="AR72" s="85"/>
      <c r="AS72" s="86"/>
      <c r="AT72" s="84">
        <v>5</v>
      </c>
      <c r="AU72" s="85"/>
      <c r="AV72" s="85"/>
      <c r="AW72" s="85"/>
      <c r="AX72" s="87"/>
      <c r="AY72" s="10"/>
      <c r="AZ72" s="10"/>
      <c r="BA72" s="10"/>
      <c r="BB72" s="10"/>
      <c r="BC72" s="10"/>
      <c r="BD72" s="10"/>
      <c r="BE72" s="10"/>
      <c r="BF72" s="10"/>
      <c r="BG72" s="10"/>
      <c r="BH72" s="10"/>
    </row>
    <row r="73" spans="1:60" ht="29.25"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9.25" customHeight="1" x14ac:dyDescent="0.15">
      <c r="A74" s="178"/>
      <c r="B74" s="179"/>
      <c r="C74" s="179"/>
      <c r="D74" s="179"/>
      <c r="E74" s="179"/>
      <c r="F74" s="180"/>
      <c r="G74" s="212" t="s">
        <v>394</v>
      </c>
      <c r="H74" s="212"/>
      <c r="I74" s="212"/>
      <c r="J74" s="212"/>
      <c r="K74" s="212"/>
      <c r="L74" s="212"/>
      <c r="M74" s="212"/>
      <c r="N74" s="212"/>
      <c r="O74" s="212"/>
      <c r="P74" s="212"/>
      <c r="Q74" s="212"/>
      <c r="R74" s="212"/>
      <c r="S74" s="212"/>
      <c r="T74" s="212"/>
      <c r="U74" s="212"/>
      <c r="V74" s="212"/>
      <c r="W74" s="212"/>
      <c r="X74" s="213"/>
      <c r="Y74" s="192" t="s">
        <v>66</v>
      </c>
      <c r="Z74" s="193"/>
      <c r="AA74" s="194"/>
      <c r="AB74" s="195" t="s">
        <v>389</v>
      </c>
      <c r="AC74" s="196"/>
      <c r="AD74" s="197"/>
      <c r="AE74" s="84">
        <v>0</v>
      </c>
      <c r="AF74" s="85"/>
      <c r="AG74" s="85"/>
      <c r="AH74" s="85"/>
      <c r="AI74" s="86"/>
      <c r="AJ74" s="84">
        <v>0</v>
      </c>
      <c r="AK74" s="85"/>
      <c r="AL74" s="85"/>
      <c r="AM74" s="85"/>
      <c r="AN74" s="86"/>
      <c r="AO74" s="84">
        <v>0</v>
      </c>
      <c r="AP74" s="85"/>
      <c r="AQ74" s="85"/>
      <c r="AR74" s="85"/>
      <c r="AS74" s="86"/>
      <c r="AT74" s="198"/>
      <c r="AU74" s="198"/>
      <c r="AV74" s="198"/>
      <c r="AW74" s="198"/>
      <c r="AX74" s="199"/>
      <c r="AY74" s="10"/>
      <c r="AZ74" s="10"/>
      <c r="BA74" s="10"/>
      <c r="BB74" s="10"/>
      <c r="BC74" s="10"/>
    </row>
    <row r="75" spans="1:60" ht="29.25" customHeight="1" x14ac:dyDescent="0.15">
      <c r="A75" s="181"/>
      <c r="B75" s="182"/>
      <c r="C75" s="182"/>
      <c r="D75" s="182"/>
      <c r="E75" s="182"/>
      <c r="F75" s="183"/>
      <c r="G75" s="214"/>
      <c r="H75" s="214"/>
      <c r="I75" s="214"/>
      <c r="J75" s="214"/>
      <c r="K75" s="214"/>
      <c r="L75" s="214"/>
      <c r="M75" s="214"/>
      <c r="N75" s="214"/>
      <c r="O75" s="214"/>
      <c r="P75" s="214"/>
      <c r="Q75" s="214"/>
      <c r="R75" s="214"/>
      <c r="S75" s="214"/>
      <c r="T75" s="214"/>
      <c r="U75" s="214"/>
      <c r="V75" s="214"/>
      <c r="W75" s="214"/>
      <c r="X75" s="215"/>
      <c r="Y75" s="200" t="s">
        <v>67</v>
      </c>
      <c r="Z75" s="201"/>
      <c r="AA75" s="202"/>
      <c r="AB75" s="203" t="s">
        <v>389</v>
      </c>
      <c r="AC75" s="204"/>
      <c r="AD75" s="205"/>
      <c r="AE75" s="84" t="s">
        <v>390</v>
      </c>
      <c r="AF75" s="85"/>
      <c r="AG75" s="85"/>
      <c r="AH75" s="85"/>
      <c r="AI75" s="86"/>
      <c r="AJ75" s="84" t="s">
        <v>390</v>
      </c>
      <c r="AK75" s="85"/>
      <c r="AL75" s="85"/>
      <c r="AM75" s="85"/>
      <c r="AN75" s="86"/>
      <c r="AO75" s="84" t="s">
        <v>390</v>
      </c>
      <c r="AP75" s="85"/>
      <c r="AQ75" s="85"/>
      <c r="AR75" s="85"/>
      <c r="AS75" s="86"/>
      <c r="AT75" s="84">
        <v>1</v>
      </c>
      <c r="AU75" s="85"/>
      <c r="AV75" s="85"/>
      <c r="AW75" s="85"/>
      <c r="AX75" s="87"/>
      <c r="AY75" s="10"/>
      <c r="AZ75" s="10"/>
      <c r="BA75" s="10"/>
      <c r="BB75" s="10"/>
      <c r="BC75" s="10"/>
      <c r="BD75" s="10"/>
      <c r="BE75" s="10"/>
      <c r="BF75" s="10"/>
      <c r="BG75" s="10"/>
      <c r="BH75" s="10"/>
    </row>
    <row r="76" spans="1:60" ht="29.25"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9.25" customHeight="1" x14ac:dyDescent="0.15">
      <c r="A77" s="178"/>
      <c r="B77" s="179"/>
      <c r="C77" s="179"/>
      <c r="D77" s="179"/>
      <c r="E77" s="179"/>
      <c r="F77" s="180"/>
      <c r="G77" s="170" t="s">
        <v>395</v>
      </c>
      <c r="H77" s="171"/>
      <c r="I77" s="171"/>
      <c r="J77" s="171"/>
      <c r="K77" s="171"/>
      <c r="L77" s="171"/>
      <c r="M77" s="171"/>
      <c r="N77" s="171"/>
      <c r="O77" s="171"/>
      <c r="P77" s="171"/>
      <c r="Q77" s="171"/>
      <c r="R77" s="171"/>
      <c r="S77" s="171"/>
      <c r="T77" s="171"/>
      <c r="U77" s="171"/>
      <c r="V77" s="171"/>
      <c r="W77" s="171"/>
      <c r="X77" s="206"/>
      <c r="Y77" s="192" t="s">
        <v>66</v>
      </c>
      <c r="Z77" s="193"/>
      <c r="AA77" s="194"/>
      <c r="AB77" s="195" t="s">
        <v>393</v>
      </c>
      <c r="AC77" s="196"/>
      <c r="AD77" s="197"/>
      <c r="AE77" s="84">
        <v>0</v>
      </c>
      <c r="AF77" s="85"/>
      <c r="AG77" s="85"/>
      <c r="AH77" s="85"/>
      <c r="AI77" s="86"/>
      <c r="AJ77" s="84">
        <v>0</v>
      </c>
      <c r="AK77" s="85"/>
      <c r="AL77" s="85"/>
      <c r="AM77" s="85"/>
      <c r="AN77" s="86"/>
      <c r="AO77" s="84">
        <v>0</v>
      </c>
      <c r="AP77" s="85"/>
      <c r="AQ77" s="85"/>
      <c r="AR77" s="85"/>
      <c r="AS77" s="86"/>
      <c r="AT77" s="198"/>
      <c r="AU77" s="198"/>
      <c r="AV77" s="198"/>
      <c r="AW77" s="198"/>
      <c r="AX77" s="199"/>
      <c r="AY77" s="10"/>
      <c r="AZ77" s="10"/>
      <c r="BA77" s="10"/>
      <c r="BB77" s="10"/>
      <c r="BC77" s="10"/>
    </row>
    <row r="78" spans="1:60" ht="29.25" customHeight="1" x14ac:dyDescent="0.15">
      <c r="A78" s="181"/>
      <c r="B78" s="182"/>
      <c r="C78" s="182"/>
      <c r="D78" s="182"/>
      <c r="E78" s="182"/>
      <c r="F78" s="183"/>
      <c r="G78" s="207"/>
      <c r="H78" s="207"/>
      <c r="I78" s="207"/>
      <c r="J78" s="207"/>
      <c r="K78" s="207"/>
      <c r="L78" s="207"/>
      <c r="M78" s="207"/>
      <c r="N78" s="207"/>
      <c r="O78" s="207"/>
      <c r="P78" s="207"/>
      <c r="Q78" s="207"/>
      <c r="R78" s="207"/>
      <c r="S78" s="207"/>
      <c r="T78" s="207"/>
      <c r="U78" s="207"/>
      <c r="V78" s="207"/>
      <c r="W78" s="207"/>
      <c r="X78" s="208"/>
      <c r="Y78" s="200" t="s">
        <v>67</v>
      </c>
      <c r="Z78" s="201"/>
      <c r="AA78" s="202"/>
      <c r="AB78" s="203" t="s">
        <v>393</v>
      </c>
      <c r="AC78" s="204"/>
      <c r="AD78" s="205"/>
      <c r="AE78" s="84" t="s">
        <v>390</v>
      </c>
      <c r="AF78" s="85"/>
      <c r="AG78" s="85"/>
      <c r="AH78" s="85"/>
      <c r="AI78" s="86"/>
      <c r="AJ78" s="84" t="s">
        <v>390</v>
      </c>
      <c r="AK78" s="85"/>
      <c r="AL78" s="85"/>
      <c r="AM78" s="85"/>
      <c r="AN78" s="86"/>
      <c r="AO78" s="84" t="s">
        <v>390</v>
      </c>
      <c r="AP78" s="85"/>
      <c r="AQ78" s="85"/>
      <c r="AR78" s="85"/>
      <c r="AS78" s="86"/>
      <c r="AT78" s="209">
        <v>580</v>
      </c>
      <c r="AU78" s="210"/>
      <c r="AV78" s="210"/>
      <c r="AW78" s="210"/>
      <c r="AX78" s="211"/>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0" t="s">
        <v>410</v>
      </c>
      <c r="H83" s="171"/>
      <c r="I83" s="171"/>
      <c r="J83" s="171"/>
      <c r="K83" s="171"/>
      <c r="L83" s="171"/>
      <c r="M83" s="171"/>
      <c r="N83" s="171"/>
      <c r="O83" s="171"/>
      <c r="P83" s="171"/>
      <c r="Q83" s="171"/>
      <c r="R83" s="171"/>
      <c r="S83" s="171"/>
      <c r="T83" s="171"/>
      <c r="U83" s="171"/>
      <c r="V83" s="171"/>
      <c r="W83" s="171"/>
      <c r="X83" s="171"/>
      <c r="Y83" s="137" t="s">
        <v>17</v>
      </c>
      <c r="Z83" s="138"/>
      <c r="AA83" s="139"/>
      <c r="AB83" s="173" t="s">
        <v>396</v>
      </c>
      <c r="AC83" s="141"/>
      <c r="AD83" s="142"/>
      <c r="AE83" s="143" t="s">
        <v>390</v>
      </c>
      <c r="AF83" s="144"/>
      <c r="AG83" s="144"/>
      <c r="AH83" s="144"/>
      <c r="AI83" s="144"/>
      <c r="AJ83" s="143" t="s">
        <v>390</v>
      </c>
      <c r="AK83" s="144"/>
      <c r="AL83" s="144"/>
      <c r="AM83" s="144"/>
      <c r="AN83" s="144"/>
      <c r="AO83" s="143" t="s">
        <v>390</v>
      </c>
      <c r="AP83" s="144"/>
      <c r="AQ83" s="144"/>
      <c r="AR83" s="144"/>
      <c r="AS83" s="144"/>
      <c r="AT83" s="174">
        <f>30000000/3</f>
        <v>10000000</v>
      </c>
      <c r="AU83" s="149"/>
      <c r="AV83" s="149"/>
      <c r="AW83" s="149"/>
      <c r="AX83" s="151"/>
    </row>
    <row r="84" spans="1:60" ht="47.1" customHeight="1" x14ac:dyDescent="0.15">
      <c r="A84" s="121"/>
      <c r="B84" s="122"/>
      <c r="C84" s="122"/>
      <c r="D84" s="122"/>
      <c r="E84" s="122"/>
      <c r="F84" s="123"/>
      <c r="G84" s="172"/>
      <c r="H84" s="172"/>
      <c r="I84" s="172"/>
      <c r="J84" s="172"/>
      <c r="K84" s="172"/>
      <c r="L84" s="172"/>
      <c r="M84" s="172"/>
      <c r="N84" s="172"/>
      <c r="O84" s="172"/>
      <c r="P84" s="172"/>
      <c r="Q84" s="172"/>
      <c r="R84" s="172"/>
      <c r="S84" s="172"/>
      <c r="T84" s="172"/>
      <c r="U84" s="172"/>
      <c r="V84" s="172"/>
      <c r="W84" s="172"/>
      <c r="X84" s="172"/>
      <c r="Y84" s="145" t="s">
        <v>59</v>
      </c>
      <c r="Z84" s="146"/>
      <c r="AA84" s="147"/>
      <c r="AB84" s="148" t="s">
        <v>391</v>
      </c>
      <c r="AC84" s="149"/>
      <c r="AD84" s="150"/>
      <c r="AE84" s="148" t="s">
        <v>390</v>
      </c>
      <c r="AF84" s="149"/>
      <c r="AG84" s="149"/>
      <c r="AH84" s="149"/>
      <c r="AI84" s="150"/>
      <c r="AJ84" s="148" t="s">
        <v>390</v>
      </c>
      <c r="AK84" s="149"/>
      <c r="AL84" s="149"/>
      <c r="AM84" s="149"/>
      <c r="AN84" s="150"/>
      <c r="AO84" s="148" t="s">
        <v>390</v>
      </c>
      <c r="AP84" s="149"/>
      <c r="AQ84" s="149"/>
      <c r="AR84" s="149"/>
      <c r="AS84" s="150"/>
      <c r="AT84" s="174" t="s">
        <v>415</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70" t="s">
        <v>411</v>
      </c>
      <c r="H86" s="171"/>
      <c r="I86" s="171"/>
      <c r="J86" s="171"/>
      <c r="K86" s="171"/>
      <c r="L86" s="171"/>
      <c r="M86" s="171"/>
      <c r="N86" s="171"/>
      <c r="O86" s="171"/>
      <c r="P86" s="171"/>
      <c r="Q86" s="171"/>
      <c r="R86" s="171"/>
      <c r="S86" s="171"/>
      <c r="T86" s="171"/>
      <c r="U86" s="171"/>
      <c r="V86" s="171"/>
      <c r="W86" s="171"/>
      <c r="X86" s="171"/>
      <c r="Y86" s="137" t="s">
        <v>17</v>
      </c>
      <c r="Z86" s="138"/>
      <c r="AA86" s="139"/>
      <c r="AB86" s="173" t="s">
        <v>396</v>
      </c>
      <c r="AC86" s="141"/>
      <c r="AD86" s="142"/>
      <c r="AE86" s="143" t="s">
        <v>390</v>
      </c>
      <c r="AF86" s="144"/>
      <c r="AG86" s="144"/>
      <c r="AH86" s="144"/>
      <c r="AI86" s="144"/>
      <c r="AJ86" s="143" t="s">
        <v>390</v>
      </c>
      <c r="AK86" s="144"/>
      <c r="AL86" s="144"/>
      <c r="AM86" s="144"/>
      <c r="AN86" s="144"/>
      <c r="AO86" s="143" t="s">
        <v>390</v>
      </c>
      <c r="AP86" s="144"/>
      <c r="AQ86" s="144"/>
      <c r="AR86" s="144"/>
      <c r="AS86" s="144"/>
      <c r="AT86" s="174">
        <f>35754000/5</f>
        <v>7150800</v>
      </c>
      <c r="AU86" s="149"/>
      <c r="AV86" s="149"/>
      <c r="AW86" s="149"/>
      <c r="AX86" s="151"/>
    </row>
    <row r="87" spans="1:60" ht="47.1" customHeight="1" x14ac:dyDescent="0.15">
      <c r="A87" s="121"/>
      <c r="B87" s="122"/>
      <c r="C87" s="122"/>
      <c r="D87" s="122"/>
      <c r="E87" s="122"/>
      <c r="F87" s="123"/>
      <c r="G87" s="172"/>
      <c r="H87" s="172"/>
      <c r="I87" s="172"/>
      <c r="J87" s="172"/>
      <c r="K87" s="172"/>
      <c r="L87" s="172"/>
      <c r="M87" s="172"/>
      <c r="N87" s="172"/>
      <c r="O87" s="172"/>
      <c r="P87" s="172"/>
      <c r="Q87" s="172"/>
      <c r="R87" s="172"/>
      <c r="S87" s="172"/>
      <c r="T87" s="172"/>
      <c r="U87" s="172"/>
      <c r="V87" s="172"/>
      <c r="W87" s="172"/>
      <c r="X87" s="172"/>
      <c r="Y87" s="145" t="s">
        <v>59</v>
      </c>
      <c r="Z87" s="146"/>
      <c r="AA87" s="147"/>
      <c r="AB87" s="148" t="s">
        <v>397</v>
      </c>
      <c r="AC87" s="149"/>
      <c r="AD87" s="150"/>
      <c r="AE87" s="148" t="s">
        <v>390</v>
      </c>
      <c r="AF87" s="149"/>
      <c r="AG87" s="149"/>
      <c r="AH87" s="149"/>
      <c r="AI87" s="150"/>
      <c r="AJ87" s="148" t="s">
        <v>390</v>
      </c>
      <c r="AK87" s="149"/>
      <c r="AL87" s="149"/>
      <c r="AM87" s="149"/>
      <c r="AN87" s="150"/>
      <c r="AO87" s="148" t="s">
        <v>390</v>
      </c>
      <c r="AP87" s="149"/>
      <c r="AQ87" s="149"/>
      <c r="AR87" s="149"/>
      <c r="AS87" s="150"/>
      <c r="AT87" s="174" t="s">
        <v>414</v>
      </c>
      <c r="AU87" s="149"/>
      <c r="AV87" s="149"/>
      <c r="AW87" s="149"/>
      <c r="AX87" s="151"/>
    </row>
    <row r="88" spans="1:60" ht="32.25"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customHeight="1" x14ac:dyDescent="0.15">
      <c r="A89" s="120"/>
      <c r="B89" s="118"/>
      <c r="C89" s="118"/>
      <c r="D89" s="118"/>
      <c r="E89" s="118"/>
      <c r="F89" s="119"/>
      <c r="G89" s="170" t="s">
        <v>412</v>
      </c>
      <c r="H89" s="171"/>
      <c r="I89" s="171"/>
      <c r="J89" s="171"/>
      <c r="K89" s="171"/>
      <c r="L89" s="171"/>
      <c r="M89" s="171"/>
      <c r="N89" s="171"/>
      <c r="O89" s="171"/>
      <c r="P89" s="171"/>
      <c r="Q89" s="171"/>
      <c r="R89" s="171"/>
      <c r="S89" s="171"/>
      <c r="T89" s="171"/>
      <c r="U89" s="171"/>
      <c r="V89" s="171"/>
      <c r="W89" s="171"/>
      <c r="X89" s="171"/>
      <c r="Y89" s="137" t="s">
        <v>17</v>
      </c>
      <c r="Z89" s="138"/>
      <c r="AA89" s="139"/>
      <c r="AB89" s="173" t="s">
        <v>396</v>
      </c>
      <c r="AC89" s="141"/>
      <c r="AD89" s="142"/>
      <c r="AE89" s="84" t="s">
        <v>390</v>
      </c>
      <c r="AF89" s="85"/>
      <c r="AG89" s="85"/>
      <c r="AH89" s="85"/>
      <c r="AI89" s="86"/>
      <c r="AJ89" s="143" t="s">
        <v>390</v>
      </c>
      <c r="AK89" s="144"/>
      <c r="AL89" s="144"/>
      <c r="AM89" s="144"/>
      <c r="AN89" s="144"/>
      <c r="AO89" s="143" t="s">
        <v>390</v>
      </c>
      <c r="AP89" s="144"/>
      <c r="AQ89" s="144"/>
      <c r="AR89" s="144"/>
      <c r="AS89" s="144"/>
      <c r="AT89" s="174">
        <f>10523000/1</f>
        <v>10523000</v>
      </c>
      <c r="AU89" s="149"/>
      <c r="AV89" s="149"/>
      <c r="AW89" s="149"/>
      <c r="AX89" s="151"/>
    </row>
    <row r="90" spans="1:60" ht="47.1" customHeight="1" x14ac:dyDescent="0.15">
      <c r="A90" s="121"/>
      <c r="B90" s="122"/>
      <c r="C90" s="122"/>
      <c r="D90" s="122"/>
      <c r="E90" s="122"/>
      <c r="F90" s="123"/>
      <c r="G90" s="172"/>
      <c r="H90" s="172"/>
      <c r="I90" s="172"/>
      <c r="J90" s="172"/>
      <c r="K90" s="172"/>
      <c r="L90" s="172"/>
      <c r="M90" s="172"/>
      <c r="N90" s="172"/>
      <c r="O90" s="172"/>
      <c r="P90" s="172"/>
      <c r="Q90" s="172"/>
      <c r="R90" s="172"/>
      <c r="S90" s="172"/>
      <c r="T90" s="172"/>
      <c r="U90" s="172"/>
      <c r="V90" s="172"/>
      <c r="W90" s="172"/>
      <c r="X90" s="172"/>
      <c r="Y90" s="145" t="s">
        <v>59</v>
      </c>
      <c r="Z90" s="146"/>
      <c r="AA90" s="147"/>
      <c r="AB90" s="148" t="s">
        <v>391</v>
      </c>
      <c r="AC90" s="149"/>
      <c r="AD90" s="150"/>
      <c r="AE90" s="148" t="s">
        <v>390</v>
      </c>
      <c r="AF90" s="149"/>
      <c r="AG90" s="149"/>
      <c r="AH90" s="149"/>
      <c r="AI90" s="150"/>
      <c r="AJ90" s="148" t="s">
        <v>390</v>
      </c>
      <c r="AK90" s="149"/>
      <c r="AL90" s="149"/>
      <c r="AM90" s="149"/>
      <c r="AN90" s="150"/>
      <c r="AO90" s="148" t="s">
        <v>390</v>
      </c>
      <c r="AP90" s="149"/>
      <c r="AQ90" s="149"/>
      <c r="AR90" s="149"/>
      <c r="AS90" s="150"/>
      <c r="AT90" s="174" t="s">
        <v>416</v>
      </c>
      <c r="AU90" s="149"/>
      <c r="AV90" s="149"/>
      <c r="AW90" s="149"/>
      <c r="AX90" s="151"/>
    </row>
    <row r="91" spans="1:60" ht="32.25"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customHeight="1" x14ac:dyDescent="0.15">
      <c r="A92" s="120"/>
      <c r="B92" s="118"/>
      <c r="C92" s="118"/>
      <c r="D92" s="118"/>
      <c r="E92" s="118"/>
      <c r="F92" s="119"/>
      <c r="G92" s="170" t="s">
        <v>413</v>
      </c>
      <c r="H92" s="171"/>
      <c r="I92" s="171"/>
      <c r="J92" s="171"/>
      <c r="K92" s="171"/>
      <c r="L92" s="171"/>
      <c r="M92" s="171"/>
      <c r="N92" s="171"/>
      <c r="O92" s="171"/>
      <c r="P92" s="171"/>
      <c r="Q92" s="171"/>
      <c r="R92" s="171"/>
      <c r="S92" s="171"/>
      <c r="T92" s="171"/>
      <c r="U92" s="171"/>
      <c r="V92" s="171"/>
      <c r="W92" s="171"/>
      <c r="X92" s="171"/>
      <c r="Y92" s="137" t="s">
        <v>17</v>
      </c>
      <c r="Z92" s="138"/>
      <c r="AA92" s="139"/>
      <c r="AB92" s="173" t="s">
        <v>396</v>
      </c>
      <c r="AC92" s="141"/>
      <c r="AD92" s="142"/>
      <c r="AE92" s="143" t="s">
        <v>390</v>
      </c>
      <c r="AF92" s="144"/>
      <c r="AG92" s="144"/>
      <c r="AH92" s="144"/>
      <c r="AI92" s="144"/>
      <c r="AJ92" s="143" t="s">
        <v>390</v>
      </c>
      <c r="AK92" s="144"/>
      <c r="AL92" s="144"/>
      <c r="AM92" s="144"/>
      <c r="AN92" s="144"/>
      <c r="AO92" s="143" t="s">
        <v>390</v>
      </c>
      <c r="AP92" s="144"/>
      <c r="AQ92" s="144"/>
      <c r="AR92" s="144"/>
      <c r="AS92" s="144"/>
      <c r="AT92" s="174">
        <f>1102000/580</f>
        <v>1900</v>
      </c>
      <c r="AU92" s="149"/>
      <c r="AV92" s="149"/>
      <c r="AW92" s="149"/>
      <c r="AX92" s="151"/>
    </row>
    <row r="93" spans="1:60" ht="47.1" customHeight="1" x14ac:dyDescent="0.15">
      <c r="A93" s="121"/>
      <c r="B93" s="122"/>
      <c r="C93" s="122"/>
      <c r="D93" s="122"/>
      <c r="E93" s="122"/>
      <c r="F93" s="123"/>
      <c r="G93" s="172"/>
      <c r="H93" s="172"/>
      <c r="I93" s="172"/>
      <c r="J93" s="172"/>
      <c r="K93" s="172"/>
      <c r="L93" s="172"/>
      <c r="M93" s="172"/>
      <c r="N93" s="172"/>
      <c r="O93" s="172"/>
      <c r="P93" s="172"/>
      <c r="Q93" s="172"/>
      <c r="R93" s="172"/>
      <c r="S93" s="172"/>
      <c r="T93" s="172"/>
      <c r="U93" s="172"/>
      <c r="V93" s="172"/>
      <c r="W93" s="172"/>
      <c r="X93" s="172"/>
      <c r="Y93" s="145" t="s">
        <v>59</v>
      </c>
      <c r="Z93" s="146"/>
      <c r="AA93" s="147"/>
      <c r="AB93" s="148" t="s">
        <v>391</v>
      </c>
      <c r="AC93" s="149"/>
      <c r="AD93" s="150"/>
      <c r="AE93" s="148" t="s">
        <v>390</v>
      </c>
      <c r="AF93" s="149"/>
      <c r="AG93" s="149"/>
      <c r="AH93" s="149"/>
      <c r="AI93" s="150"/>
      <c r="AJ93" s="148" t="s">
        <v>390</v>
      </c>
      <c r="AK93" s="149"/>
      <c r="AL93" s="149"/>
      <c r="AM93" s="149"/>
      <c r="AN93" s="150"/>
      <c r="AO93" s="148" t="s">
        <v>390</v>
      </c>
      <c r="AP93" s="149"/>
      <c r="AQ93" s="149"/>
      <c r="AR93" s="149"/>
      <c r="AS93" s="150"/>
      <c r="AT93" s="174" t="s">
        <v>417</v>
      </c>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39.75" customHeight="1" x14ac:dyDescent="0.15">
      <c r="A98" s="388"/>
      <c r="B98" s="389"/>
      <c r="C98" s="423" t="s">
        <v>405</v>
      </c>
      <c r="D98" s="424"/>
      <c r="E98" s="424"/>
      <c r="F98" s="424"/>
      <c r="G98" s="424"/>
      <c r="H98" s="424"/>
      <c r="I98" s="424"/>
      <c r="J98" s="424"/>
      <c r="K98" s="425"/>
      <c r="L98" s="62">
        <v>0.183</v>
      </c>
      <c r="M98" s="63"/>
      <c r="N98" s="63"/>
      <c r="O98" s="63"/>
      <c r="P98" s="63"/>
      <c r="Q98" s="64"/>
      <c r="R98" s="62">
        <v>4</v>
      </c>
      <c r="S98" s="63"/>
      <c r="T98" s="63"/>
      <c r="U98" s="63"/>
      <c r="V98" s="63"/>
      <c r="W98" s="64"/>
      <c r="X98" s="686" t="s">
        <v>425</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39.75" customHeight="1" x14ac:dyDescent="0.15">
      <c r="A99" s="388"/>
      <c r="B99" s="389"/>
      <c r="C99" s="152" t="s">
        <v>406</v>
      </c>
      <c r="D99" s="153"/>
      <c r="E99" s="153"/>
      <c r="F99" s="153"/>
      <c r="G99" s="153"/>
      <c r="H99" s="153"/>
      <c r="I99" s="153"/>
      <c r="J99" s="153"/>
      <c r="K99" s="154"/>
      <c r="L99" s="62">
        <v>1</v>
      </c>
      <c r="M99" s="63"/>
      <c r="N99" s="63"/>
      <c r="O99" s="63"/>
      <c r="P99" s="63"/>
      <c r="Q99" s="64"/>
      <c r="R99" s="62">
        <v>3</v>
      </c>
      <c r="S99" s="63"/>
      <c r="T99" s="63"/>
      <c r="U99" s="63"/>
      <c r="V99" s="63"/>
      <c r="W99" s="6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39.75" customHeight="1" x14ac:dyDescent="0.15">
      <c r="A100" s="388"/>
      <c r="B100" s="389"/>
      <c r="C100" s="152" t="s">
        <v>407</v>
      </c>
      <c r="D100" s="153"/>
      <c r="E100" s="153"/>
      <c r="F100" s="153"/>
      <c r="G100" s="153"/>
      <c r="H100" s="153"/>
      <c r="I100" s="153"/>
      <c r="J100" s="153"/>
      <c r="K100" s="154"/>
      <c r="L100" s="62">
        <v>0.316</v>
      </c>
      <c r="M100" s="63"/>
      <c r="N100" s="63"/>
      <c r="O100" s="63"/>
      <c r="P100" s="63"/>
      <c r="Q100" s="64"/>
      <c r="R100" s="62">
        <v>1</v>
      </c>
      <c r="S100" s="63"/>
      <c r="T100" s="63"/>
      <c r="U100" s="63"/>
      <c r="V100" s="63"/>
      <c r="W100" s="6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39.75" customHeight="1" x14ac:dyDescent="0.15">
      <c r="A101" s="388"/>
      <c r="B101" s="389"/>
      <c r="C101" s="152" t="s">
        <v>408</v>
      </c>
      <c r="D101" s="153"/>
      <c r="E101" s="153"/>
      <c r="F101" s="153"/>
      <c r="G101" s="153"/>
      <c r="H101" s="153"/>
      <c r="I101" s="153"/>
      <c r="J101" s="153"/>
      <c r="K101" s="154"/>
      <c r="L101" s="62">
        <v>79</v>
      </c>
      <c r="M101" s="63"/>
      <c r="N101" s="63"/>
      <c r="O101" s="63"/>
      <c r="P101" s="63"/>
      <c r="Q101" s="64"/>
      <c r="R101" s="62">
        <v>128</v>
      </c>
      <c r="S101" s="63"/>
      <c r="T101" s="63"/>
      <c r="U101" s="63"/>
      <c r="V101" s="63"/>
      <c r="W101" s="6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88"/>
      <c r="B102" s="389"/>
      <c r="C102" s="152"/>
      <c r="D102" s="153"/>
      <c r="E102" s="153"/>
      <c r="F102" s="153"/>
      <c r="G102" s="153"/>
      <c r="H102" s="153"/>
      <c r="I102" s="153"/>
      <c r="J102" s="153"/>
      <c r="K102" s="154"/>
      <c r="L102" s="62"/>
      <c r="M102" s="63"/>
      <c r="N102" s="63"/>
      <c r="O102" s="63"/>
      <c r="P102" s="63"/>
      <c r="Q102" s="64"/>
      <c r="R102" s="62"/>
      <c r="S102" s="63"/>
      <c r="T102" s="63"/>
      <c r="U102" s="63"/>
      <c r="V102" s="63"/>
      <c r="W102" s="6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88"/>
      <c r="B103" s="389"/>
      <c r="C103" s="392"/>
      <c r="D103" s="393"/>
      <c r="E103" s="393"/>
      <c r="F103" s="393"/>
      <c r="G103" s="393"/>
      <c r="H103" s="393"/>
      <c r="I103" s="393"/>
      <c r="J103" s="393"/>
      <c r="K103" s="394"/>
      <c r="L103" s="62"/>
      <c r="M103" s="63"/>
      <c r="N103" s="63"/>
      <c r="O103" s="63"/>
      <c r="P103" s="63"/>
      <c r="Q103" s="64"/>
      <c r="R103" s="62"/>
      <c r="S103" s="63"/>
      <c r="T103" s="63"/>
      <c r="U103" s="63"/>
      <c r="V103" s="63"/>
      <c r="W103" s="6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4.95" customHeight="1" thickBot="1" x14ac:dyDescent="0.2">
      <c r="A104" s="390"/>
      <c r="B104" s="391"/>
      <c r="C104" s="380" t="s">
        <v>22</v>
      </c>
      <c r="D104" s="381"/>
      <c r="E104" s="381"/>
      <c r="F104" s="381"/>
      <c r="G104" s="381"/>
      <c r="H104" s="381"/>
      <c r="I104" s="381"/>
      <c r="J104" s="381"/>
      <c r="K104" s="382"/>
      <c r="L104" s="383">
        <f>SUM(L98:Q103)</f>
        <v>80.498999999999995</v>
      </c>
      <c r="M104" s="384"/>
      <c r="N104" s="384"/>
      <c r="O104" s="384"/>
      <c r="P104" s="384"/>
      <c r="Q104" s="385"/>
      <c r="R104" s="383">
        <f>SUM(R98:W103)</f>
        <v>136</v>
      </c>
      <c r="S104" s="384"/>
      <c r="T104" s="384"/>
      <c r="U104" s="384"/>
      <c r="V104" s="384"/>
      <c r="W104" s="385"/>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40" t="s">
        <v>38</v>
      </c>
      <c r="AH107" s="606"/>
      <c r="AI107" s="606"/>
      <c r="AJ107" s="606"/>
      <c r="AK107" s="606"/>
      <c r="AL107" s="606"/>
      <c r="AM107" s="606"/>
      <c r="AN107" s="606"/>
      <c r="AO107" s="606"/>
      <c r="AP107" s="606"/>
      <c r="AQ107" s="606"/>
      <c r="AR107" s="606"/>
      <c r="AS107" s="606"/>
      <c r="AT107" s="606"/>
      <c r="AU107" s="606"/>
      <c r="AV107" s="606"/>
      <c r="AW107" s="606"/>
      <c r="AX107" s="641"/>
    </row>
    <row r="108" spans="1:50" ht="36.75" customHeight="1" x14ac:dyDescent="0.15">
      <c r="A108" s="311" t="s">
        <v>312</v>
      </c>
      <c r="B108" s="312"/>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5" t="s">
        <v>380</v>
      </c>
      <c r="AE108" s="616"/>
      <c r="AF108" s="616"/>
      <c r="AG108" s="611" t="s">
        <v>398</v>
      </c>
      <c r="AH108" s="612"/>
      <c r="AI108" s="612"/>
      <c r="AJ108" s="612"/>
      <c r="AK108" s="612"/>
      <c r="AL108" s="612"/>
      <c r="AM108" s="612"/>
      <c r="AN108" s="612"/>
      <c r="AO108" s="612"/>
      <c r="AP108" s="612"/>
      <c r="AQ108" s="612"/>
      <c r="AR108" s="612"/>
      <c r="AS108" s="612"/>
      <c r="AT108" s="612"/>
      <c r="AU108" s="612"/>
      <c r="AV108" s="612"/>
      <c r="AW108" s="612"/>
      <c r="AX108" s="613"/>
    </row>
    <row r="109" spans="1:50" ht="64.5" customHeight="1" x14ac:dyDescent="0.15">
      <c r="A109" s="313"/>
      <c r="B109" s="314"/>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380</v>
      </c>
      <c r="AE109" s="452"/>
      <c r="AF109" s="452"/>
      <c r="AG109" s="614" t="s">
        <v>399</v>
      </c>
      <c r="AH109" s="309"/>
      <c r="AI109" s="309"/>
      <c r="AJ109" s="309"/>
      <c r="AK109" s="309"/>
      <c r="AL109" s="309"/>
      <c r="AM109" s="309"/>
      <c r="AN109" s="309"/>
      <c r="AO109" s="309"/>
      <c r="AP109" s="309"/>
      <c r="AQ109" s="309"/>
      <c r="AR109" s="309"/>
      <c r="AS109" s="309"/>
      <c r="AT109" s="309"/>
      <c r="AU109" s="309"/>
      <c r="AV109" s="309"/>
      <c r="AW109" s="309"/>
      <c r="AX109" s="310"/>
    </row>
    <row r="110" spans="1:50" ht="69.75" customHeight="1" x14ac:dyDescent="0.15">
      <c r="A110" s="315"/>
      <c r="B110" s="316"/>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5" t="s">
        <v>380</v>
      </c>
      <c r="AE110" s="596"/>
      <c r="AF110" s="596"/>
      <c r="AG110" s="540" t="s">
        <v>420</v>
      </c>
      <c r="AH110" s="190"/>
      <c r="AI110" s="190"/>
      <c r="AJ110" s="190"/>
      <c r="AK110" s="190"/>
      <c r="AL110" s="190"/>
      <c r="AM110" s="190"/>
      <c r="AN110" s="190"/>
      <c r="AO110" s="190"/>
      <c r="AP110" s="190"/>
      <c r="AQ110" s="190"/>
      <c r="AR110" s="190"/>
      <c r="AS110" s="190"/>
      <c r="AT110" s="190"/>
      <c r="AU110" s="190"/>
      <c r="AV110" s="190"/>
      <c r="AW110" s="190"/>
      <c r="AX110" s="541"/>
    </row>
    <row r="111" spans="1:50" ht="47.25" customHeight="1" x14ac:dyDescent="0.15">
      <c r="A111" s="559" t="s">
        <v>46</v>
      </c>
      <c r="B111" s="597"/>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380</v>
      </c>
      <c r="AE111" s="448"/>
      <c r="AF111" s="448"/>
      <c r="AG111" s="305" t="s">
        <v>400</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8"/>
      <c r="B112" s="599"/>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1" t="s">
        <v>401</v>
      </c>
      <c r="AE112" s="452"/>
      <c r="AF112" s="452"/>
      <c r="AG112" s="308"/>
      <c r="AH112" s="309"/>
      <c r="AI112" s="309"/>
      <c r="AJ112" s="309"/>
      <c r="AK112" s="309"/>
      <c r="AL112" s="309"/>
      <c r="AM112" s="309"/>
      <c r="AN112" s="309"/>
      <c r="AO112" s="309"/>
      <c r="AP112" s="309"/>
      <c r="AQ112" s="309"/>
      <c r="AR112" s="309"/>
      <c r="AS112" s="309"/>
      <c r="AT112" s="309"/>
      <c r="AU112" s="309"/>
      <c r="AV112" s="309"/>
      <c r="AW112" s="309"/>
      <c r="AX112" s="310"/>
    </row>
    <row r="113" spans="1:64" ht="47.25" customHeight="1" x14ac:dyDescent="0.15">
      <c r="A113" s="598"/>
      <c r="B113" s="599"/>
      <c r="C113" s="515"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380</v>
      </c>
      <c r="AE113" s="452"/>
      <c r="AF113" s="452"/>
      <c r="AG113" s="542" t="s">
        <v>400</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8"/>
      <c r="B114" s="599"/>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401</v>
      </c>
      <c r="AE114" s="452"/>
      <c r="AF114" s="452"/>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8"/>
      <c r="B115" s="599"/>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1"/>
      <c r="AD115" s="451" t="s">
        <v>401</v>
      </c>
      <c r="AE115" s="452"/>
      <c r="AF115" s="452"/>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8"/>
      <c r="B116" s="599"/>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1"/>
      <c r="AD116" s="644" t="s">
        <v>401</v>
      </c>
      <c r="AE116" s="645"/>
      <c r="AF116" s="645"/>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0.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401</v>
      </c>
      <c r="AE117" s="596"/>
      <c r="AF117" s="605"/>
      <c r="AG117" s="609"/>
      <c r="AH117" s="445"/>
      <c r="AI117" s="445"/>
      <c r="AJ117" s="445"/>
      <c r="AK117" s="445"/>
      <c r="AL117" s="445"/>
      <c r="AM117" s="445"/>
      <c r="AN117" s="445"/>
      <c r="AO117" s="445"/>
      <c r="AP117" s="445"/>
      <c r="AQ117" s="445"/>
      <c r="AR117" s="445"/>
      <c r="AS117" s="445"/>
      <c r="AT117" s="445"/>
      <c r="AU117" s="445"/>
      <c r="AV117" s="445"/>
      <c r="AW117" s="445"/>
      <c r="AX117" s="610"/>
      <c r="BG117" s="10"/>
      <c r="BH117" s="10"/>
      <c r="BI117" s="10"/>
      <c r="BJ117" s="10"/>
    </row>
    <row r="118" spans="1:64" ht="58.5" customHeight="1" x14ac:dyDescent="0.15">
      <c r="A118" s="559" t="s">
        <v>47</v>
      </c>
      <c r="B118" s="597"/>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7" t="s">
        <v>401</v>
      </c>
      <c r="AE118" s="448"/>
      <c r="AF118" s="649"/>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7" t="s">
        <v>401</v>
      </c>
      <c r="AE119" s="618"/>
      <c r="AF119" s="618"/>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8"/>
      <c r="B120" s="599"/>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401</v>
      </c>
      <c r="AE120" s="452"/>
      <c r="AF120" s="452"/>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600"/>
      <c r="B121" s="601"/>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1" t="s">
        <v>401</v>
      </c>
      <c r="AE121" s="452"/>
      <c r="AF121" s="452"/>
      <c r="AG121" s="591"/>
      <c r="AH121" s="190"/>
      <c r="AI121" s="190"/>
      <c r="AJ121" s="190"/>
      <c r="AK121" s="190"/>
      <c r="AL121" s="190"/>
      <c r="AM121" s="190"/>
      <c r="AN121" s="190"/>
      <c r="AO121" s="190"/>
      <c r="AP121" s="190"/>
      <c r="AQ121" s="190"/>
      <c r="AR121" s="190"/>
      <c r="AS121" s="190"/>
      <c r="AT121" s="190"/>
      <c r="AU121" s="190"/>
      <c r="AV121" s="190"/>
      <c r="AW121" s="190"/>
      <c r="AX121" s="541"/>
    </row>
    <row r="122" spans="1:64" ht="33.6" customHeight="1" x14ac:dyDescent="0.15">
      <c r="A122" s="634" t="s">
        <v>80</v>
      </c>
      <c r="B122" s="635"/>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401</v>
      </c>
      <c r="AE122" s="448"/>
      <c r="AF122" s="448"/>
      <c r="AG122" s="587"/>
      <c r="AH122" s="188"/>
      <c r="AI122" s="188"/>
      <c r="AJ122" s="188"/>
      <c r="AK122" s="188"/>
      <c r="AL122" s="188"/>
      <c r="AM122" s="188"/>
      <c r="AN122" s="188"/>
      <c r="AO122" s="188"/>
      <c r="AP122" s="188"/>
      <c r="AQ122" s="188"/>
      <c r="AR122" s="188"/>
      <c r="AS122" s="188"/>
      <c r="AT122" s="188"/>
      <c r="AU122" s="188"/>
      <c r="AV122" s="188"/>
      <c r="AW122" s="188"/>
      <c r="AX122" s="588"/>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9"/>
      <c r="AH123" s="281"/>
      <c r="AI123" s="281"/>
      <c r="AJ123" s="281"/>
      <c r="AK123" s="281"/>
      <c r="AL123" s="281"/>
      <c r="AM123" s="281"/>
      <c r="AN123" s="281"/>
      <c r="AO123" s="281"/>
      <c r="AP123" s="281"/>
      <c r="AQ123" s="281"/>
      <c r="AR123" s="281"/>
      <c r="AS123" s="281"/>
      <c r="AT123" s="281"/>
      <c r="AU123" s="281"/>
      <c r="AV123" s="281"/>
      <c r="AW123" s="281"/>
      <c r="AX123" s="590"/>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09"/>
      <c r="V124" s="309"/>
      <c r="W124" s="309"/>
      <c r="X124" s="309"/>
      <c r="Y124" s="309"/>
      <c r="Z124" s="309"/>
      <c r="AA124" s="309"/>
      <c r="AB124" s="309"/>
      <c r="AC124" s="309"/>
      <c r="AD124" s="309"/>
      <c r="AE124" s="309"/>
      <c r="AF124" s="643"/>
      <c r="AG124" s="589"/>
      <c r="AH124" s="281"/>
      <c r="AI124" s="281"/>
      <c r="AJ124" s="281"/>
      <c r="AK124" s="281"/>
      <c r="AL124" s="281"/>
      <c r="AM124" s="281"/>
      <c r="AN124" s="281"/>
      <c r="AO124" s="281"/>
      <c r="AP124" s="281"/>
      <c r="AQ124" s="281"/>
      <c r="AR124" s="281"/>
      <c r="AS124" s="281"/>
      <c r="AT124" s="281"/>
      <c r="AU124" s="281"/>
      <c r="AV124" s="281"/>
      <c r="AW124" s="281"/>
      <c r="AX124" s="590"/>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4"/>
      <c r="U125" s="445"/>
      <c r="V125" s="445"/>
      <c r="W125" s="445"/>
      <c r="X125" s="445"/>
      <c r="Y125" s="445"/>
      <c r="Z125" s="445"/>
      <c r="AA125" s="445"/>
      <c r="AB125" s="445"/>
      <c r="AC125" s="445"/>
      <c r="AD125" s="445"/>
      <c r="AE125" s="445"/>
      <c r="AF125" s="446"/>
      <c r="AG125" s="591"/>
      <c r="AH125" s="190"/>
      <c r="AI125" s="190"/>
      <c r="AJ125" s="190"/>
      <c r="AK125" s="190"/>
      <c r="AL125" s="190"/>
      <c r="AM125" s="190"/>
      <c r="AN125" s="190"/>
      <c r="AO125" s="190"/>
      <c r="AP125" s="190"/>
      <c r="AQ125" s="190"/>
      <c r="AR125" s="190"/>
      <c r="AS125" s="190"/>
      <c r="AT125" s="190"/>
      <c r="AU125" s="190"/>
      <c r="AV125" s="190"/>
      <c r="AW125" s="190"/>
      <c r="AX125" s="541"/>
    </row>
    <row r="126" spans="1:64" ht="57" customHeight="1" x14ac:dyDescent="0.15">
      <c r="A126" s="559" t="s">
        <v>58</v>
      </c>
      <c r="B126" s="560"/>
      <c r="C126" s="402" t="s">
        <v>64</v>
      </c>
      <c r="D126" s="582"/>
      <c r="E126" s="582"/>
      <c r="F126" s="583"/>
      <c r="G126" s="335" t="s">
        <v>421</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71" t="s">
        <v>68</v>
      </c>
      <c r="D127" s="372"/>
      <c r="E127" s="372"/>
      <c r="F127" s="373"/>
      <c r="G127" s="374" t="s">
        <v>419</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75.75" customHeight="1" thickBot="1" x14ac:dyDescent="0.2">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75.75" customHeight="1" thickBot="1" x14ac:dyDescent="0.2">
      <c r="A131" s="556"/>
      <c r="B131" s="557"/>
      <c r="C131" s="557"/>
      <c r="D131" s="557"/>
      <c r="E131" s="558"/>
      <c r="F131" s="575" t="s">
        <v>426</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75.75" customHeight="1" thickBot="1" x14ac:dyDescent="0.2">
      <c r="A133" s="441"/>
      <c r="B133" s="442"/>
      <c r="C133" s="442"/>
      <c r="D133" s="442"/>
      <c r="E133" s="443"/>
      <c r="F133" s="578" t="s">
        <v>427</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75.7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4" t="s">
        <v>224</v>
      </c>
      <c r="B137" s="415"/>
      <c r="C137" s="415"/>
      <c r="D137" s="415"/>
      <c r="E137" s="415"/>
      <c r="F137" s="415"/>
      <c r="G137" s="428" t="s">
        <v>390</v>
      </c>
      <c r="H137" s="429"/>
      <c r="I137" s="429"/>
      <c r="J137" s="429"/>
      <c r="K137" s="429"/>
      <c r="L137" s="429"/>
      <c r="M137" s="429"/>
      <c r="N137" s="429"/>
      <c r="O137" s="429"/>
      <c r="P137" s="430"/>
      <c r="Q137" s="415" t="s">
        <v>225</v>
      </c>
      <c r="R137" s="415"/>
      <c r="S137" s="415"/>
      <c r="T137" s="415"/>
      <c r="U137" s="415"/>
      <c r="V137" s="415"/>
      <c r="W137" s="428" t="s">
        <v>390</v>
      </c>
      <c r="X137" s="429"/>
      <c r="Y137" s="429"/>
      <c r="Z137" s="429"/>
      <c r="AA137" s="429"/>
      <c r="AB137" s="429"/>
      <c r="AC137" s="429"/>
      <c r="AD137" s="429"/>
      <c r="AE137" s="429"/>
      <c r="AF137" s="430"/>
      <c r="AG137" s="415" t="s">
        <v>226</v>
      </c>
      <c r="AH137" s="415"/>
      <c r="AI137" s="415"/>
      <c r="AJ137" s="415"/>
      <c r="AK137" s="415"/>
      <c r="AL137" s="415"/>
      <c r="AM137" s="411" t="s">
        <v>390</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t="s">
        <v>390</v>
      </c>
      <c r="H138" s="432"/>
      <c r="I138" s="432"/>
      <c r="J138" s="432"/>
      <c r="K138" s="432"/>
      <c r="L138" s="432"/>
      <c r="M138" s="432"/>
      <c r="N138" s="432"/>
      <c r="O138" s="432"/>
      <c r="P138" s="433"/>
      <c r="Q138" s="417" t="s">
        <v>228</v>
      </c>
      <c r="R138" s="417"/>
      <c r="S138" s="417"/>
      <c r="T138" s="417"/>
      <c r="U138" s="417"/>
      <c r="V138" s="417"/>
      <c r="W138" s="584" t="s">
        <v>402</v>
      </c>
      <c r="X138" s="432"/>
      <c r="Y138" s="432"/>
      <c r="Z138" s="432"/>
      <c r="AA138" s="432"/>
      <c r="AB138" s="432"/>
      <c r="AC138" s="432"/>
      <c r="AD138" s="432"/>
      <c r="AE138" s="432"/>
      <c r="AF138" s="433"/>
      <c r="AG138" s="585"/>
      <c r="AH138" s="586"/>
      <c r="AI138" s="586"/>
      <c r="AJ138" s="586"/>
      <c r="AK138" s="586"/>
      <c r="AL138" s="586"/>
      <c r="AM138" s="622"/>
      <c r="AN138" s="623"/>
      <c r="AO138" s="623"/>
      <c r="AP138" s="623"/>
      <c r="AQ138" s="623"/>
      <c r="AR138" s="623"/>
      <c r="AS138" s="623"/>
      <c r="AT138" s="623"/>
      <c r="AU138" s="623"/>
      <c r="AV138" s="624"/>
      <c r="AW138" s="28"/>
      <c r="AX138" s="29"/>
    </row>
    <row r="139" spans="1:50" ht="23.65" customHeight="1" x14ac:dyDescent="0.15">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3"/>
      <c r="B140" s="474"/>
      <c r="C140" s="474"/>
      <c r="D140" s="474"/>
      <c r="E140" s="474"/>
      <c r="F140" s="47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3"/>
      <c r="B141" s="474"/>
      <c r="C141" s="474"/>
      <c r="D141" s="474"/>
      <c r="E141" s="474"/>
      <c r="F141" s="47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3"/>
      <c r="B142" s="474"/>
      <c r="C142" s="474"/>
      <c r="D142" s="474"/>
      <c r="E142" s="474"/>
      <c r="F142" s="47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3"/>
      <c r="B143" s="474"/>
      <c r="C143" s="474"/>
      <c r="D143" s="474"/>
      <c r="E143" s="474"/>
      <c r="F143" s="47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3"/>
      <c r="B144" s="474"/>
      <c r="C144" s="474"/>
      <c r="D144" s="474"/>
      <c r="E144" s="474"/>
      <c r="F144" s="47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3"/>
      <c r="B145" s="474"/>
      <c r="C145" s="474"/>
      <c r="D145" s="474"/>
      <c r="E145" s="474"/>
      <c r="F145" s="47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3"/>
      <c r="B146" s="474"/>
      <c r="C146" s="474"/>
      <c r="D146" s="474"/>
      <c r="E146" s="474"/>
      <c r="F146" s="47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3"/>
      <c r="B147" s="474"/>
      <c r="C147" s="474"/>
      <c r="D147" s="474"/>
      <c r="E147" s="474"/>
      <c r="F147" s="47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3"/>
      <c r="B148" s="474"/>
      <c r="C148" s="474"/>
      <c r="D148" s="474"/>
      <c r="E148" s="474"/>
      <c r="F148" s="47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3"/>
      <c r="B149" s="474"/>
      <c r="C149" s="474"/>
      <c r="D149" s="474"/>
      <c r="E149" s="474"/>
      <c r="F149" s="47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3"/>
      <c r="B150" s="474"/>
      <c r="C150" s="474"/>
      <c r="D150" s="474"/>
      <c r="E150" s="474"/>
      <c r="F150" s="47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3"/>
      <c r="B151" s="474"/>
      <c r="C151" s="474"/>
      <c r="D151" s="474"/>
      <c r="E151" s="474"/>
      <c r="F151" s="47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3"/>
      <c r="B152" s="474"/>
      <c r="C152" s="474"/>
      <c r="D152" s="474"/>
      <c r="E152" s="474"/>
      <c r="F152" s="47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3"/>
      <c r="B153" s="474"/>
      <c r="C153" s="474"/>
      <c r="D153" s="474"/>
      <c r="E153" s="474"/>
      <c r="F153" s="47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3"/>
      <c r="B154" s="474"/>
      <c r="C154" s="474"/>
      <c r="D154" s="474"/>
      <c r="E154" s="474"/>
      <c r="F154" s="47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3"/>
      <c r="B155" s="474"/>
      <c r="C155" s="474"/>
      <c r="D155" s="474"/>
      <c r="E155" s="474"/>
      <c r="F155" s="47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3"/>
      <c r="B156" s="474"/>
      <c r="C156" s="474"/>
      <c r="D156" s="474"/>
      <c r="E156" s="474"/>
      <c r="F156" s="47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3"/>
      <c r="B157" s="474"/>
      <c r="C157" s="474"/>
      <c r="D157" s="474"/>
      <c r="E157" s="474"/>
      <c r="F157" s="47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3"/>
      <c r="B158" s="474"/>
      <c r="C158" s="474"/>
      <c r="D158" s="474"/>
      <c r="E158" s="474"/>
      <c r="F158" s="47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3"/>
      <c r="B159" s="474"/>
      <c r="C159" s="474"/>
      <c r="D159" s="474"/>
      <c r="E159" s="474"/>
      <c r="F159" s="47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3"/>
      <c r="B160" s="474"/>
      <c r="C160" s="474"/>
      <c r="D160" s="474"/>
      <c r="E160" s="474"/>
      <c r="F160" s="47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3"/>
      <c r="B161" s="474"/>
      <c r="C161" s="474"/>
      <c r="D161" s="474"/>
      <c r="E161" s="474"/>
      <c r="F161" s="47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3"/>
      <c r="B162" s="474"/>
      <c r="C162" s="474"/>
      <c r="D162" s="474"/>
      <c r="E162" s="474"/>
      <c r="F162" s="47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3"/>
      <c r="B163" s="474"/>
      <c r="C163" s="474"/>
      <c r="D163" s="474"/>
      <c r="E163" s="474"/>
      <c r="F163" s="47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3"/>
      <c r="B164" s="474"/>
      <c r="C164" s="474"/>
      <c r="D164" s="474"/>
      <c r="E164" s="474"/>
      <c r="F164" s="47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3"/>
      <c r="B165" s="474"/>
      <c r="C165" s="474"/>
      <c r="D165" s="474"/>
      <c r="E165" s="474"/>
      <c r="F165" s="47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3"/>
      <c r="B166" s="474"/>
      <c r="C166" s="474"/>
      <c r="D166" s="474"/>
      <c r="E166" s="474"/>
      <c r="F166" s="47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3"/>
      <c r="B167" s="474"/>
      <c r="C167" s="474"/>
      <c r="D167" s="474"/>
      <c r="E167" s="474"/>
      <c r="F167" s="47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3"/>
      <c r="B168" s="474"/>
      <c r="C168" s="474"/>
      <c r="D168" s="474"/>
      <c r="E168" s="474"/>
      <c r="F168" s="47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3"/>
      <c r="B169" s="474"/>
      <c r="C169" s="474"/>
      <c r="D169" s="474"/>
      <c r="E169" s="474"/>
      <c r="F169" s="47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3"/>
      <c r="B170" s="474"/>
      <c r="C170" s="474"/>
      <c r="D170" s="474"/>
      <c r="E170" s="474"/>
      <c r="F170" s="47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3"/>
      <c r="B171" s="474"/>
      <c r="C171" s="474"/>
      <c r="D171" s="474"/>
      <c r="E171" s="474"/>
      <c r="F171" s="47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3"/>
      <c r="B172" s="474"/>
      <c r="C172" s="474"/>
      <c r="D172" s="474"/>
      <c r="E172" s="474"/>
      <c r="F172" s="47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3"/>
      <c r="B173" s="474"/>
      <c r="C173" s="474"/>
      <c r="D173" s="474"/>
      <c r="E173" s="474"/>
      <c r="F173" s="47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3"/>
      <c r="B174" s="474"/>
      <c r="C174" s="474"/>
      <c r="D174" s="474"/>
      <c r="E174" s="474"/>
      <c r="F174" s="47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3"/>
      <c r="B175" s="474"/>
      <c r="C175" s="474"/>
      <c r="D175" s="474"/>
      <c r="E175" s="474"/>
      <c r="F175" s="47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3"/>
      <c r="B176" s="474"/>
      <c r="C176" s="474"/>
      <c r="D176" s="474"/>
      <c r="E176" s="474"/>
      <c r="F176" s="47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46" t="s">
        <v>34</v>
      </c>
      <c r="B178" s="547"/>
      <c r="C178" s="547"/>
      <c r="D178" s="547"/>
      <c r="E178" s="547"/>
      <c r="F178" s="548"/>
      <c r="G178" s="398" t="s">
        <v>364</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377</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hidden="1" customHeight="1" x14ac:dyDescent="0.15">
      <c r="A179" s="117"/>
      <c r="B179" s="549"/>
      <c r="C179" s="549"/>
      <c r="D179" s="549"/>
      <c r="E179" s="549"/>
      <c r="F179" s="550"/>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hidden="1" customHeight="1" x14ac:dyDescent="0.15">
      <c r="A180" s="117"/>
      <c r="B180" s="549"/>
      <c r="C180" s="549"/>
      <c r="D180" s="549"/>
      <c r="E180" s="549"/>
      <c r="F180" s="55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10"/>
    </row>
    <row r="181" spans="1:50" ht="24.75" hidden="1" customHeight="1" x14ac:dyDescent="0.15">
      <c r="A181" s="117"/>
      <c r="B181" s="549"/>
      <c r="C181" s="549"/>
      <c r="D181" s="549"/>
      <c r="E181" s="549"/>
      <c r="F181" s="55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49"/>
      <c r="C182" s="549"/>
      <c r="D182" s="549"/>
      <c r="E182" s="549"/>
      <c r="F182" s="55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49"/>
      <c r="C183" s="549"/>
      <c r="D183" s="549"/>
      <c r="E183" s="549"/>
      <c r="F183" s="55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49"/>
      <c r="C184" s="549"/>
      <c r="D184" s="549"/>
      <c r="E184" s="549"/>
      <c r="F184" s="55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49"/>
      <c r="C185" s="549"/>
      <c r="D185" s="549"/>
      <c r="E185" s="549"/>
      <c r="F185" s="55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49"/>
      <c r="C186" s="549"/>
      <c r="D186" s="549"/>
      <c r="E186" s="549"/>
      <c r="F186" s="55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49"/>
      <c r="C187" s="549"/>
      <c r="D187" s="549"/>
      <c r="E187" s="549"/>
      <c r="F187" s="55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49"/>
      <c r="C188" s="549"/>
      <c r="D188" s="549"/>
      <c r="E188" s="549"/>
      <c r="F188" s="55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49"/>
      <c r="C189" s="549"/>
      <c r="D189" s="549"/>
      <c r="E189" s="549"/>
      <c r="F189" s="55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49"/>
      <c r="C190" s="549"/>
      <c r="D190" s="549"/>
      <c r="E190" s="549"/>
      <c r="F190" s="55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49"/>
      <c r="C191" s="549"/>
      <c r="D191" s="549"/>
      <c r="E191" s="549"/>
      <c r="F191" s="550"/>
      <c r="G191" s="398" t="s">
        <v>365</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359</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hidden="1" customHeight="1" x14ac:dyDescent="0.15">
      <c r="A192" s="117"/>
      <c r="B192" s="549"/>
      <c r="C192" s="549"/>
      <c r="D192" s="549"/>
      <c r="E192" s="549"/>
      <c r="F192" s="550"/>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hidden="1" customHeight="1" x14ac:dyDescent="0.15">
      <c r="A193" s="117"/>
      <c r="B193" s="549"/>
      <c r="C193" s="549"/>
      <c r="D193" s="549"/>
      <c r="E193" s="549"/>
      <c r="F193" s="55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10"/>
    </row>
    <row r="194" spans="1:50" ht="24.75" hidden="1" customHeight="1" x14ac:dyDescent="0.15">
      <c r="A194" s="117"/>
      <c r="B194" s="549"/>
      <c r="C194" s="549"/>
      <c r="D194" s="549"/>
      <c r="E194" s="549"/>
      <c r="F194" s="55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49"/>
      <c r="C195" s="549"/>
      <c r="D195" s="549"/>
      <c r="E195" s="549"/>
      <c r="F195" s="55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49"/>
      <c r="C196" s="549"/>
      <c r="D196" s="549"/>
      <c r="E196" s="549"/>
      <c r="F196" s="55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49"/>
      <c r="C197" s="549"/>
      <c r="D197" s="549"/>
      <c r="E197" s="549"/>
      <c r="F197" s="55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49"/>
      <c r="C198" s="549"/>
      <c r="D198" s="549"/>
      <c r="E198" s="549"/>
      <c r="F198" s="55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49"/>
      <c r="C199" s="549"/>
      <c r="D199" s="549"/>
      <c r="E199" s="549"/>
      <c r="F199" s="55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49"/>
      <c r="C200" s="549"/>
      <c r="D200" s="549"/>
      <c r="E200" s="549"/>
      <c r="F200" s="55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49"/>
      <c r="C201" s="549"/>
      <c r="D201" s="549"/>
      <c r="E201" s="549"/>
      <c r="F201" s="55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49"/>
      <c r="C202" s="549"/>
      <c r="D202" s="549"/>
      <c r="E202" s="549"/>
      <c r="F202" s="55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49"/>
      <c r="C203" s="549"/>
      <c r="D203" s="549"/>
      <c r="E203" s="549"/>
      <c r="F203" s="55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49"/>
      <c r="C204" s="549"/>
      <c r="D204" s="549"/>
      <c r="E204" s="549"/>
      <c r="F204" s="550"/>
      <c r="G204" s="398" t="s">
        <v>360</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361</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x14ac:dyDescent="0.15">
      <c r="A205" s="117"/>
      <c r="B205" s="549"/>
      <c r="C205" s="549"/>
      <c r="D205" s="549"/>
      <c r="E205" s="549"/>
      <c r="F205" s="550"/>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hidden="1" customHeight="1" x14ac:dyDescent="0.15">
      <c r="A206" s="117"/>
      <c r="B206" s="549"/>
      <c r="C206" s="549"/>
      <c r="D206" s="549"/>
      <c r="E206" s="549"/>
      <c r="F206" s="55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10"/>
    </row>
    <row r="207" spans="1:50" ht="24.75" hidden="1" customHeight="1" x14ac:dyDescent="0.15">
      <c r="A207" s="117"/>
      <c r="B207" s="549"/>
      <c r="C207" s="549"/>
      <c r="D207" s="549"/>
      <c r="E207" s="549"/>
      <c r="F207" s="55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49"/>
      <c r="C208" s="549"/>
      <c r="D208" s="549"/>
      <c r="E208" s="549"/>
      <c r="F208" s="55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49"/>
      <c r="C209" s="549"/>
      <c r="D209" s="549"/>
      <c r="E209" s="549"/>
      <c r="F209" s="55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49"/>
      <c r="C210" s="549"/>
      <c r="D210" s="549"/>
      <c r="E210" s="549"/>
      <c r="F210" s="55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49"/>
      <c r="C211" s="549"/>
      <c r="D211" s="549"/>
      <c r="E211" s="549"/>
      <c r="F211" s="55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49"/>
      <c r="C212" s="549"/>
      <c r="D212" s="549"/>
      <c r="E212" s="549"/>
      <c r="F212" s="55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49"/>
      <c r="C213" s="549"/>
      <c r="D213" s="549"/>
      <c r="E213" s="549"/>
      <c r="F213" s="55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49"/>
      <c r="C214" s="549"/>
      <c r="D214" s="549"/>
      <c r="E214" s="549"/>
      <c r="F214" s="55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49"/>
      <c r="C215" s="549"/>
      <c r="D215" s="549"/>
      <c r="E215" s="549"/>
      <c r="F215" s="55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49"/>
      <c r="C216" s="549"/>
      <c r="D216" s="549"/>
      <c r="E216" s="549"/>
      <c r="F216" s="55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49"/>
      <c r="C217" s="549"/>
      <c r="D217" s="549"/>
      <c r="E217" s="549"/>
      <c r="F217" s="550"/>
      <c r="G217" s="398" t="s">
        <v>362</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363</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x14ac:dyDescent="0.15">
      <c r="A218" s="117"/>
      <c r="B218" s="549"/>
      <c r="C218" s="549"/>
      <c r="D218" s="549"/>
      <c r="E218" s="549"/>
      <c r="F218" s="550"/>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hidden="1" customHeight="1" x14ac:dyDescent="0.15">
      <c r="A219" s="117"/>
      <c r="B219" s="549"/>
      <c r="C219" s="549"/>
      <c r="D219" s="549"/>
      <c r="E219" s="549"/>
      <c r="F219" s="55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10"/>
    </row>
    <row r="220" spans="1:50" ht="24.75" hidden="1" customHeight="1" x14ac:dyDescent="0.15">
      <c r="A220" s="117"/>
      <c r="B220" s="549"/>
      <c r="C220" s="549"/>
      <c r="D220" s="549"/>
      <c r="E220" s="549"/>
      <c r="F220" s="55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49"/>
      <c r="C221" s="549"/>
      <c r="D221" s="549"/>
      <c r="E221" s="549"/>
      <c r="F221" s="55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9"/>
      <c r="C222" s="549"/>
      <c r="D222" s="549"/>
      <c r="E222" s="549"/>
      <c r="F222" s="55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9"/>
      <c r="C223" s="549"/>
      <c r="D223" s="549"/>
      <c r="E223" s="549"/>
      <c r="F223" s="55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49"/>
      <c r="C224" s="549"/>
      <c r="D224" s="549"/>
      <c r="E224" s="549"/>
      <c r="F224" s="55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49"/>
      <c r="C225" s="549"/>
      <c r="D225" s="549"/>
      <c r="E225" s="549"/>
      <c r="F225" s="55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49"/>
      <c r="C226" s="549"/>
      <c r="D226" s="549"/>
      <c r="E226" s="549"/>
      <c r="F226" s="55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49"/>
      <c r="C227" s="549"/>
      <c r="D227" s="549"/>
      <c r="E227" s="549"/>
      <c r="F227" s="55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49"/>
      <c r="C228" s="549"/>
      <c r="D228" s="549"/>
      <c r="E228" s="549"/>
      <c r="F228" s="55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49"/>
      <c r="C229" s="549"/>
      <c r="D229" s="549"/>
      <c r="E229" s="549"/>
      <c r="F229" s="55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5" priority="555">
      <formula>IF(RIGHT(TEXT(P14,"0.#"),1)=".",FALSE,TRUE)</formula>
    </cfRule>
    <cfRule type="expression" dxfId="214" priority="556">
      <formula>IF(RIGHT(TEXT(P14,"0.#"),1)=".",TRUE,FALSE)</formula>
    </cfRule>
  </conditionalFormatting>
  <conditionalFormatting sqref="AE23:AI23">
    <cfRule type="expression" dxfId="213" priority="545">
      <formula>IF(RIGHT(TEXT(AE23,"0.#"),1)=".",FALSE,TRUE)</formula>
    </cfRule>
    <cfRule type="expression" dxfId="212" priority="546">
      <formula>IF(RIGHT(TEXT(AE23,"0.#"),1)=".",TRUE,FALSE)</formula>
    </cfRule>
  </conditionalFormatting>
  <conditionalFormatting sqref="AE69:AS69">
    <cfRule type="expression" dxfId="211" priority="477">
      <formula>IF(RIGHT(TEXT(AE69,"0.#"),1)=".",FALSE,TRUE)</formula>
    </cfRule>
    <cfRule type="expression" dxfId="210" priority="478">
      <formula>IF(RIGHT(TEXT(AE69,"0.#"),1)=".",TRUE,FALSE)</formula>
    </cfRule>
  </conditionalFormatting>
  <conditionalFormatting sqref="AE83:AI83">
    <cfRule type="expression" dxfId="209" priority="459">
      <formula>IF(RIGHT(TEXT(AE83,"0.#"),1)=".",FALSE,TRUE)</formula>
    </cfRule>
    <cfRule type="expression" dxfId="208" priority="460">
      <formula>IF(RIGHT(TEXT(AE83,"0.#"),1)=".",TRUE,FALSE)</formula>
    </cfRule>
  </conditionalFormatting>
  <conditionalFormatting sqref="AJ83:AS83">
    <cfRule type="expression" dxfId="207" priority="457">
      <formula>IF(RIGHT(TEXT(AJ83,"0.#"),1)=".",FALSE,TRUE)</formula>
    </cfRule>
    <cfRule type="expression" dxfId="206" priority="458">
      <formula>IF(RIGHT(TEXT(AJ83,"0.#"),1)=".",TRUE,FALSE)</formula>
    </cfRule>
  </conditionalFormatting>
  <conditionalFormatting sqref="L104">
    <cfRule type="expression" dxfId="205" priority="435">
      <formula>IF(RIGHT(TEXT(L104,"0.#"),1)=".",FALSE,TRUE)</formula>
    </cfRule>
    <cfRule type="expression" dxfId="204" priority="436">
      <formula>IF(RIGHT(TEXT(L104,"0.#"),1)=".",TRUE,FALSE)</formula>
    </cfRule>
  </conditionalFormatting>
  <conditionalFormatting sqref="R104">
    <cfRule type="expression" dxfId="203" priority="433">
      <formula>IF(RIGHT(TEXT(R104,"0.#"),1)=".",FALSE,TRUE)</formula>
    </cfRule>
    <cfRule type="expression" dxfId="202" priority="434">
      <formula>IF(RIGHT(TEXT(R104,"0.#"),1)=".",TRUE,FALSE)</formula>
    </cfRule>
  </conditionalFormatting>
  <conditionalFormatting sqref="P18:AX18">
    <cfRule type="expression" dxfId="201" priority="431">
      <formula>IF(RIGHT(TEXT(P18,"0.#"),1)=".",FALSE,TRUE)</formula>
    </cfRule>
    <cfRule type="expression" dxfId="200" priority="432">
      <formula>IF(RIGHT(TEXT(P18,"0.#"),1)=".",TRUE,FALSE)</formula>
    </cfRule>
  </conditionalFormatting>
  <conditionalFormatting sqref="Y181">
    <cfRule type="expression" dxfId="199" priority="427">
      <formula>IF(RIGHT(TEXT(Y181,"0.#"),1)=".",FALSE,TRUE)</formula>
    </cfRule>
    <cfRule type="expression" dxfId="198" priority="428">
      <formula>IF(RIGHT(TEXT(Y181,"0.#"),1)=".",TRUE,FALSE)</formula>
    </cfRule>
  </conditionalFormatting>
  <conditionalFormatting sqref="Y190">
    <cfRule type="expression" dxfId="197" priority="423">
      <formula>IF(RIGHT(TEXT(Y190,"0.#"),1)=".",FALSE,TRUE)</formula>
    </cfRule>
    <cfRule type="expression" dxfId="196" priority="424">
      <formula>IF(RIGHT(TEXT(Y190,"0.#"),1)=".",TRUE,FALSE)</formula>
    </cfRule>
  </conditionalFormatting>
  <conditionalFormatting sqref="AK236">
    <cfRule type="expression" dxfId="195" priority="345">
      <formula>IF(RIGHT(TEXT(AK236,"0.#"),1)=".",FALSE,TRUE)</formula>
    </cfRule>
    <cfRule type="expression" dxfId="194" priority="346">
      <formula>IF(RIGHT(TEXT(AK236,"0.#"),1)=".",TRUE,FALSE)</formula>
    </cfRule>
  </conditionalFormatting>
  <conditionalFormatting sqref="AE54:AI54">
    <cfRule type="expression" dxfId="193" priority="295">
      <formula>IF(RIGHT(TEXT(AE54,"0.#"),1)=".",FALSE,TRUE)</formula>
    </cfRule>
    <cfRule type="expression" dxfId="192" priority="296">
      <formula>IF(RIGHT(TEXT(AE54,"0.#"),1)=".",TRUE,FALSE)</formula>
    </cfRule>
  </conditionalFormatting>
  <conditionalFormatting sqref="P16:AQ17 P15:AX15 P13:AX13">
    <cfRule type="expression" dxfId="191" priority="253">
      <formula>IF(RIGHT(TEXT(P13,"0.#"),1)=".",FALSE,TRUE)</formula>
    </cfRule>
    <cfRule type="expression" dxfId="190" priority="254">
      <formula>IF(RIGHT(TEXT(P13,"0.#"),1)=".",TRUE,FALSE)</formula>
    </cfRule>
  </conditionalFormatting>
  <conditionalFormatting sqref="P19:AJ19">
    <cfRule type="expression" dxfId="189" priority="251">
      <formula>IF(RIGHT(TEXT(P19,"0.#"),1)=".",FALSE,TRUE)</formula>
    </cfRule>
    <cfRule type="expression" dxfId="188" priority="252">
      <formula>IF(RIGHT(TEXT(P19,"0.#"),1)=".",TRUE,FALSE)</formula>
    </cfRule>
  </conditionalFormatting>
  <conditionalFormatting sqref="AE55:AX55 AJ54:AS54">
    <cfRule type="expression" dxfId="187" priority="247">
      <formula>IF(RIGHT(TEXT(AE54,"0.#"),1)=".",FALSE,TRUE)</formula>
    </cfRule>
    <cfRule type="expression" dxfId="186" priority="248">
      <formula>IF(RIGHT(TEXT(AE54,"0.#"),1)=".",TRUE,FALSE)</formula>
    </cfRule>
  </conditionalFormatting>
  <conditionalFormatting sqref="AE68:AS68">
    <cfRule type="expression" dxfId="185" priority="243">
      <formula>IF(RIGHT(TEXT(AE68,"0.#"),1)=".",FALSE,TRUE)</formula>
    </cfRule>
    <cfRule type="expression" dxfId="184" priority="244">
      <formula>IF(RIGHT(TEXT(AE68,"0.#"),1)=".",TRUE,FALSE)</formula>
    </cfRule>
  </conditionalFormatting>
  <conditionalFormatting sqref="AE95:AI95 AE92:AI92 AE89:AI89 AE86:AI86">
    <cfRule type="expression" dxfId="183" priority="241">
      <formula>IF(RIGHT(TEXT(AE86,"0.#"),1)=".",FALSE,TRUE)</formula>
    </cfRule>
    <cfRule type="expression" dxfId="182" priority="242">
      <formula>IF(RIGHT(TEXT(AE86,"0.#"),1)=".",TRUE,FALSE)</formula>
    </cfRule>
  </conditionalFormatting>
  <conditionalFormatting sqref="AJ95:AX95 AJ92:AS92 AJ89:AS89 AJ86:AS86">
    <cfRule type="expression" dxfId="181" priority="239">
      <formula>IF(RIGHT(TEXT(AJ86,"0.#"),1)=".",FALSE,TRUE)</formula>
    </cfRule>
    <cfRule type="expression" dxfId="180" priority="240">
      <formula>IF(RIGHT(TEXT(AJ86,"0.#"),1)=".",TRUE,FALSE)</formula>
    </cfRule>
  </conditionalFormatting>
  <conditionalFormatting sqref="L100:L103">
    <cfRule type="expression" dxfId="179" priority="237">
      <formula>IF(RIGHT(TEXT(L100,"0.#"),1)=".",FALSE,TRUE)</formula>
    </cfRule>
    <cfRule type="expression" dxfId="178" priority="238">
      <formula>IF(RIGHT(TEXT(L100,"0.#"),1)=".",TRUE,FALSE)</formula>
    </cfRule>
  </conditionalFormatting>
  <conditionalFormatting sqref="R98">
    <cfRule type="expression" dxfId="177" priority="233">
      <formula>IF(RIGHT(TEXT(R98,"0.#"),1)=".",FALSE,TRUE)</formula>
    </cfRule>
    <cfRule type="expression" dxfId="176" priority="234">
      <formula>IF(RIGHT(TEXT(R98,"0.#"),1)=".",TRUE,FALSE)</formula>
    </cfRule>
  </conditionalFormatting>
  <conditionalFormatting sqref="R99:R103">
    <cfRule type="expression" dxfId="175" priority="231">
      <formula>IF(RIGHT(TEXT(R99,"0.#"),1)=".",FALSE,TRUE)</formula>
    </cfRule>
    <cfRule type="expression" dxfId="174" priority="232">
      <formula>IF(RIGHT(TEXT(R99,"0.#"),1)=".",TRUE,FALSE)</formula>
    </cfRule>
  </conditionalFormatting>
  <conditionalFormatting sqref="Y182:Y189 Y180">
    <cfRule type="expression" dxfId="173" priority="229">
      <formula>IF(RIGHT(TEXT(Y180,"0.#"),1)=".",FALSE,TRUE)</formula>
    </cfRule>
    <cfRule type="expression" dxfId="172" priority="230">
      <formula>IF(RIGHT(TEXT(Y180,"0.#"),1)=".",TRUE,FALSE)</formula>
    </cfRule>
  </conditionalFormatting>
  <conditionalFormatting sqref="AU181">
    <cfRule type="expression" dxfId="171" priority="227">
      <formula>IF(RIGHT(TEXT(AU181,"0.#"),1)=".",FALSE,TRUE)</formula>
    </cfRule>
    <cfRule type="expression" dxfId="170" priority="228">
      <formula>IF(RIGHT(TEXT(AU181,"0.#"),1)=".",TRUE,FALSE)</formula>
    </cfRule>
  </conditionalFormatting>
  <conditionalFormatting sqref="AU190">
    <cfRule type="expression" dxfId="169" priority="225">
      <formula>IF(RIGHT(TEXT(AU190,"0.#"),1)=".",FALSE,TRUE)</formula>
    </cfRule>
    <cfRule type="expression" dxfId="168" priority="226">
      <formula>IF(RIGHT(TEXT(AU190,"0.#"),1)=".",TRUE,FALSE)</formula>
    </cfRule>
  </conditionalFormatting>
  <conditionalFormatting sqref="AU182:AU189 AU180">
    <cfRule type="expression" dxfId="167" priority="223">
      <formula>IF(RIGHT(TEXT(AU180,"0.#"),1)=".",FALSE,TRUE)</formula>
    </cfRule>
    <cfRule type="expression" dxfId="166" priority="224">
      <formula>IF(RIGHT(TEXT(AU180,"0.#"),1)=".",TRUE,FALSE)</formula>
    </cfRule>
  </conditionalFormatting>
  <conditionalFormatting sqref="Y220 Y207 Y194">
    <cfRule type="expression" dxfId="165" priority="209">
      <formula>IF(RIGHT(TEXT(Y194,"0.#"),1)=".",FALSE,TRUE)</formula>
    </cfRule>
    <cfRule type="expression" dxfId="164" priority="210">
      <formula>IF(RIGHT(TEXT(Y194,"0.#"),1)=".",TRUE,FALSE)</formula>
    </cfRule>
  </conditionalFormatting>
  <conditionalFormatting sqref="Y229 Y216 Y203">
    <cfRule type="expression" dxfId="163" priority="207">
      <formula>IF(RIGHT(TEXT(Y203,"0.#"),1)=".",FALSE,TRUE)</formula>
    </cfRule>
    <cfRule type="expression" dxfId="162" priority="208">
      <formula>IF(RIGHT(TEXT(Y203,"0.#"),1)=".",TRUE,FALSE)</formula>
    </cfRule>
  </conditionalFormatting>
  <conditionalFormatting sqref="Y221:Y228 Y219 Y208:Y215 Y206 Y195:Y202 Y193">
    <cfRule type="expression" dxfId="161" priority="205">
      <formula>IF(RIGHT(TEXT(Y193,"0.#"),1)=".",FALSE,TRUE)</formula>
    </cfRule>
    <cfRule type="expression" dxfId="160" priority="206">
      <formula>IF(RIGHT(TEXT(Y193,"0.#"),1)=".",TRUE,FALSE)</formula>
    </cfRule>
  </conditionalFormatting>
  <conditionalFormatting sqref="AU220 AU207 AU194">
    <cfRule type="expression" dxfId="159" priority="203">
      <formula>IF(RIGHT(TEXT(AU194,"0.#"),1)=".",FALSE,TRUE)</formula>
    </cfRule>
    <cfRule type="expression" dxfId="158" priority="204">
      <formula>IF(RIGHT(TEXT(AU194,"0.#"),1)=".",TRUE,FALSE)</formula>
    </cfRule>
  </conditionalFormatting>
  <conditionalFormatting sqref="AU229 AU216 AU203">
    <cfRule type="expression" dxfId="157" priority="201">
      <formula>IF(RIGHT(TEXT(AU203,"0.#"),1)=".",FALSE,TRUE)</formula>
    </cfRule>
    <cfRule type="expression" dxfId="156" priority="202">
      <formula>IF(RIGHT(TEXT(AU203,"0.#"),1)=".",TRUE,FALSE)</formula>
    </cfRule>
  </conditionalFormatting>
  <conditionalFormatting sqref="AU221:AU228 AU219 AU208:AU215 AU206 AU195:AU202 AU193">
    <cfRule type="expression" dxfId="155" priority="199">
      <formula>IF(RIGHT(TEXT(AU193,"0.#"),1)=".",FALSE,TRUE)</formula>
    </cfRule>
    <cfRule type="expression" dxfId="154" priority="200">
      <formula>IF(RIGHT(TEXT(AU193,"0.#"),1)=".",TRUE,FALSE)</formula>
    </cfRule>
  </conditionalFormatting>
  <conditionalFormatting sqref="AE56:AI56">
    <cfRule type="expression" dxfId="153" priority="173">
      <formula>IF(AND(AE56&gt;=0, RIGHT(TEXT(AE56,"0.#"),1)&lt;&gt;"."),TRUE,FALSE)</formula>
    </cfRule>
    <cfRule type="expression" dxfId="152" priority="174">
      <formula>IF(AND(AE56&gt;=0, RIGHT(TEXT(AE56,"0.#"),1)="."),TRUE,FALSE)</formula>
    </cfRule>
    <cfRule type="expression" dxfId="151" priority="175">
      <formula>IF(AND(AE56&lt;0, RIGHT(TEXT(AE56,"0.#"),1)&lt;&gt;"."),TRUE,FALSE)</formula>
    </cfRule>
    <cfRule type="expression" dxfId="150" priority="176">
      <formula>IF(AND(AE56&lt;0, RIGHT(TEXT(AE56,"0.#"),1)="."),TRUE,FALSE)</formula>
    </cfRule>
  </conditionalFormatting>
  <conditionalFormatting sqref="AJ56:AS56">
    <cfRule type="expression" dxfId="149" priority="169">
      <formula>IF(AND(AJ56&gt;=0, RIGHT(TEXT(AJ56,"0.#"),1)&lt;&gt;"."),TRUE,FALSE)</formula>
    </cfRule>
    <cfRule type="expression" dxfId="148" priority="170">
      <formula>IF(AND(AJ56&gt;=0, RIGHT(TEXT(AJ56,"0.#"),1)="."),TRUE,FALSE)</formula>
    </cfRule>
    <cfRule type="expression" dxfId="147" priority="171">
      <formula>IF(AND(AJ56&lt;0, RIGHT(TEXT(AJ56,"0.#"),1)&lt;&gt;"."),TRUE,FALSE)</formula>
    </cfRule>
    <cfRule type="expression" dxfId="146" priority="172">
      <formula>IF(AND(AJ56&lt;0, RIGHT(TEXT(AJ56,"0.#"),1)="."),TRUE,FALSE)</formula>
    </cfRule>
  </conditionalFormatting>
  <conditionalFormatting sqref="AK237:AK265">
    <cfRule type="expression" dxfId="145" priority="157">
      <formula>IF(RIGHT(TEXT(AK237,"0.#"),1)=".",FALSE,TRUE)</formula>
    </cfRule>
    <cfRule type="expression" dxfId="144" priority="158">
      <formula>IF(RIGHT(TEXT(AK237,"0.#"),1)=".",TRUE,FALSE)</formula>
    </cfRule>
  </conditionalFormatting>
  <conditionalFormatting sqref="AU237:AX265">
    <cfRule type="expression" dxfId="143" priority="153">
      <formula>IF(AND(AU237&gt;=0, RIGHT(TEXT(AU237,"0.#"),1)&lt;&gt;"."),TRUE,FALSE)</formula>
    </cfRule>
    <cfRule type="expression" dxfId="142" priority="154">
      <formula>IF(AND(AU237&gt;=0, RIGHT(TEXT(AU237,"0.#"),1)="."),TRUE,FALSE)</formula>
    </cfRule>
    <cfRule type="expression" dxfId="141" priority="155">
      <formula>IF(AND(AU237&lt;0, RIGHT(TEXT(AU237,"0.#"),1)&lt;&gt;"."),TRUE,FALSE)</formula>
    </cfRule>
    <cfRule type="expression" dxfId="140" priority="156">
      <formula>IF(AND(AU237&lt;0, RIGHT(TEXT(AU237,"0.#"),1)="."),TRUE,FALSE)</formula>
    </cfRule>
  </conditionalFormatting>
  <conditionalFormatting sqref="AK269">
    <cfRule type="expression" dxfId="139" priority="151">
      <formula>IF(RIGHT(TEXT(AK269,"0.#"),1)=".",FALSE,TRUE)</formula>
    </cfRule>
    <cfRule type="expression" dxfId="138" priority="152">
      <formula>IF(RIGHT(TEXT(AK269,"0.#"),1)=".",TRUE,FALSE)</formula>
    </cfRule>
  </conditionalFormatting>
  <conditionalFormatting sqref="AU269:AX269">
    <cfRule type="expression" dxfId="137" priority="147">
      <formula>IF(AND(AU269&gt;=0, RIGHT(TEXT(AU269,"0.#"),1)&lt;&gt;"."),TRUE,FALSE)</formula>
    </cfRule>
    <cfRule type="expression" dxfId="136" priority="148">
      <formula>IF(AND(AU269&gt;=0, RIGHT(TEXT(AU269,"0.#"),1)="."),TRUE,FALSE)</formula>
    </cfRule>
    <cfRule type="expression" dxfId="135" priority="149">
      <formula>IF(AND(AU269&lt;0, RIGHT(TEXT(AU269,"0.#"),1)&lt;&gt;"."),TRUE,FALSE)</formula>
    </cfRule>
    <cfRule type="expression" dxfId="134" priority="150">
      <formula>IF(AND(AU269&lt;0, RIGHT(TEXT(AU269,"0.#"),1)="."),TRUE,FALSE)</formula>
    </cfRule>
  </conditionalFormatting>
  <conditionalFormatting sqref="AK270:AK298">
    <cfRule type="expression" dxfId="133" priority="145">
      <formula>IF(RIGHT(TEXT(AK270,"0.#"),1)=".",FALSE,TRUE)</formula>
    </cfRule>
    <cfRule type="expression" dxfId="132" priority="146">
      <formula>IF(RIGHT(TEXT(AK270,"0.#"),1)=".",TRUE,FALSE)</formula>
    </cfRule>
  </conditionalFormatting>
  <conditionalFormatting sqref="AU270:AX298">
    <cfRule type="expression" dxfId="131" priority="141">
      <formula>IF(AND(AU270&gt;=0, RIGHT(TEXT(AU270,"0.#"),1)&lt;&gt;"."),TRUE,FALSE)</formula>
    </cfRule>
    <cfRule type="expression" dxfId="130" priority="142">
      <formula>IF(AND(AU270&gt;=0, RIGHT(TEXT(AU270,"0.#"),1)="."),TRUE,FALSE)</formula>
    </cfRule>
    <cfRule type="expression" dxfId="129" priority="143">
      <formula>IF(AND(AU270&lt;0, RIGHT(TEXT(AU270,"0.#"),1)&lt;&gt;"."),TRUE,FALSE)</formula>
    </cfRule>
    <cfRule type="expression" dxfId="128" priority="144">
      <formula>IF(AND(AU270&lt;0, RIGHT(TEXT(AU270,"0.#"),1)="."),TRUE,FALSE)</formula>
    </cfRule>
  </conditionalFormatting>
  <conditionalFormatting sqref="AK302">
    <cfRule type="expression" dxfId="127" priority="139">
      <formula>IF(RIGHT(TEXT(AK302,"0.#"),1)=".",FALSE,TRUE)</formula>
    </cfRule>
    <cfRule type="expression" dxfId="126" priority="140">
      <formula>IF(RIGHT(TEXT(AK302,"0.#"),1)=".",TRUE,FALSE)</formula>
    </cfRule>
  </conditionalFormatting>
  <conditionalFormatting sqref="AU302:AX302">
    <cfRule type="expression" dxfId="125" priority="135">
      <formula>IF(AND(AU302&gt;=0, RIGHT(TEXT(AU302,"0.#"),1)&lt;&gt;"."),TRUE,FALSE)</formula>
    </cfRule>
    <cfRule type="expression" dxfId="124" priority="136">
      <formula>IF(AND(AU302&gt;=0, RIGHT(TEXT(AU302,"0.#"),1)="."),TRUE,FALSE)</formula>
    </cfRule>
    <cfRule type="expression" dxfId="123" priority="137">
      <formula>IF(AND(AU302&lt;0, RIGHT(TEXT(AU302,"0.#"),1)&lt;&gt;"."),TRUE,FALSE)</formula>
    </cfRule>
    <cfRule type="expression" dxfId="122" priority="138">
      <formula>IF(AND(AU302&lt;0, RIGHT(TEXT(AU302,"0.#"),1)="."),TRUE,FALSE)</formula>
    </cfRule>
  </conditionalFormatting>
  <conditionalFormatting sqref="AK303:AK331">
    <cfRule type="expression" dxfId="121" priority="133">
      <formula>IF(RIGHT(TEXT(AK303,"0.#"),1)=".",FALSE,TRUE)</formula>
    </cfRule>
    <cfRule type="expression" dxfId="120" priority="134">
      <formula>IF(RIGHT(TEXT(AK303,"0.#"),1)=".",TRUE,FALSE)</formula>
    </cfRule>
  </conditionalFormatting>
  <conditionalFormatting sqref="AU303:AX331">
    <cfRule type="expression" dxfId="119" priority="129">
      <formula>IF(AND(AU303&gt;=0, RIGHT(TEXT(AU303,"0.#"),1)&lt;&gt;"."),TRUE,FALSE)</formula>
    </cfRule>
    <cfRule type="expression" dxfId="118" priority="130">
      <formula>IF(AND(AU303&gt;=0, RIGHT(TEXT(AU303,"0.#"),1)="."),TRUE,FALSE)</formula>
    </cfRule>
    <cfRule type="expression" dxfId="117" priority="131">
      <formula>IF(AND(AU303&lt;0, RIGHT(TEXT(AU303,"0.#"),1)&lt;&gt;"."),TRUE,FALSE)</formula>
    </cfRule>
    <cfRule type="expression" dxfId="116" priority="132">
      <formula>IF(AND(AU303&lt;0, RIGHT(TEXT(AU303,"0.#"),1)="."),TRUE,FALSE)</formula>
    </cfRule>
  </conditionalFormatting>
  <conditionalFormatting sqref="AK335">
    <cfRule type="expression" dxfId="115" priority="127">
      <formula>IF(RIGHT(TEXT(AK335,"0.#"),1)=".",FALSE,TRUE)</formula>
    </cfRule>
    <cfRule type="expression" dxfId="114" priority="128">
      <formula>IF(RIGHT(TEXT(AK335,"0.#"),1)=".",TRUE,FALSE)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6:AK364">
    <cfRule type="expression" dxfId="109" priority="121">
      <formula>IF(RIGHT(TEXT(AK336,"0.#"),1)=".",FALSE,TRUE)</formula>
    </cfRule>
    <cfRule type="expression" dxfId="108" priority="122">
      <formula>IF(RIGHT(TEXT(AK336,"0.#"),1)=".",TRUE,FALSE)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E24:AS24 AJ23:AS23">
    <cfRule type="expression" dxfId="55" priority="67">
      <formula>IF(RIGHT(TEXT(AE23,"0.#"),1)=".",FALSE,TRUE)</formula>
    </cfRule>
    <cfRule type="expression" dxfId="54" priority="68">
      <formula>IF(RIGHT(TEXT(AE23,"0.#"),1)=".",TRUE,FALSE)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S34 AJ33:AS33 AE29:AS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S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T24:AX24">
    <cfRule type="expression" dxfId="13" priority="13">
      <formula>IF(RIGHT(TEXT(AT24,"0.#"),1)=".",FALSE,TRUE)</formula>
    </cfRule>
    <cfRule type="expression" dxfId="12" priority="14">
      <formula>IF(RIGHT(TEXT(AT24,"0.#"),1)=".",TRUE,FALSE)</formula>
    </cfRule>
  </conditionalFormatting>
  <conditionalFormatting sqref="AT29:AX29">
    <cfRule type="expression" dxfId="11" priority="11">
      <formula>IF(RIGHT(TEXT(AT29,"0.#"),1)=".",FALSE,TRUE)</formula>
    </cfRule>
    <cfRule type="expression" dxfId="10" priority="12">
      <formula>IF(RIGHT(TEXT(AT29,"0.#"),1)=".",TRUE,FALSE)</formula>
    </cfRule>
  </conditionalFormatting>
  <conditionalFormatting sqref="AT34:AX34">
    <cfRule type="expression" dxfId="9" priority="9">
      <formula>IF(RIGHT(TEXT(AT34,"0.#"),1)=".",FALSE,TRUE)</formula>
    </cfRule>
    <cfRule type="expression" dxfId="8" priority="10">
      <formula>IF(RIGHT(TEXT(AT34,"0.#"),1)=".",TRUE,FALSE)</formula>
    </cfRule>
  </conditionalFormatting>
  <conditionalFormatting sqref="AT69:AX69">
    <cfRule type="expression" dxfId="7" priority="7">
      <formula>IF(RIGHT(TEXT(AT69,"0.#"),1)=".",FALSE,TRUE)</formula>
    </cfRule>
    <cfRule type="expression" dxfId="6" priority="8">
      <formula>IF(RIGHT(TEXT(AT69,"0.#"),1)=".",TRUE,FALSE)</formula>
    </cfRule>
  </conditionalFormatting>
  <conditionalFormatting sqref="AT78:AX78">
    <cfRule type="expression" dxfId="5" priority="5">
      <formula>IF(RIGHT(TEXT(AT78,"0.#"),1)=".",FALSE,TRUE)</formula>
    </cfRule>
    <cfRule type="expression" dxfId="4" priority="6">
      <formula>IF(RIGHT(TEXT(AT78,"0.#"),1)=".",TRUE,FALSE)</formula>
    </cfRule>
  </conditionalFormatting>
  <conditionalFormatting sqref="L98">
    <cfRule type="expression" dxfId="3" priority="3">
      <formula>IF(RIGHT(TEXT(L98,"0.#"),1)=".",FALSE,TRUE)</formula>
    </cfRule>
    <cfRule type="expression" dxfId="2" priority="4">
      <formula>IF(RIGHT(TEXT(L98,"0.#"),1)=".",TRUE,FALSE)</formula>
    </cfRule>
  </conditionalFormatting>
  <conditionalFormatting sqref="L99">
    <cfRule type="expression" dxfId="1" priority="1">
      <formula>IF(RIGHT(TEXT(L99,"0.#"),1)=".",FALSE,TRUE)</formula>
    </cfRule>
    <cfRule type="expression" dxfId="0" priority="2">
      <formula>IF(RIGHT(TEXT(L99,"0.#"),1)=".",TRUE,FALSE)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380</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女性活躍、地方創生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女性活躍、地方創生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2015-08-20T06:06:00Z</cp:lastPrinted>
  <dcterms:created xsi:type="dcterms:W3CDTF">2012-03-13T00:50:25Z</dcterms:created>
  <dcterms:modified xsi:type="dcterms:W3CDTF">2015-09-03T16:20:08Z</dcterms:modified>
</cp:coreProperties>
</file>