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<sst xmlns="http://schemas.openxmlformats.org/spreadsheetml/2006/main" count="757" uniqueCount="435">
  <si>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</si>
  <si>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</si>
  <si>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</si>
  <si>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</si>
  <si>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</si>
  <si>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</si>
  <si>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</si>
  <si>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</si>
  <si>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</si>
  <si>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</si>
  <si>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</si>
  <si>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</si>
  <si>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</si>
  <si>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</si>
  <si>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</si>
  <si>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</si>
  <si>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</si>
  <si>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</si>
  <si>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</si>
  <si>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</si>
  <si>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</si>
  <si>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</si>
  <si>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</si>
  <si>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</si>
  <si>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</si>
  <si>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</si>
  <si>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</si>
  <si>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</si>
  <si>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</si>
  <si>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</si>
  <si>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</si>
  <si>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</si>
  <si>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</si>
  <si>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</si>
  <si>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</si>
  <si>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</si>
  <si>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</si>
  <si>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</si>
  <si>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</si>
  <si>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</si>
  <si>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</si>
  <si>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</si>
  <si>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</si>
  <si>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</si>
  <si>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</si>
  <si>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</si>
  <si>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</si>
  <si>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</si>
  <si>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</si>
  <si>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</si>
  <si>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</si>
  <si>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</si>
  <si>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</si>
  <si>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</si>
  <si>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</si>
  <si>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</si>
  <si>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</si>
  <si>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</si>
  <si>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</si>
  <si>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</si>
  <si>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</si>
  <si>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</si>
  <si>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</si>
  <si>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</si>
  <si>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</si>
  <si>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</si>
  <si>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</si>
  <si>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</si>
  <si>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</si>
  <si>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</si>
  <si>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</si>
  <si>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</si>
  <si>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</si>
  <si>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</si>
  <si>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</si>
  <si>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</si>
  <si>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</si>
  <si>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</si>
  <si>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</si>
  <si>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</si>
  <si>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</si>
  <si>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</si>
  <si>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</si>
  <si>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</si>
  <si>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</si>
  <si>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</si>
  <si>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</si>
  <si>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</si>
  <si>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</si>
  <si>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</si>
  <si>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</si>
  <si>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</si>
  <si>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</si>
  <si>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</si>
  <si>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</si>
  <si>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</si>
  <si>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</si>
  <si>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</si>
  <si>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</si>
  <si>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</si>
  <si>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</si>
  <si>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</si>
  <si>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</si>
  <si>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</si>
  <si>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</si>
  <si>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</si>
  <si>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</si>
  <si>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</si>
  <si>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</si>
  <si>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</si>
  <si>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</si>
  <si>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</si>
  <si>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</si>
  <si>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</si>
  <si>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</si>
  <si>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</si>
  <si>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</si>
  <si>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</si>
  <si>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</si>
  <si>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</si>
  <si>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</si>
  <si>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</si>
  <si>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</si>
  <si>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</si>
  <si>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</si>
  <si>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</si>
  <si>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</si>
  <si>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</si>
  <si>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</si>
  <si>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</si>
  <si>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</si>
  <si>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</si>
  <si>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</si>
  <si>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</si>
  <si>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</si>
  <si>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</si>
  <si>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</si>
  <si>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</si>
  <si>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</si>
  <si>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</si>
  <si>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</si>
  <si>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</si>
  <si>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</si>
  <si>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</si>
  <si>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</si>
  <si>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</si>
  <si>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</si>
  <si>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</si>
  <si>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</si>
  <si>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</si>
  <si>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</si>
  <si>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</si>
  <si>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</si>
  <si>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</si>
  <si>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</si>
  <si>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</si>
  <si>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</si>
  <si>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</si>
  <si>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</si>
  <si>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</si>
  <si>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</si>
  <si>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</si>
  <si>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</si>
  <si>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</si>
  <si>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</si>
  <si>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</si>
  <si>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</si>
  <si>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</si>
  <si>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</si>
  <si>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</si>
  <si>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</si>
  <si>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</si>
  <si>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</si>
  <si>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</si>
  <si>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</si>
  <si>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</si>
  <si>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</si>
  <si>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</si>
  <si>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</si>
  <si>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</si>
  <si>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</si>
  <si>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</si>
  <si>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</si>
  <si>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</si>
  <si>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</si>
  <si>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</si>
  <si>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</si>
  <si>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</si>
  <si>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</si>
  <si>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</si>
  <si>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</si>
  <si>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</si>
  <si>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</si>
  <si>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</si>
  <si>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</si>
  <si>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</si>
  <si>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</si>
  <si>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</si>
  <si>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</si>
  <si>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</si>
  <si>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</si>
  <si>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</si>
  <si>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</si>
  <si>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</si>
  <si>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</si>
  <si>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</si>
  <si>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</si>
  <si>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</si>
  <si>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</si>
  <si>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</si>
  <si>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</si>
  <si>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</si>
  <si>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</si>
  <si>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</si>
  <si>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</si>
  <si>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</si>
  <si>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</si>
  <si>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</si>
  <si>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</si>
  <si>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</si>
  <si>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</si>
  <si>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</si>
  <si>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</si>
  <si>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</si>
  <si>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</si>
  <si>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</si>
  <si>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</si>
  <si>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</si>
  <si>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</si>
  <si>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</si>
  <si>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</si>
  <si>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</si>
  <si>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</si>
  <si>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</si>
  <si>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</si>
  <si>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</si>
  <si>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</si>
  <si>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</si>
  <si>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</si>
  <si>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</si>
  <si>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</si>
  <si>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</si>
  <si>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</si>
  <si>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</si>
  <si>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</si>
  <si>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</si>
  <si>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</si>
  <si>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</si>
  <si>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</si>
  <si>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</si>
  <si>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</si>
  <si>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</si>
  <si>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</si>
  <si>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</si>
  <si>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</si>
  <si>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</si>
  <si>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</si>
  <si>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</si>
  <si>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</si>
  <si>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</si>
  <si>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</si>
  <si>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</si>
  <si>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</si>
  <si>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</si>
  <si>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</si>
  <si>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</si>
  <si>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</si>
  <si>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</si>
  <si>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</si>
  <si>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</si>
  <si>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</si>
  <si>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</si>
  <si>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</si>
  <si>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</si>
  <si>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</si>
  <si>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</si>
  <si>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</si>
  <si>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</si>
  <si>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</si>
  <si>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</si>
  <si>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</si>
  <si>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</si>
  <si>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</si>
  <si>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</si>
  <si>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</si>
  <si>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</si>
  <si>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</si>
  <si>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</si>
  <si>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</si>
  <si>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</si>
  <si>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</si>
  <si>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</si>
  <si>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</si>
  <si>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</si>
  <si>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</si>
  <si>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</si>
  <si>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</si>
  <si>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</si>
  <si>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</si>
  <si>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</si>
  <si>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</si>
  <si>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</si>
  <si>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</si>
  <si>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</si>
  <si>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</si>
  <si>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</si>
  <si>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</si>
  <si>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</si>
  <si>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</si>
  <si>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</si>
  <si>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</si>
  <si>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</si>
  <si>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</si>
  <si>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</si>
  <si>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</si>
  <si>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</si>
  <si>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</si>
  <si>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</si>
  <si>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</si>
  <si>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</si>
  <si>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</si>
  <si>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</si>
  <si>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</si>
  <si>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</si>
  <si>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</si>
  <si>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</si>
  <si>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</si>
  <si>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</si>
  <si>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</si>
  <si>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</si>
  <si>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</si>
  <si>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</si>
  <si>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</si>
  <si>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</si>
  <si>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</si>
  <si>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</si>
  <si>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</si>
  <si>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</si>
  <si>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</si>
  <si>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</si>
  <si>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</si>
  <si>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</si>
  <si>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</si>
  <si>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</si>
  <si>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</si>
  <si>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</si>
  <si>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</si>
  <si>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</si>
  <si>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</si>
  <si>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</si>
  <si>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</si>
  <si>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</si>
  <si>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</si>
  <si>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</si>
  <si>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</si>
  <si>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</si>
  <si>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</si>
  <si>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</si>
  <si>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</si>
  <si>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</si>
  <si>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</si>
  <si>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</si>
  <si>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</si>
  <si>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</si>
  <si>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</si>
  <si>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</si>
  <si>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</si>
  <si>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</si>
  <si>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</si>
  <si>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</si>
  <si>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</si>
  <si>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</si>
  <si>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</si>
  <si>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</si>
  <si>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</si>
  <si>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</si>
  <si>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</si>
  <si>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</si>
  <si>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</si>
  <si>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</si>
  <si>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</si>
  <si>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総合政策局</t>
    <phoneticPr fontId="5"/>
  </si>
  <si>
    <t>課長　吉田正彦</t>
    <phoneticPr fontId="5"/>
  </si>
  <si>
    <t>技術政策課</t>
    <phoneticPr fontId="5"/>
  </si>
  <si>
    <t>○</t>
  </si>
  <si>
    <t>11　ＩＣＴの利活用及び技術研究開発の推進
　41　技術研究開発を推進する</t>
    <phoneticPr fontId="5"/>
  </si>
  <si>
    <t>-</t>
    <phoneticPr fontId="5"/>
  </si>
  <si>
    <t>百万円</t>
    <rPh sb="0" eb="2">
      <t>ヒャクマン</t>
    </rPh>
    <rPh sb="2" eb="3">
      <t>エン</t>
    </rPh>
    <phoneticPr fontId="5"/>
  </si>
  <si>
    <t>百万円／件</t>
    <rPh sb="0" eb="2">
      <t>ヒャクマン</t>
    </rPh>
    <rPh sb="2" eb="3">
      <t>エン</t>
    </rPh>
    <rPh sb="4" eb="5">
      <t>ケン</t>
    </rPh>
    <phoneticPr fontId="5"/>
  </si>
  <si>
    <t>‐</t>
  </si>
  <si>
    <t>年度計画通りの進捗</t>
    <phoneticPr fontId="5"/>
  </si>
  <si>
    <t>交通分野における高度な制御・管理システムの総合的な技術開発の推進</t>
    <phoneticPr fontId="5"/>
  </si>
  <si>
    <t>地理空間情報活用推進基本法（平成１９年法律第６３号）　第２１条
宇宙基本法（平成２０年法律第４３号）　第１３条</t>
    <phoneticPr fontId="5"/>
  </si>
  <si>
    <t>第４期科学技術基本計画（平成２３年８月閣議決定）
国土交通省技術基本計画（平成２４年１２月策定）
地理空間情報活用推進基本計画（平成２０年４月１５日閣議決定）
宇宙基本計画（平成２７年１月９日宇宙開発戦略本部決定）</t>
    <phoneticPr fontId="5"/>
  </si>
  <si>
    <t>鉄道・自動車等の各輸送モードにおける移動体の制御・管理システムについて、地上施設に頼らずに車両等の移動体の位置を検知する技術の高度化等に関する要件を整理・検討し、これまで開発されている技術の成果・課題を把握するとともに、他の輸送モードに応用の可能な技術を見出し輸送モード間で応用・共通化を図るための検討を行う。</t>
    <phoneticPr fontId="5"/>
  </si>
  <si>
    <t>-</t>
    <phoneticPr fontId="5"/>
  </si>
  <si>
    <t>－</t>
    <phoneticPr fontId="5"/>
  </si>
  <si>
    <t>執行額／件数　　　　　　　　　　　　　　</t>
    <phoneticPr fontId="5"/>
  </si>
  <si>
    <t>29／1</t>
    <phoneticPr fontId="5"/>
  </si>
  <si>
    <t>33／1</t>
    <phoneticPr fontId="5"/>
  </si>
  <si>
    <t>26／1</t>
    <phoneticPr fontId="5"/>
  </si>
  <si>
    <t>外部有識者も交えた会議を開催し、技術的な知見・助言を得ることで、より効率的な技術的手法を選択するなど適切に業務を実施している。</t>
    <phoneticPr fontId="5"/>
  </si>
  <si>
    <t>（独）交通安全環境研究所</t>
    <rPh sb="1" eb="2">
      <t>ドク</t>
    </rPh>
    <phoneticPr fontId="5"/>
  </si>
  <si>
    <t>研究計画作成、試験装置仕様作成</t>
    <phoneticPr fontId="5"/>
  </si>
  <si>
    <t>企画競争
（1者）</t>
    <rPh sb="0" eb="2">
      <t>キカク</t>
    </rPh>
    <rPh sb="2" eb="4">
      <t>キョウソウ</t>
    </rPh>
    <rPh sb="7" eb="8">
      <t>シャ</t>
    </rPh>
    <phoneticPr fontId="5"/>
  </si>
  <si>
    <t>-</t>
    <phoneticPr fontId="5"/>
  </si>
  <si>
    <t>－</t>
    <phoneticPr fontId="5"/>
  </si>
  <si>
    <t>新24-2007</t>
    <rPh sb="0" eb="1">
      <t>シン</t>
    </rPh>
    <phoneticPr fontId="5"/>
  </si>
  <si>
    <t>地上施設に頼らずに、陸上交通における車両等の移動体の位置を検知する技術を用いたシステムの開発</t>
    <rPh sb="44" eb="46">
      <t>カイハツ</t>
    </rPh>
    <phoneticPr fontId="5"/>
  </si>
  <si>
    <t>件</t>
    <rPh sb="0" eb="1">
      <t>ケン</t>
    </rPh>
    <phoneticPr fontId="5"/>
  </si>
  <si>
    <t>雑役務費</t>
    <rPh sb="0" eb="1">
      <t>ザツ</t>
    </rPh>
    <rPh sb="1" eb="3">
      <t>エキム</t>
    </rPh>
    <rPh sb="3" eb="4">
      <t>ヒ</t>
    </rPh>
    <phoneticPr fontId="5"/>
  </si>
  <si>
    <t>その他</t>
    <phoneticPr fontId="5"/>
  </si>
  <si>
    <t>会議開催経費（会場借料、謝金、旅費）、職員旅費、一般管理費等</t>
    <phoneticPr fontId="5"/>
  </si>
  <si>
    <t>消耗品費</t>
    <rPh sb="0" eb="3">
      <t>ショウモウヒン</t>
    </rPh>
    <rPh sb="3" eb="4">
      <t>ヒ</t>
    </rPh>
    <phoneticPr fontId="5"/>
  </si>
  <si>
    <t>備品費</t>
    <rPh sb="0" eb="3">
      <t>ビヒンヒ</t>
    </rPh>
    <phoneticPr fontId="5"/>
  </si>
  <si>
    <t>衛星信号収録・再生装置への機能追加</t>
    <rPh sb="0" eb="2">
      <t>エイセイ</t>
    </rPh>
    <rPh sb="2" eb="4">
      <t>シンゴウ</t>
    </rPh>
    <rPh sb="4" eb="6">
      <t>シュウロク</t>
    </rPh>
    <rPh sb="7" eb="9">
      <t>サイセイ</t>
    </rPh>
    <rPh sb="9" eb="11">
      <t>ソウチ</t>
    </rPh>
    <rPh sb="13" eb="15">
      <t>キノウ</t>
    </rPh>
    <rPh sb="15" eb="17">
      <t>ツイカ</t>
    </rPh>
    <phoneticPr fontId="5"/>
  </si>
  <si>
    <t>山形鉄道線用衛星測位解析ソフトウェアの作成等</t>
    <rPh sb="21" eb="22">
      <t>トウ</t>
    </rPh>
    <phoneticPr fontId="5"/>
  </si>
  <si>
    <t>列車用の準天頂衛星測位試験環境構築及び試験実施補助等</t>
    <rPh sb="0" eb="2">
      <t>レッシャ</t>
    </rPh>
    <rPh sb="2" eb="3">
      <t>ヨウ</t>
    </rPh>
    <rPh sb="4" eb="5">
      <t>ジュン</t>
    </rPh>
    <rPh sb="5" eb="7">
      <t>テンチョウ</t>
    </rPh>
    <rPh sb="7" eb="9">
      <t>エイセイ</t>
    </rPh>
    <rPh sb="9" eb="11">
      <t>ソクイ</t>
    </rPh>
    <rPh sb="11" eb="13">
      <t>シケン</t>
    </rPh>
    <rPh sb="13" eb="15">
      <t>カンキョウ</t>
    </rPh>
    <rPh sb="15" eb="17">
      <t>コウチク</t>
    </rPh>
    <rPh sb="17" eb="18">
      <t>オヨ</t>
    </rPh>
    <rPh sb="19" eb="21">
      <t>シケン</t>
    </rPh>
    <rPh sb="21" eb="23">
      <t>ジッシ</t>
    </rPh>
    <rPh sb="23" eb="25">
      <t>ホジョ</t>
    </rPh>
    <rPh sb="25" eb="26">
      <t>トウ</t>
    </rPh>
    <phoneticPr fontId="5"/>
  </si>
  <si>
    <t>国民生活や経済活動の基盤である交通運輸分野に係る政策課題解決を図ることは、社会的ニーズに対応する。</t>
    <phoneticPr fontId="5"/>
  </si>
  <si>
    <t>開発に伴うリスクが高く、短期的に経済合理性を出しにくいもの等を対象としており、民間等での実施は困難である。</t>
    <phoneticPr fontId="5"/>
  </si>
  <si>
    <t>研究開発の実施に必要なものに限定されている。</t>
    <phoneticPr fontId="5"/>
  </si>
  <si>
    <t>A.（独）交通安全環境研究所</t>
    <rPh sb="3" eb="4">
      <t>ドク</t>
    </rPh>
    <phoneticPr fontId="5"/>
  </si>
  <si>
    <t>民間企業等を対象に、当該業務を計画するに当たって必要な経費の見積もりをとるとともに、公募により支出先を選定しており、妥当。</t>
    <rPh sb="42" eb="44">
      <t>コウボ</t>
    </rPh>
    <phoneticPr fontId="5"/>
  </si>
  <si>
    <t>民間企業等を対象に、当該業務を計画するに当たって必要な経費の見積もりをとるとともに、公募により支出先を選定しており、妥当。</t>
    <rPh sb="42" eb="44">
      <t>コウボ</t>
    </rPh>
    <rPh sb="47" eb="49">
      <t>シシュツ</t>
    </rPh>
    <rPh sb="49" eb="50">
      <t>サキ</t>
    </rPh>
    <rPh sb="51" eb="53">
      <t>センテイ</t>
    </rPh>
    <phoneticPr fontId="5"/>
  </si>
  <si>
    <t>研究開発成果の普及を今後実施する。</t>
    <rPh sb="4" eb="6">
      <t>セイカ</t>
    </rPh>
    <rPh sb="7" eb="9">
      <t>フキュウ</t>
    </rPh>
    <rPh sb="10" eb="12">
      <t>コンゴ</t>
    </rPh>
    <rPh sb="12" eb="14">
      <t>ジッシ</t>
    </rPh>
    <phoneticPr fontId="5"/>
  </si>
  <si>
    <t>鉄道、自動車等の各輸送モードにおいて、地上施設に頼らずに車両等の移動体の位置を検知する技術を用いた、高度な制御・管理システムを開発することにより、公共交通・物流の安全性・利便性を維持・向上させるとともに、省力化及び効率化を目指す。また、各輸送モード別に取り組むのではなく、研究成果を互いに連携させることにより、交通分野全体としての技術開発の速度を速めるとともに、開発コストを抑制する。</t>
    <phoneticPr fontId="5"/>
  </si>
  <si>
    <t>地上施設に頼らずに車両等の移動体の位置を検知する技術を用いた制御・管理システムに係る研究開発を実施し、当初の予定通り研究開発を完了した。当該システムにより、公共交通・物流の安全性・利便性の向上及び省力化・効率化を図るため、研究開発成果の普及を実施する必要がある。</t>
    <rPh sb="40" eb="41">
      <t>カカ</t>
    </rPh>
    <rPh sb="42" eb="44">
      <t>ケンキュウ</t>
    </rPh>
    <rPh sb="44" eb="46">
      <t>カイハツ</t>
    </rPh>
    <rPh sb="47" eb="49">
      <t>ジッシ</t>
    </rPh>
    <rPh sb="51" eb="53">
      <t>トウショ</t>
    </rPh>
    <rPh sb="54" eb="56">
      <t>ヨテイ</t>
    </rPh>
    <rPh sb="56" eb="57">
      <t>ドオ</t>
    </rPh>
    <rPh sb="58" eb="60">
      <t>ケンキュウ</t>
    </rPh>
    <rPh sb="60" eb="62">
      <t>カイハツ</t>
    </rPh>
    <rPh sb="63" eb="65">
      <t>カンリョウ</t>
    </rPh>
    <rPh sb="68" eb="70">
      <t>トウガイ</t>
    </rPh>
    <rPh sb="86" eb="89">
      <t>アンゼンセイ</t>
    </rPh>
    <rPh sb="90" eb="93">
      <t>リベンセイ</t>
    </rPh>
    <rPh sb="94" eb="96">
      <t>コウジョウ</t>
    </rPh>
    <rPh sb="96" eb="97">
      <t>オヨ</t>
    </rPh>
    <rPh sb="102" eb="105">
      <t>コウリツカ</t>
    </rPh>
    <rPh sb="106" eb="107">
      <t>ハカ</t>
    </rPh>
    <rPh sb="111" eb="113">
      <t>ケンキュウ</t>
    </rPh>
    <rPh sb="113" eb="115">
      <t>カイハツ</t>
    </rPh>
    <rPh sb="115" eb="117">
      <t>セイカ</t>
    </rPh>
    <rPh sb="118" eb="120">
      <t>フキュウ</t>
    </rPh>
    <rPh sb="121" eb="123">
      <t>ジッシ</t>
    </rPh>
    <rPh sb="125" eb="127">
      <t>ヒツヨウ</t>
    </rPh>
    <phoneticPr fontId="5"/>
  </si>
  <si>
    <t>実用化されたシステムを導入した事業者の数</t>
    <rPh sb="0" eb="3">
      <t>ジツヨウカ</t>
    </rPh>
    <rPh sb="11" eb="13">
      <t>ドウニュウ</t>
    </rPh>
    <rPh sb="15" eb="18">
      <t>ジギョウシャ</t>
    </rPh>
    <rPh sb="19" eb="20">
      <t>カズ</t>
    </rPh>
    <phoneticPr fontId="5"/>
  </si>
  <si>
    <t>事業者の数</t>
    <rPh sb="0" eb="3">
      <t>ジギョウシャ</t>
    </rPh>
    <rPh sb="4" eb="5">
      <t>カズ</t>
    </rPh>
    <phoneticPr fontId="5"/>
  </si>
  <si>
    <t>本事業は平成２６年度で終了したが、今後研究開発成果の普及に努める。</t>
    <rPh sb="0" eb="1">
      <t>ホン</t>
    </rPh>
    <rPh sb="1" eb="3">
      <t>ジギョウ</t>
    </rPh>
    <rPh sb="4" eb="6">
      <t>ヘイセイ</t>
    </rPh>
    <rPh sb="8" eb="10">
      <t>ネンド</t>
    </rPh>
    <rPh sb="11" eb="13">
      <t>シュウリョウ</t>
    </rPh>
    <rPh sb="17" eb="19">
      <t>コンゴ</t>
    </rPh>
    <rPh sb="19" eb="23">
      <t>ケンキュウカイハツ</t>
    </rPh>
    <rPh sb="23" eb="25">
      <t>セイカ</t>
    </rPh>
    <rPh sb="26" eb="28">
      <t>フキュウ</t>
    </rPh>
    <rPh sb="29" eb="30">
      <t>ツト</t>
    </rPh>
    <phoneticPr fontId="5"/>
  </si>
  <si>
    <t>本事業については、当初の計画通り平成２６年度をもって終了しており、今後は研究成果の普及に努めるべきである。</t>
    <rPh sb="0" eb="1">
      <t>ホン</t>
    </rPh>
    <rPh sb="1" eb="3">
      <t>ジギョウ</t>
    </rPh>
    <rPh sb="9" eb="11">
      <t>トウショ</t>
    </rPh>
    <rPh sb="12" eb="14">
      <t>ケイカク</t>
    </rPh>
    <rPh sb="14" eb="15">
      <t>ドオ</t>
    </rPh>
    <rPh sb="16" eb="18">
      <t>ヘイセイ</t>
    </rPh>
    <rPh sb="20" eb="22">
      <t>ネンド</t>
    </rPh>
    <rPh sb="26" eb="28">
      <t>シュウリョウ</t>
    </rPh>
    <rPh sb="33" eb="35">
      <t>コンゴ</t>
    </rPh>
    <rPh sb="36" eb="40">
      <t>ケンキュウセイカ</t>
    </rPh>
    <rPh sb="41" eb="43">
      <t>フキュウ</t>
    </rPh>
    <rPh sb="44" eb="45">
      <t>ツト</t>
    </rPh>
    <phoneticPr fontId="5"/>
  </si>
  <si>
    <t>終了予定</t>
  </si>
  <si>
    <t>-</t>
    <phoneticPr fontId="5"/>
  </si>
  <si>
    <t>予定通り終了</t>
  </si>
  <si>
    <t>今後、研究開発成果の普及を推進する。</t>
    <rPh sb="13" eb="1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</si>
</sst>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NumberFormat="1" applyBorder="1" applyAlignment="1" applyProtection="1">
      <alignment horizontal="left" vertical="center" wrapText="1"/>
      <protection locked="0"/>
    </xf>
    <xf numFmtId="0" fontId="3" fillId="0" borderId="26" xfId="0" applyNumberFormat="1" applyFont="1" applyBorder="1" applyAlignment="1" applyProtection="1">
      <alignment horizontal="left" vertical="center" wrapText="1"/>
      <protection locked="0"/>
    </xf>
    <xf numFmtId="0" fontId="3" fillId="0" borderId="27" xfId="0" applyNumberFormat="1" applyFont="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0" fillId="0" borderId="11"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protection locked="0"/>
    </xf>
    <xf numFmtId="10" fontId="0" fillId="0" borderId="25" xfId="0" applyNumberForma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799</xdr:colOff>
      <xdr:row>142</xdr:row>
      <xdr:rowOff>0</xdr:rowOff>
    </xdr:from>
    <xdr:to>
      <xdr:col>31</xdr:col>
      <xdr:colOff>50667</xdr:colOff>
      <xdr:row>143</xdr:row>
      <xdr:rowOff>326092</xdr:rowOff>
    </xdr:to>
    <xdr:sp macro="" textlink="">
      <xdr:nvSpPr>
        <xdr:cNvPr id="11" name="正方形/長方形 10"/>
        <xdr:cNvSpPr/>
      </xdr:nvSpPr>
      <xdr:spPr>
        <a:xfrm>
          <a:off x="3810799" y="34200353"/>
          <a:ext cx="2145368" cy="6734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２６百万円</a:t>
          </a:r>
        </a:p>
      </xdr:txBody>
    </xdr:sp>
    <xdr:clientData/>
  </xdr:twoCellAnchor>
  <xdr:twoCellAnchor>
    <xdr:from>
      <xdr:col>20</xdr:col>
      <xdr:colOff>799</xdr:colOff>
      <xdr:row>148</xdr:row>
      <xdr:rowOff>29937</xdr:rowOff>
    </xdr:from>
    <xdr:to>
      <xdr:col>31</xdr:col>
      <xdr:colOff>50667</xdr:colOff>
      <xdr:row>150</xdr:row>
      <xdr:rowOff>69158</xdr:rowOff>
    </xdr:to>
    <xdr:sp macro="" textlink="">
      <xdr:nvSpPr>
        <xdr:cNvPr id="12" name="正方形/長方形 11"/>
        <xdr:cNvSpPr/>
      </xdr:nvSpPr>
      <xdr:spPr>
        <a:xfrm>
          <a:off x="3586681" y="34488025"/>
          <a:ext cx="2022104" cy="7339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独立行政法人</a:t>
          </a:r>
          <a:r>
            <a:rPr kumimoji="1" lang="en-US" altLang="ja-JP" sz="1100"/>
            <a:t/>
          </a:r>
          <a:br>
            <a:rPr kumimoji="1" lang="en-US" altLang="ja-JP" sz="1100"/>
          </a:br>
          <a:r>
            <a:rPr kumimoji="1" lang="ja-JP" altLang="en-US" sz="1100"/>
            <a:t>交通安全環境研究所</a:t>
          </a:r>
          <a:r>
            <a:rPr kumimoji="1" lang="en-US" altLang="ja-JP" sz="1100"/>
            <a:t/>
          </a:r>
          <a:br>
            <a:rPr kumimoji="1" lang="en-US" altLang="ja-JP" sz="1100"/>
          </a:br>
          <a:r>
            <a:rPr kumimoji="1" lang="ja-JP" altLang="en-US" sz="1100"/>
            <a:t>２４百万円</a:t>
          </a:r>
        </a:p>
      </xdr:txBody>
    </xdr:sp>
    <xdr:clientData/>
  </xdr:twoCellAnchor>
  <xdr:twoCellAnchor>
    <xdr:from>
      <xdr:col>25</xdr:col>
      <xdr:colOff>115380</xdr:colOff>
      <xdr:row>145</xdr:row>
      <xdr:rowOff>302559</xdr:rowOff>
    </xdr:from>
    <xdr:to>
      <xdr:col>25</xdr:col>
      <xdr:colOff>115380</xdr:colOff>
      <xdr:row>148</xdr:row>
      <xdr:rowOff>29937</xdr:rowOff>
    </xdr:to>
    <xdr:cxnSp macro="">
      <xdr:nvCxnSpPr>
        <xdr:cNvPr id="15" name="直線矢印コネクタ 14"/>
        <xdr:cNvCxnSpPr>
          <a:endCxn id="12" idx="0"/>
        </xdr:cNvCxnSpPr>
      </xdr:nvCxnSpPr>
      <xdr:spPr>
        <a:xfrm>
          <a:off x="4597733" y="33718500"/>
          <a:ext cx="0" cy="76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25145</xdr:colOff>
      <xdr:row>147</xdr:row>
      <xdr:rowOff>107094</xdr:rowOff>
    </xdr:from>
    <xdr:to>
      <xdr:col>33</xdr:col>
      <xdr:colOff>122228</xdr:colOff>
      <xdr:row>148</xdr:row>
      <xdr:rowOff>11846</xdr:rowOff>
    </xdr:to>
    <xdr:sp macro="" textlink="">
      <xdr:nvSpPr>
        <xdr:cNvPr id="17" name="正方形/長方形 16"/>
        <xdr:cNvSpPr/>
      </xdr:nvSpPr>
      <xdr:spPr>
        <a:xfrm>
          <a:off x="4866086" y="34217800"/>
          <a:ext cx="1172848" cy="25213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19</xdr:col>
      <xdr:colOff>89647</xdr:colOff>
      <xdr:row>144</xdr:row>
      <xdr:rowOff>56029</xdr:rowOff>
    </xdr:from>
    <xdr:to>
      <xdr:col>31</xdr:col>
      <xdr:colOff>156882</xdr:colOff>
      <xdr:row>145</xdr:row>
      <xdr:rowOff>268941</xdr:rowOff>
    </xdr:to>
    <xdr:sp macro="" textlink="">
      <xdr:nvSpPr>
        <xdr:cNvPr id="16" name="大かっこ 15"/>
        <xdr:cNvSpPr/>
      </xdr:nvSpPr>
      <xdr:spPr>
        <a:xfrm>
          <a:off x="3496235" y="33124588"/>
          <a:ext cx="2218765" cy="560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・研究内容立案、全体の指導</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・企画競争入札提案要領作成　等</a:t>
          </a:r>
          <a:endParaRPr lang="ja-JP" altLang="ja-JP">
            <a:effectLst/>
          </a:endParaRPr>
        </a:p>
      </xdr:txBody>
    </xdr:sp>
    <xdr:clientData/>
  </xdr:twoCellAnchor>
  <xdr:twoCellAnchor>
    <xdr:from>
      <xdr:col>19</xdr:col>
      <xdr:colOff>85165</xdr:colOff>
      <xdr:row>150</xdr:row>
      <xdr:rowOff>141194</xdr:rowOff>
    </xdr:from>
    <xdr:to>
      <xdr:col>31</xdr:col>
      <xdr:colOff>152400</xdr:colOff>
      <xdr:row>151</xdr:row>
      <xdr:rowOff>100853</xdr:rowOff>
    </xdr:to>
    <xdr:sp macro="" textlink="">
      <xdr:nvSpPr>
        <xdr:cNvPr id="18" name="大かっこ 17"/>
        <xdr:cNvSpPr/>
      </xdr:nvSpPr>
      <xdr:spPr>
        <a:xfrm>
          <a:off x="3491753" y="35294047"/>
          <a:ext cx="2218765" cy="3070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研究開発の実施等</a:t>
          </a:r>
          <a:endParaRPr lang="ja-JP" altLang="ja-JP">
            <a:effectLst/>
          </a:endParaRPr>
        </a:p>
      </xdr:txBody>
    </xdr:sp>
    <xdr:clientData/>
  </xdr:twoCellAnchor>
  <xdr:twoCellAnchor>
    <xdr:from>
      <xdr:col>33</xdr:col>
      <xdr:colOff>22414</xdr:colOff>
      <xdr:row>142</xdr:row>
      <xdr:rowOff>0</xdr:rowOff>
    </xdr:from>
    <xdr:to>
      <xdr:col>42</xdr:col>
      <xdr:colOff>168090</xdr:colOff>
      <xdr:row>143</xdr:row>
      <xdr:rowOff>326092</xdr:rowOff>
    </xdr:to>
    <xdr:sp macro="" textlink="">
      <xdr:nvSpPr>
        <xdr:cNvPr id="8" name="正方形/長方形 7"/>
        <xdr:cNvSpPr/>
      </xdr:nvSpPr>
      <xdr:spPr>
        <a:xfrm>
          <a:off x="5939120" y="31959176"/>
          <a:ext cx="1759323" cy="673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謝金、旅費等</a:t>
          </a:r>
          <a:r>
            <a:rPr kumimoji="1" lang="en-US" altLang="ja-JP" sz="1100"/>
            <a:t/>
          </a:r>
          <a:br>
            <a:rPr kumimoji="1" lang="en-US" altLang="ja-JP" sz="1100"/>
          </a:br>
          <a:r>
            <a:rPr kumimoji="1" lang="ja-JP" altLang="en-US" sz="1100"/>
            <a:t>１百万円</a:t>
          </a:r>
        </a:p>
      </xdr:txBody>
    </xdr:sp>
    <xdr:clientData/>
  </xdr:twoCellAnchor>
  <xdr:twoCellAnchor>
    <xdr:from>
      <xdr:col>33</xdr:col>
      <xdr:colOff>3</xdr:colOff>
      <xdr:row>144</xdr:row>
      <xdr:rowOff>67236</xdr:rowOff>
    </xdr:from>
    <xdr:to>
      <xdr:col>43</xdr:col>
      <xdr:colOff>22414</xdr:colOff>
      <xdr:row>145</xdr:row>
      <xdr:rowOff>280148</xdr:rowOff>
    </xdr:to>
    <xdr:sp macro="" textlink="">
      <xdr:nvSpPr>
        <xdr:cNvPr id="9" name="大かっこ 8"/>
        <xdr:cNvSpPr/>
      </xdr:nvSpPr>
      <xdr:spPr>
        <a:xfrm>
          <a:off x="5916709" y="32721177"/>
          <a:ext cx="1815352" cy="5602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有識者委員会の開催</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9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701" t="s">
        <v>379</v>
      </c>
      <c r="AR2" s="701"/>
      <c r="AS2" s="59" t="str">
        <f>IF(OR(AQ2="　", AQ2=""), "", "-")</f>
        <v/>
      </c>
      <c r="AT2" s="702">
        <v>423</v>
      </c>
      <c r="AU2" s="702"/>
      <c r="AV2" s="60" t="str">
        <f>IF(AW2="", "", "-")</f>
        <v/>
      </c>
      <c r="AW2" s="703"/>
      <c r="AX2" s="703"/>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380</v>
      </c>
      <c r="AK3" s="660"/>
      <c r="AL3" s="660"/>
      <c r="AM3" s="660"/>
      <c r="AN3" s="660"/>
      <c r="AO3" s="660"/>
      <c r="AP3" s="660"/>
      <c r="AQ3" s="660"/>
      <c r="AR3" s="660"/>
      <c r="AS3" s="660"/>
      <c r="AT3" s="660"/>
      <c r="AU3" s="660"/>
      <c r="AV3" s="660"/>
      <c r="AW3" s="660"/>
      <c r="AX3" s="36" t="s">
        <v>91</v>
      </c>
    </row>
    <row r="4" spans="1:50" ht="24.75" customHeight="1" x14ac:dyDescent="0.15">
      <c r="A4" s="452" t="s">
        <v>30</v>
      </c>
      <c r="B4" s="453"/>
      <c r="C4" s="453"/>
      <c r="D4" s="453"/>
      <c r="E4" s="453"/>
      <c r="F4" s="453"/>
      <c r="G4" s="426" t="s">
        <v>391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381</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75" t="s">
        <v>213</v>
      </c>
      <c r="H5" s="636"/>
      <c r="I5" s="636"/>
      <c r="J5" s="636"/>
      <c r="K5" s="636"/>
      <c r="L5" s="636"/>
      <c r="M5" s="676" t="s">
        <v>92</v>
      </c>
      <c r="N5" s="677"/>
      <c r="O5" s="677"/>
      <c r="P5" s="677"/>
      <c r="Q5" s="677"/>
      <c r="R5" s="678"/>
      <c r="S5" s="635" t="s">
        <v>97</v>
      </c>
      <c r="T5" s="636"/>
      <c r="U5" s="636"/>
      <c r="V5" s="636"/>
      <c r="W5" s="636"/>
      <c r="X5" s="637"/>
      <c r="Y5" s="443" t="s">
        <v>3</v>
      </c>
      <c r="Z5" s="444"/>
      <c r="AA5" s="444"/>
      <c r="AB5" s="444"/>
      <c r="AC5" s="444"/>
      <c r="AD5" s="445"/>
      <c r="AE5" s="446" t="s">
        <v>383</v>
      </c>
      <c r="AF5" s="447"/>
      <c r="AG5" s="447"/>
      <c r="AH5" s="447"/>
      <c r="AI5" s="447"/>
      <c r="AJ5" s="447"/>
      <c r="AK5" s="447"/>
      <c r="AL5" s="447"/>
      <c r="AM5" s="447"/>
      <c r="AN5" s="447"/>
      <c r="AO5" s="447"/>
      <c r="AP5" s="448"/>
      <c r="AQ5" s="449" t="s">
        <v>382</v>
      </c>
      <c r="AR5" s="450"/>
      <c r="AS5" s="450"/>
      <c r="AT5" s="450"/>
      <c r="AU5" s="450"/>
      <c r="AV5" s="450"/>
      <c r="AW5" s="450"/>
      <c r="AX5" s="451"/>
    </row>
    <row r="6" spans="1:50" ht="39"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385</v>
      </c>
      <c r="AF6" s="461"/>
      <c r="AG6" s="461"/>
      <c r="AH6" s="461"/>
      <c r="AI6" s="461"/>
      <c r="AJ6" s="461"/>
      <c r="AK6" s="461"/>
      <c r="AL6" s="461"/>
      <c r="AM6" s="461"/>
      <c r="AN6" s="461"/>
      <c r="AO6" s="461"/>
      <c r="AP6" s="461"/>
      <c r="AQ6" s="462"/>
      <c r="AR6" s="462"/>
      <c r="AS6" s="462"/>
      <c r="AT6" s="462"/>
      <c r="AU6" s="462"/>
      <c r="AV6" s="462"/>
      <c r="AW6" s="462"/>
      <c r="AX6" s="463"/>
    </row>
    <row r="7" spans="1:50" ht="96" customHeight="1" x14ac:dyDescent="0.15">
      <c r="A7" s="483" t="s">
        <v>25</v>
      </c>
      <c r="B7" s="484"/>
      <c r="C7" s="484"/>
      <c r="D7" s="484"/>
      <c r="E7" s="484"/>
      <c r="F7" s="484"/>
      <c r="G7" s="485" t="s">
        <v>392</v>
      </c>
      <c r="H7" s="486"/>
      <c r="I7" s="486"/>
      <c r="J7" s="486"/>
      <c r="K7" s="486"/>
      <c r="L7" s="486"/>
      <c r="M7" s="486"/>
      <c r="N7" s="486"/>
      <c r="O7" s="486"/>
      <c r="P7" s="486"/>
      <c r="Q7" s="486"/>
      <c r="R7" s="486"/>
      <c r="S7" s="486"/>
      <c r="T7" s="486"/>
      <c r="U7" s="486"/>
      <c r="V7" s="487"/>
      <c r="W7" s="487"/>
      <c r="X7" s="487"/>
      <c r="Y7" s="488" t="s">
        <v>5</v>
      </c>
      <c r="Z7" s="376"/>
      <c r="AA7" s="376"/>
      <c r="AB7" s="376"/>
      <c r="AC7" s="376"/>
      <c r="AD7" s="378"/>
      <c r="AE7" s="489" t="s">
        <v>393</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55" t="s">
        <v>308</v>
      </c>
      <c r="B8" s="656"/>
      <c r="C8" s="656"/>
      <c r="D8" s="656"/>
      <c r="E8" s="656"/>
      <c r="F8" s="657"/>
      <c r="G8" s="652" t="str">
        <f>入力規則等!A26</f>
        <v>宇宙開発利用、科学技術・イノベーション</v>
      </c>
      <c r="H8" s="653"/>
      <c r="I8" s="653"/>
      <c r="J8" s="653"/>
      <c r="K8" s="653"/>
      <c r="L8" s="653"/>
      <c r="M8" s="653"/>
      <c r="N8" s="653"/>
      <c r="O8" s="653"/>
      <c r="P8" s="653"/>
      <c r="Q8" s="653"/>
      <c r="R8" s="653"/>
      <c r="S8" s="653"/>
      <c r="T8" s="653"/>
      <c r="U8" s="653"/>
      <c r="V8" s="653"/>
      <c r="W8" s="653"/>
      <c r="X8" s="654"/>
      <c r="Y8" s="464" t="s">
        <v>79</v>
      </c>
      <c r="Z8" s="464"/>
      <c r="AA8" s="464"/>
      <c r="AB8" s="464"/>
      <c r="AC8" s="464"/>
      <c r="AD8" s="464"/>
      <c r="AE8" s="511" t="str">
        <f>入力規則等!K13</f>
        <v>文教及び科学振興</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425</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400"/>
      <c r="B13" s="401"/>
      <c r="C13" s="401"/>
      <c r="D13" s="401"/>
      <c r="E13" s="401"/>
      <c r="F13" s="402"/>
      <c r="G13" s="502" t="s">
        <v>7</v>
      </c>
      <c r="H13" s="503"/>
      <c r="I13" s="508" t="s">
        <v>8</v>
      </c>
      <c r="J13" s="509"/>
      <c r="K13" s="509"/>
      <c r="L13" s="509"/>
      <c r="M13" s="509"/>
      <c r="N13" s="509"/>
      <c r="O13" s="510"/>
      <c r="P13" s="175">
        <v>34</v>
      </c>
      <c r="Q13" s="176"/>
      <c r="R13" s="176"/>
      <c r="S13" s="176"/>
      <c r="T13" s="176"/>
      <c r="U13" s="176"/>
      <c r="V13" s="177"/>
      <c r="W13" s="175">
        <v>33</v>
      </c>
      <c r="X13" s="176"/>
      <c r="Y13" s="176"/>
      <c r="Z13" s="176"/>
      <c r="AA13" s="176"/>
      <c r="AB13" s="176"/>
      <c r="AC13" s="177"/>
      <c r="AD13" s="175">
        <v>29</v>
      </c>
      <c r="AE13" s="176"/>
      <c r="AF13" s="176"/>
      <c r="AG13" s="176"/>
      <c r="AH13" s="176"/>
      <c r="AI13" s="176"/>
      <c r="AJ13" s="177"/>
      <c r="AK13" s="175" t="s">
        <v>395</v>
      </c>
      <c r="AL13" s="176"/>
      <c r="AM13" s="176"/>
      <c r="AN13" s="176"/>
      <c r="AO13" s="176"/>
      <c r="AP13" s="176"/>
      <c r="AQ13" s="177"/>
      <c r="AR13" s="189" t="s">
        <v>395</v>
      </c>
      <c r="AS13" s="190"/>
      <c r="AT13" s="190"/>
      <c r="AU13" s="190"/>
      <c r="AV13" s="190"/>
      <c r="AW13" s="190"/>
      <c r="AX13" s="191"/>
    </row>
    <row r="14" spans="1:50" ht="21" customHeight="1" x14ac:dyDescent="0.15">
      <c r="A14" s="400"/>
      <c r="B14" s="401"/>
      <c r="C14" s="401"/>
      <c r="D14" s="401"/>
      <c r="E14" s="401"/>
      <c r="F14" s="402"/>
      <c r="G14" s="504"/>
      <c r="H14" s="505"/>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x14ac:dyDescent="0.15">
      <c r="A15" s="400"/>
      <c r="B15" s="401"/>
      <c r="C15" s="401"/>
      <c r="D15" s="401"/>
      <c r="E15" s="401"/>
      <c r="F15" s="402"/>
      <c r="G15" s="504"/>
      <c r="H15" s="505"/>
      <c r="I15" s="179" t="s">
        <v>62</v>
      </c>
      <c r="J15" s="423"/>
      <c r="K15" s="423"/>
      <c r="L15" s="423"/>
      <c r="M15" s="423"/>
      <c r="N15" s="423"/>
      <c r="O15" s="424"/>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t="s">
        <v>432</v>
      </c>
      <c r="AS15" s="176"/>
      <c r="AT15" s="176"/>
      <c r="AU15" s="176"/>
      <c r="AV15" s="176"/>
      <c r="AW15" s="176"/>
      <c r="AX15" s="178"/>
    </row>
    <row r="16" spans="1:50" ht="21" customHeight="1" x14ac:dyDescent="0.15">
      <c r="A16" s="400"/>
      <c r="B16" s="401"/>
      <c r="C16" s="401"/>
      <c r="D16" s="401"/>
      <c r="E16" s="401"/>
      <c r="F16" s="402"/>
      <c r="G16" s="504"/>
      <c r="H16" s="505"/>
      <c r="I16" s="179" t="s">
        <v>63</v>
      </c>
      <c r="J16" s="423"/>
      <c r="K16" s="423"/>
      <c r="L16" s="423"/>
      <c r="M16" s="423"/>
      <c r="N16" s="423"/>
      <c r="O16" s="424"/>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386</v>
      </c>
      <c r="AL16" s="176"/>
      <c r="AM16" s="176"/>
      <c r="AN16" s="176"/>
      <c r="AO16" s="176"/>
      <c r="AP16" s="176"/>
      <c r="AQ16" s="177"/>
      <c r="AR16" s="478"/>
      <c r="AS16" s="479"/>
      <c r="AT16" s="479"/>
      <c r="AU16" s="479"/>
      <c r="AV16" s="479"/>
      <c r="AW16" s="479"/>
      <c r="AX16" s="480"/>
    </row>
    <row r="17" spans="1:50" ht="24.75" customHeight="1" x14ac:dyDescent="0.15">
      <c r="A17" s="400"/>
      <c r="B17" s="401"/>
      <c r="C17" s="401"/>
      <c r="D17" s="401"/>
      <c r="E17" s="401"/>
      <c r="F17" s="402"/>
      <c r="G17" s="504"/>
      <c r="H17" s="505"/>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386</v>
      </c>
      <c r="AL17" s="176"/>
      <c r="AM17" s="176"/>
      <c r="AN17" s="176"/>
      <c r="AO17" s="176"/>
      <c r="AP17" s="176"/>
      <c r="AQ17" s="177"/>
      <c r="AR17" s="481"/>
      <c r="AS17" s="481"/>
      <c r="AT17" s="481"/>
      <c r="AU17" s="481"/>
      <c r="AV17" s="481"/>
      <c r="AW17" s="481"/>
      <c r="AX17" s="482"/>
    </row>
    <row r="18" spans="1:50" ht="24.75" customHeight="1" x14ac:dyDescent="0.15">
      <c r="A18" s="400"/>
      <c r="B18" s="401"/>
      <c r="C18" s="401"/>
      <c r="D18" s="401"/>
      <c r="E18" s="401"/>
      <c r="F18" s="402"/>
      <c r="G18" s="506"/>
      <c r="H18" s="507"/>
      <c r="I18" s="647" t="s">
        <v>22</v>
      </c>
      <c r="J18" s="648"/>
      <c r="K18" s="648"/>
      <c r="L18" s="648"/>
      <c r="M18" s="648"/>
      <c r="N18" s="648"/>
      <c r="O18" s="649"/>
      <c r="P18" s="670">
        <f>SUM(P13:V17)</f>
        <v>34</v>
      </c>
      <c r="Q18" s="671"/>
      <c r="R18" s="671"/>
      <c r="S18" s="671"/>
      <c r="T18" s="671"/>
      <c r="U18" s="671"/>
      <c r="V18" s="672"/>
      <c r="W18" s="670">
        <f>SUM(W13:AC17)</f>
        <v>33</v>
      </c>
      <c r="X18" s="671"/>
      <c r="Y18" s="671"/>
      <c r="Z18" s="671"/>
      <c r="AA18" s="671"/>
      <c r="AB18" s="671"/>
      <c r="AC18" s="672"/>
      <c r="AD18" s="670">
        <f t="shared" ref="AD18" si="0">SUM(AD13:AJ17)</f>
        <v>29</v>
      </c>
      <c r="AE18" s="671"/>
      <c r="AF18" s="671"/>
      <c r="AG18" s="671"/>
      <c r="AH18" s="671"/>
      <c r="AI18" s="671"/>
      <c r="AJ18" s="672"/>
      <c r="AK18" s="670">
        <f t="shared" ref="AK18" si="1">SUM(AK13:AQ17)</f>
        <v>0</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00"/>
      <c r="B19" s="401"/>
      <c r="C19" s="401"/>
      <c r="D19" s="401"/>
      <c r="E19" s="401"/>
      <c r="F19" s="402"/>
      <c r="G19" s="668" t="s">
        <v>10</v>
      </c>
      <c r="H19" s="669"/>
      <c r="I19" s="669"/>
      <c r="J19" s="669"/>
      <c r="K19" s="669"/>
      <c r="L19" s="669"/>
      <c r="M19" s="669"/>
      <c r="N19" s="669"/>
      <c r="O19" s="669"/>
      <c r="P19" s="175">
        <v>33</v>
      </c>
      <c r="Q19" s="176"/>
      <c r="R19" s="176"/>
      <c r="S19" s="176"/>
      <c r="T19" s="176"/>
      <c r="U19" s="176"/>
      <c r="V19" s="177"/>
      <c r="W19" s="175">
        <v>29</v>
      </c>
      <c r="X19" s="176"/>
      <c r="Y19" s="176"/>
      <c r="Z19" s="176"/>
      <c r="AA19" s="176"/>
      <c r="AB19" s="176"/>
      <c r="AC19" s="177"/>
      <c r="AD19" s="175">
        <v>26</v>
      </c>
      <c r="AE19" s="176"/>
      <c r="AF19" s="176"/>
      <c r="AG19" s="176"/>
      <c r="AH19" s="176"/>
      <c r="AI19" s="176"/>
      <c r="AJ19" s="177"/>
      <c r="AK19" s="645"/>
      <c r="AL19" s="645"/>
      <c r="AM19" s="645"/>
      <c r="AN19" s="645"/>
      <c r="AO19" s="645"/>
      <c r="AP19" s="645"/>
      <c r="AQ19" s="645"/>
      <c r="AR19" s="645"/>
      <c r="AS19" s="645"/>
      <c r="AT19" s="645"/>
      <c r="AU19" s="645"/>
      <c r="AV19" s="645"/>
      <c r="AW19" s="645"/>
      <c r="AX19" s="646"/>
    </row>
    <row r="20" spans="1:50" ht="24.75" customHeight="1" x14ac:dyDescent="0.15">
      <c r="A20" s="496"/>
      <c r="B20" s="497"/>
      <c r="C20" s="497"/>
      <c r="D20" s="497"/>
      <c r="E20" s="497"/>
      <c r="F20" s="498"/>
      <c r="G20" s="668" t="s">
        <v>11</v>
      </c>
      <c r="H20" s="669"/>
      <c r="I20" s="669"/>
      <c r="J20" s="669"/>
      <c r="K20" s="669"/>
      <c r="L20" s="669"/>
      <c r="M20" s="669"/>
      <c r="N20" s="669"/>
      <c r="O20" s="669"/>
      <c r="P20" s="674">
        <f>IF(P18=0, "-", P19/P18)</f>
        <v>0.97058823529411764</v>
      </c>
      <c r="Q20" s="674"/>
      <c r="R20" s="674"/>
      <c r="S20" s="674"/>
      <c r="T20" s="674"/>
      <c r="U20" s="674"/>
      <c r="V20" s="674"/>
      <c r="W20" s="674">
        <f>IF(W18=0, "-", W19/W18)</f>
        <v>0.87878787878787878</v>
      </c>
      <c r="X20" s="674"/>
      <c r="Y20" s="674"/>
      <c r="Z20" s="674"/>
      <c r="AA20" s="674"/>
      <c r="AB20" s="674"/>
      <c r="AC20" s="674"/>
      <c r="AD20" s="674">
        <f>IF(AD18=0, "-", AD19/AD18)</f>
        <v>0.89655172413793105</v>
      </c>
      <c r="AE20" s="674"/>
      <c r="AF20" s="674"/>
      <c r="AG20" s="674"/>
      <c r="AH20" s="674"/>
      <c r="AI20" s="674"/>
      <c r="AJ20" s="674"/>
      <c r="AK20" s="645"/>
      <c r="AL20" s="645"/>
      <c r="AM20" s="645"/>
      <c r="AN20" s="645"/>
      <c r="AO20" s="645"/>
      <c r="AP20" s="645"/>
      <c r="AQ20" s="645"/>
      <c r="AR20" s="645"/>
      <c r="AS20" s="645"/>
      <c r="AT20" s="645"/>
      <c r="AU20" s="645"/>
      <c r="AV20" s="645"/>
      <c r="AW20" s="645"/>
      <c r="AX20" s="64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427</v>
      </c>
      <c r="H23" s="75"/>
      <c r="I23" s="75"/>
      <c r="J23" s="75"/>
      <c r="K23" s="75"/>
      <c r="L23" s="75"/>
      <c r="M23" s="75"/>
      <c r="N23" s="75"/>
      <c r="O23" s="76"/>
      <c r="P23" s="219" t="s">
        <v>428</v>
      </c>
      <c r="Q23" s="234"/>
      <c r="R23" s="234"/>
      <c r="S23" s="234"/>
      <c r="T23" s="234"/>
      <c r="U23" s="234"/>
      <c r="V23" s="234"/>
      <c r="W23" s="234"/>
      <c r="X23" s="235"/>
      <c r="Y23" s="228" t="s">
        <v>14</v>
      </c>
      <c r="Z23" s="229"/>
      <c r="AA23" s="230"/>
      <c r="AB23" s="167" t="s">
        <v>386</v>
      </c>
      <c r="AC23" s="168"/>
      <c r="AD23" s="168"/>
      <c r="AE23" s="88" t="s">
        <v>386</v>
      </c>
      <c r="AF23" s="89"/>
      <c r="AG23" s="89"/>
      <c r="AH23" s="89"/>
      <c r="AI23" s="90"/>
      <c r="AJ23" s="88" t="s">
        <v>386</v>
      </c>
      <c r="AK23" s="89"/>
      <c r="AL23" s="89"/>
      <c r="AM23" s="89"/>
      <c r="AN23" s="90"/>
      <c r="AO23" s="88" t="s">
        <v>386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41" t="s">
        <v>386</v>
      </c>
      <c r="AC24" s="197"/>
      <c r="AD24" s="197"/>
      <c r="AE24" s="88" t="s">
        <v>386</v>
      </c>
      <c r="AF24" s="89"/>
      <c r="AG24" s="89"/>
      <c r="AH24" s="89"/>
      <c r="AI24" s="90"/>
      <c r="AJ24" s="88" t="s">
        <v>386</v>
      </c>
      <c r="AK24" s="89"/>
      <c r="AL24" s="89"/>
      <c r="AM24" s="89"/>
      <c r="AN24" s="90"/>
      <c r="AO24" s="88" t="s">
        <v>386</v>
      </c>
      <c r="AP24" s="89"/>
      <c r="AQ24" s="89"/>
      <c r="AR24" s="89"/>
      <c r="AS24" s="90"/>
      <c r="AT24" s="88">
        <v>1</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386</v>
      </c>
      <c r="AF25" s="89"/>
      <c r="AG25" s="89"/>
      <c r="AH25" s="89"/>
      <c r="AI25" s="90"/>
      <c r="AJ25" s="88" t="s">
        <v>386</v>
      </c>
      <c r="AK25" s="89"/>
      <c r="AL25" s="89"/>
      <c r="AM25" s="89"/>
      <c r="AN25" s="90"/>
      <c r="AO25" s="88" t="s">
        <v>386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7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42"/>
      <c r="AB49" s="297" t="s">
        <v>390</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7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4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7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4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7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9"/>
      <c r="B54" s="100"/>
      <c r="C54" s="100"/>
      <c r="D54" s="100"/>
      <c r="E54" s="100"/>
      <c r="F54" s="101"/>
      <c r="G54" s="629"/>
      <c r="H54" s="234"/>
      <c r="I54" s="234"/>
      <c r="J54" s="234"/>
      <c r="K54" s="234"/>
      <c r="L54" s="234"/>
      <c r="M54" s="234"/>
      <c r="N54" s="234"/>
      <c r="O54" s="235"/>
      <c r="P54" s="219"/>
      <c r="Q54" s="220"/>
      <c r="R54" s="220"/>
      <c r="S54" s="220"/>
      <c r="T54" s="220"/>
      <c r="U54" s="220"/>
      <c r="V54" s="220"/>
      <c r="W54" s="220"/>
      <c r="X54" s="221"/>
      <c r="Y54" s="606" t="s">
        <v>86</v>
      </c>
      <c r="Z54" s="607"/>
      <c r="AA54" s="608"/>
      <c r="AB54" s="609" t="s">
        <v>406</v>
      </c>
      <c r="AC54" s="610"/>
      <c r="AD54" s="610"/>
      <c r="AE54" s="88" t="s">
        <v>395</v>
      </c>
      <c r="AF54" s="89"/>
      <c r="AG54" s="89"/>
      <c r="AH54" s="89"/>
      <c r="AI54" s="90"/>
      <c r="AJ54" s="88" t="s">
        <v>395</v>
      </c>
      <c r="AK54" s="89"/>
      <c r="AL54" s="89"/>
      <c r="AM54" s="89"/>
      <c r="AN54" s="90"/>
      <c r="AO54" s="88" t="s">
        <v>395</v>
      </c>
      <c r="AP54" s="89"/>
      <c r="AQ54" s="89"/>
      <c r="AR54" s="89"/>
      <c r="AS54" s="90"/>
      <c r="AT54" s="195"/>
      <c r="AU54" s="195"/>
      <c r="AV54" s="195"/>
      <c r="AW54" s="195"/>
      <c r="AX54" s="196"/>
    </row>
    <row r="55" spans="1:50" ht="22.5" hidden="1" customHeight="1" x14ac:dyDescent="0.15">
      <c r="A55" s="679"/>
      <c r="B55" s="100"/>
      <c r="C55" s="100"/>
      <c r="D55" s="100"/>
      <c r="E55" s="100"/>
      <c r="F55" s="101"/>
      <c r="G55" s="630"/>
      <c r="H55" s="236"/>
      <c r="I55" s="236"/>
      <c r="J55" s="236"/>
      <c r="K55" s="236"/>
      <c r="L55" s="236"/>
      <c r="M55" s="236"/>
      <c r="N55" s="236"/>
      <c r="O55" s="237"/>
      <c r="P55" s="222"/>
      <c r="Q55" s="222"/>
      <c r="R55" s="222"/>
      <c r="S55" s="222"/>
      <c r="T55" s="222"/>
      <c r="U55" s="222"/>
      <c r="V55" s="222"/>
      <c r="W55" s="222"/>
      <c r="X55" s="223"/>
      <c r="Y55" s="94" t="s">
        <v>65</v>
      </c>
      <c r="Z55" s="95"/>
      <c r="AA55" s="96"/>
      <c r="AB55" s="226" t="s">
        <v>406</v>
      </c>
      <c r="AC55" s="227"/>
      <c r="AD55" s="227"/>
      <c r="AE55" s="88" t="s">
        <v>395</v>
      </c>
      <c r="AF55" s="89"/>
      <c r="AG55" s="89"/>
      <c r="AH55" s="89"/>
      <c r="AI55" s="90"/>
      <c r="AJ55" s="88" t="s">
        <v>395</v>
      </c>
      <c r="AK55" s="89"/>
      <c r="AL55" s="89"/>
      <c r="AM55" s="89"/>
      <c r="AN55" s="90"/>
      <c r="AO55" s="88" t="s">
        <v>395</v>
      </c>
      <c r="AP55" s="89"/>
      <c r="AQ55" s="89"/>
      <c r="AR55" s="89"/>
      <c r="AS55" s="90"/>
      <c r="AT55" s="88"/>
      <c r="AU55" s="89"/>
      <c r="AV55" s="89"/>
      <c r="AW55" s="89"/>
      <c r="AX55" s="349"/>
    </row>
    <row r="56" spans="1:50" ht="22.5" hidden="1" customHeight="1" x14ac:dyDescent="0.15">
      <c r="A56" s="679"/>
      <c r="B56" s="103"/>
      <c r="C56" s="103"/>
      <c r="D56" s="103"/>
      <c r="E56" s="103"/>
      <c r="F56" s="104"/>
      <c r="G56" s="63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9"/>
      <c r="B59" s="100"/>
      <c r="C59" s="100"/>
      <c r="D59" s="100"/>
      <c r="E59" s="100"/>
      <c r="F59" s="101"/>
      <c r="G59" s="629"/>
      <c r="H59" s="234"/>
      <c r="I59" s="234"/>
      <c r="J59" s="234"/>
      <c r="K59" s="234"/>
      <c r="L59" s="234"/>
      <c r="M59" s="234"/>
      <c r="N59" s="234"/>
      <c r="O59" s="235"/>
      <c r="P59" s="219"/>
      <c r="Q59" s="220"/>
      <c r="R59" s="220"/>
      <c r="S59" s="220"/>
      <c r="T59" s="220"/>
      <c r="U59" s="220"/>
      <c r="V59" s="220"/>
      <c r="W59" s="220"/>
      <c r="X59" s="221"/>
      <c r="Y59" s="606" t="s">
        <v>86</v>
      </c>
      <c r="Z59" s="607"/>
      <c r="AA59" s="608"/>
      <c r="AB59" s="610"/>
      <c r="AC59" s="610"/>
      <c r="AD59" s="61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9"/>
      <c r="B60" s="100"/>
      <c r="C60" s="100"/>
      <c r="D60" s="100"/>
      <c r="E60" s="100"/>
      <c r="F60" s="101"/>
      <c r="G60" s="63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79"/>
      <c r="B61" s="103"/>
      <c r="C61" s="103"/>
      <c r="D61" s="103"/>
      <c r="E61" s="103"/>
      <c r="F61" s="104"/>
      <c r="G61" s="63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9"/>
      <c r="B64" s="100"/>
      <c r="C64" s="100"/>
      <c r="D64" s="100"/>
      <c r="E64" s="100"/>
      <c r="F64" s="101"/>
      <c r="G64" s="629"/>
      <c r="H64" s="234"/>
      <c r="I64" s="234"/>
      <c r="J64" s="234"/>
      <c r="K64" s="234"/>
      <c r="L64" s="234"/>
      <c r="M64" s="234"/>
      <c r="N64" s="234"/>
      <c r="O64" s="235"/>
      <c r="P64" s="219"/>
      <c r="Q64" s="220"/>
      <c r="R64" s="220"/>
      <c r="S64" s="220"/>
      <c r="T64" s="220"/>
      <c r="U64" s="220"/>
      <c r="V64" s="220"/>
      <c r="W64" s="220"/>
      <c r="X64" s="221"/>
      <c r="Y64" s="606" t="s">
        <v>86</v>
      </c>
      <c r="Z64" s="607"/>
      <c r="AA64" s="608"/>
      <c r="AB64" s="610"/>
      <c r="AC64" s="610"/>
      <c r="AD64" s="61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9"/>
      <c r="B65" s="100"/>
      <c r="C65" s="100"/>
      <c r="D65" s="100"/>
      <c r="E65" s="100"/>
      <c r="F65" s="101"/>
      <c r="G65" s="63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80"/>
      <c r="B66" s="103"/>
      <c r="C66" s="103"/>
      <c r="D66" s="103"/>
      <c r="E66" s="103"/>
      <c r="F66" s="104"/>
      <c r="G66" s="63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32" t="s">
        <v>84</v>
      </c>
      <c r="H67" s="632"/>
      <c r="I67" s="632"/>
      <c r="J67" s="632"/>
      <c r="K67" s="632"/>
      <c r="L67" s="632"/>
      <c r="M67" s="632"/>
      <c r="N67" s="632"/>
      <c r="O67" s="632"/>
      <c r="P67" s="632"/>
      <c r="Q67" s="632"/>
      <c r="R67" s="632"/>
      <c r="S67" s="632"/>
      <c r="T67" s="632"/>
      <c r="U67" s="632"/>
      <c r="V67" s="632"/>
      <c r="W67" s="632"/>
      <c r="X67" s="63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9" t="s">
        <v>408</v>
      </c>
      <c r="H68" s="234"/>
      <c r="I68" s="234"/>
      <c r="J68" s="234"/>
      <c r="K68" s="234"/>
      <c r="L68" s="234"/>
      <c r="M68" s="234"/>
      <c r="N68" s="234"/>
      <c r="O68" s="234"/>
      <c r="P68" s="234"/>
      <c r="Q68" s="234"/>
      <c r="R68" s="234"/>
      <c r="S68" s="234"/>
      <c r="T68" s="234"/>
      <c r="U68" s="234"/>
      <c r="V68" s="234"/>
      <c r="W68" s="234"/>
      <c r="X68" s="235"/>
      <c r="Y68" s="638" t="s">
        <v>66</v>
      </c>
      <c r="Z68" s="639"/>
      <c r="AA68" s="640"/>
      <c r="AB68" s="111" t="s">
        <v>409</v>
      </c>
      <c r="AC68" s="112"/>
      <c r="AD68" s="113"/>
      <c r="AE68" s="88" t="s">
        <v>386</v>
      </c>
      <c r="AF68" s="89"/>
      <c r="AG68" s="89"/>
      <c r="AH68" s="89"/>
      <c r="AI68" s="90"/>
      <c r="AJ68" s="88" t="s">
        <v>386</v>
      </c>
      <c r="AK68" s="89"/>
      <c r="AL68" s="89"/>
      <c r="AM68" s="89"/>
      <c r="AN68" s="90"/>
      <c r="AO68" s="88">
        <v>1</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409</v>
      </c>
      <c r="AC69" s="203"/>
      <c r="AD69" s="204"/>
      <c r="AE69" s="88" t="s">
        <v>386</v>
      </c>
      <c r="AF69" s="89"/>
      <c r="AG69" s="89"/>
      <c r="AH69" s="89"/>
      <c r="AI69" s="90"/>
      <c r="AJ69" s="88" t="s">
        <v>386</v>
      </c>
      <c r="AK69" s="89"/>
      <c r="AL69" s="89"/>
      <c r="AM69" s="89"/>
      <c r="AN69" s="90"/>
      <c r="AO69" s="88">
        <v>1</v>
      </c>
      <c r="AP69" s="89"/>
      <c r="AQ69" s="89"/>
      <c r="AR69" s="89"/>
      <c r="AS69" s="90"/>
      <c r="AT69" s="88" t="s">
        <v>386</v>
      </c>
      <c r="AU69" s="89"/>
      <c r="AV69" s="89"/>
      <c r="AW69" s="89"/>
      <c r="AX69" s="349"/>
      <c r="AY69" s="10"/>
      <c r="AZ69" s="10"/>
      <c r="BA69" s="10"/>
      <c r="BB69" s="10"/>
      <c r="BC69" s="10"/>
      <c r="BD69" s="10"/>
      <c r="BE69" s="10"/>
      <c r="BF69" s="10"/>
      <c r="BG69" s="10"/>
      <c r="BH69" s="10"/>
    </row>
    <row r="70" spans="1:60" ht="33" hidden="1" customHeight="1" x14ac:dyDescent="0.15">
      <c r="A70" s="525" t="s">
        <v>88</v>
      </c>
      <c r="B70" s="526"/>
      <c r="C70" s="526"/>
      <c r="D70" s="526"/>
      <c r="E70" s="526"/>
      <c r="F70" s="527"/>
      <c r="G70" s="632" t="s">
        <v>84</v>
      </c>
      <c r="H70" s="632"/>
      <c r="I70" s="632"/>
      <c r="J70" s="632"/>
      <c r="K70" s="632"/>
      <c r="L70" s="632"/>
      <c r="M70" s="632"/>
      <c r="N70" s="632"/>
      <c r="O70" s="632"/>
      <c r="P70" s="632"/>
      <c r="Q70" s="632"/>
      <c r="R70" s="632"/>
      <c r="S70" s="632"/>
      <c r="T70" s="632"/>
      <c r="U70" s="632"/>
      <c r="V70" s="632"/>
      <c r="W70" s="632"/>
      <c r="X70" s="633"/>
      <c r="Y70" s="145"/>
      <c r="Z70" s="146"/>
      <c r="AA70" s="147"/>
      <c r="AB70" s="83" t="s">
        <v>12</v>
      </c>
      <c r="AC70" s="84"/>
      <c r="AD70" s="85"/>
      <c r="AE70" s="139" t="s">
        <v>69</v>
      </c>
      <c r="AF70" s="126"/>
      <c r="AG70" s="126"/>
      <c r="AH70" s="126"/>
      <c r="AI70" s="634"/>
      <c r="AJ70" s="139" t="s">
        <v>70</v>
      </c>
      <c r="AK70" s="126"/>
      <c r="AL70" s="126"/>
      <c r="AM70" s="126"/>
      <c r="AN70" s="634"/>
      <c r="AO70" s="139" t="s">
        <v>71</v>
      </c>
      <c r="AP70" s="126"/>
      <c r="AQ70" s="126"/>
      <c r="AR70" s="126"/>
      <c r="AS70" s="634"/>
      <c r="AT70" s="264" t="s">
        <v>74</v>
      </c>
      <c r="AU70" s="265"/>
      <c r="AV70" s="265"/>
      <c r="AW70" s="265"/>
      <c r="AX70" s="266"/>
    </row>
    <row r="71" spans="1:60" ht="22.5" hidden="1" customHeight="1" x14ac:dyDescent="0.15">
      <c r="A71" s="528"/>
      <c r="B71" s="529"/>
      <c r="C71" s="529"/>
      <c r="D71" s="529"/>
      <c r="E71" s="529"/>
      <c r="F71" s="530"/>
      <c r="G71" s="219"/>
      <c r="H71" s="234"/>
      <c r="I71" s="234"/>
      <c r="J71" s="234"/>
      <c r="K71" s="234"/>
      <c r="L71" s="234"/>
      <c r="M71" s="234"/>
      <c r="N71" s="234"/>
      <c r="O71" s="234"/>
      <c r="P71" s="234"/>
      <c r="Q71" s="234"/>
      <c r="R71" s="234"/>
      <c r="S71" s="234"/>
      <c r="T71" s="234"/>
      <c r="U71" s="234"/>
      <c r="V71" s="234"/>
      <c r="W71" s="234"/>
      <c r="X71" s="235"/>
      <c r="Y71" s="681" t="s">
        <v>66</v>
      </c>
      <c r="Z71" s="682"/>
      <c r="AA71" s="683"/>
      <c r="AB71" s="111" t="s">
        <v>386</v>
      </c>
      <c r="AC71" s="112"/>
      <c r="AD71" s="113"/>
      <c r="AE71" s="88" t="s">
        <v>386</v>
      </c>
      <c r="AF71" s="89"/>
      <c r="AG71" s="89"/>
      <c r="AH71" s="89"/>
      <c r="AI71" s="90"/>
      <c r="AJ71" s="88" t="s">
        <v>386</v>
      </c>
      <c r="AK71" s="89"/>
      <c r="AL71" s="89"/>
      <c r="AM71" s="89"/>
      <c r="AN71" s="90"/>
      <c r="AO71" s="88" t="s">
        <v>386</v>
      </c>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84"/>
      <c r="AA72" s="685"/>
      <c r="AB72" s="202" t="s">
        <v>386</v>
      </c>
      <c r="AC72" s="203"/>
      <c r="AD72" s="204"/>
      <c r="AE72" s="88" t="s">
        <v>386</v>
      </c>
      <c r="AF72" s="89"/>
      <c r="AG72" s="89"/>
      <c r="AH72" s="89"/>
      <c r="AI72" s="90"/>
      <c r="AJ72" s="88" t="s">
        <v>386</v>
      </c>
      <c r="AK72" s="89"/>
      <c r="AL72" s="89"/>
      <c r="AM72" s="89"/>
      <c r="AN72" s="90"/>
      <c r="AO72" s="88" t="s">
        <v>386</v>
      </c>
      <c r="AP72" s="89"/>
      <c r="AQ72" s="89"/>
      <c r="AR72" s="89"/>
      <c r="AS72" s="90"/>
      <c r="AT72" s="88" t="s">
        <v>386</v>
      </c>
      <c r="AU72" s="89"/>
      <c r="AV72" s="89"/>
      <c r="AW72" s="89"/>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32" t="s">
        <v>84</v>
      </c>
      <c r="H73" s="632"/>
      <c r="I73" s="632"/>
      <c r="J73" s="632"/>
      <c r="K73" s="632"/>
      <c r="L73" s="632"/>
      <c r="M73" s="632"/>
      <c r="N73" s="632"/>
      <c r="O73" s="632"/>
      <c r="P73" s="632"/>
      <c r="Q73" s="632"/>
      <c r="R73" s="632"/>
      <c r="S73" s="632"/>
      <c r="T73" s="632"/>
      <c r="U73" s="632"/>
      <c r="V73" s="632"/>
      <c r="W73" s="632"/>
      <c r="X73" s="633"/>
      <c r="Y73" s="145"/>
      <c r="Z73" s="146"/>
      <c r="AA73" s="147"/>
      <c r="AB73" s="83" t="s">
        <v>12</v>
      </c>
      <c r="AC73" s="84"/>
      <c r="AD73" s="85"/>
      <c r="AE73" s="139" t="s">
        <v>69</v>
      </c>
      <c r="AF73" s="126"/>
      <c r="AG73" s="126"/>
      <c r="AH73" s="126"/>
      <c r="AI73" s="634"/>
      <c r="AJ73" s="139" t="s">
        <v>70</v>
      </c>
      <c r="AK73" s="126"/>
      <c r="AL73" s="126"/>
      <c r="AM73" s="126"/>
      <c r="AN73" s="634"/>
      <c r="AO73" s="139" t="s">
        <v>71</v>
      </c>
      <c r="AP73" s="126"/>
      <c r="AQ73" s="126"/>
      <c r="AR73" s="126"/>
      <c r="AS73" s="634"/>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81" t="s">
        <v>66</v>
      </c>
      <c r="Z74" s="682"/>
      <c r="AA74" s="683"/>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84"/>
      <c r="AA75" s="68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32" t="s">
        <v>84</v>
      </c>
      <c r="H76" s="632"/>
      <c r="I76" s="632"/>
      <c r="J76" s="632"/>
      <c r="K76" s="632"/>
      <c r="L76" s="632"/>
      <c r="M76" s="632"/>
      <c r="N76" s="632"/>
      <c r="O76" s="632"/>
      <c r="P76" s="632"/>
      <c r="Q76" s="632"/>
      <c r="R76" s="632"/>
      <c r="S76" s="632"/>
      <c r="T76" s="632"/>
      <c r="U76" s="632"/>
      <c r="V76" s="632"/>
      <c r="W76" s="632"/>
      <c r="X76" s="633"/>
      <c r="Y76" s="145"/>
      <c r="Z76" s="146"/>
      <c r="AA76" s="147"/>
      <c r="AB76" s="83" t="s">
        <v>12</v>
      </c>
      <c r="AC76" s="84"/>
      <c r="AD76" s="85"/>
      <c r="AE76" s="139" t="s">
        <v>69</v>
      </c>
      <c r="AF76" s="126"/>
      <c r="AG76" s="126"/>
      <c r="AH76" s="126"/>
      <c r="AI76" s="634"/>
      <c r="AJ76" s="139" t="s">
        <v>70</v>
      </c>
      <c r="AK76" s="126"/>
      <c r="AL76" s="126"/>
      <c r="AM76" s="126"/>
      <c r="AN76" s="634"/>
      <c r="AO76" s="139" t="s">
        <v>71</v>
      </c>
      <c r="AP76" s="126"/>
      <c r="AQ76" s="126"/>
      <c r="AR76" s="126"/>
      <c r="AS76" s="634"/>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81" t="s">
        <v>66</v>
      </c>
      <c r="Z77" s="682"/>
      <c r="AA77" s="683"/>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84"/>
      <c r="AA78" s="68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32" t="s">
        <v>84</v>
      </c>
      <c r="H79" s="632"/>
      <c r="I79" s="632"/>
      <c r="J79" s="632"/>
      <c r="K79" s="632"/>
      <c r="L79" s="632"/>
      <c r="M79" s="632"/>
      <c r="N79" s="632"/>
      <c r="O79" s="632"/>
      <c r="P79" s="632"/>
      <c r="Q79" s="632"/>
      <c r="R79" s="632"/>
      <c r="S79" s="632"/>
      <c r="T79" s="632"/>
      <c r="U79" s="632"/>
      <c r="V79" s="632"/>
      <c r="W79" s="632"/>
      <c r="X79" s="633"/>
      <c r="Y79" s="145"/>
      <c r="Z79" s="146"/>
      <c r="AA79" s="147"/>
      <c r="AB79" s="83" t="s">
        <v>12</v>
      </c>
      <c r="AC79" s="84"/>
      <c r="AD79" s="85"/>
      <c r="AE79" s="139" t="s">
        <v>69</v>
      </c>
      <c r="AF79" s="126"/>
      <c r="AG79" s="126"/>
      <c r="AH79" s="126"/>
      <c r="AI79" s="634"/>
      <c r="AJ79" s="139" t="s">
        <v>70</v>
      </c>
      <c r="AK79" s="126"/>
      <c r="AL79" s="126"/>
      <c r="AM79" s="126"/>
      <c r="AN79" s="634"/>
      <c r="AO79" s="139" t="s">
        <v>71</v>
      </c>
      <c r="AP79" s="126"/>
      <c r="AQ79" s="126"/>
      <c r="AR79" s="126"/>
      <c r="AS79" s="634"/>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81" t="s">
        <v>66</v>
      </c>
      <c r="Z80" s="682"/>
      <c r="AA80" s="683"/>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84"/>
      <c r="AA81" s="68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397</v>
      </c>
      <c r="H83" s="295"/>
      <c r="I83" s="295"/>
      <c r="J83" s="295"/>
      <c r="K83" s="295"/>
      <c r="L83" s="295"/>
      <c r="M83" s="295"/>
      <c r="N83" s="295"/>
      <c r="O83" s="295"/>
      <c r="P83" s="295"/>
      <c r="Q83" s="295"/>
      <c r="R83" s="295"/>
      <c r="S83" s="295"/>
      <c r="T83" s="295"/>
      <c r="U83" s="295"/>
      <c r="V83" s="295"/>
      <c r="W83" s="295"/>
      <c r="X83" s="295"/>
      <c r="Y83" s="537" t="s">
        <v>17</v>
      </c>
      <c r="Z83" s="538"/>
      <c r="AA83" s="539"/>
      <c r="AB83" s="686" t="s">
        <v>387</v>
      </c>
      <c r="AC83" s="115"/>
      <c r="AD83" s="116"/>
      <c r="AE83" s="205">
        <v>33</v>
      </c>
      <c r="AF83" s="206"/>
      <c r="AG83" s="206"/>
      <c r="AH83" s="206"/>
      <c r="AI83" s="206"/>
      <c r="AJ83" s="205">
        <v>29</v>
      </c>
      <c r="AK83" s="206"/>
      <c r="AL83" s="206"/>
      <c r="AM83" s="206"/>
      <c r="AN83" s="206"/>
      <c r="AO83" s="205">
        <v>26</v>
      </c>
      <c r="AP83" s="206"/>
      <c r="AQ83" s="206"/>
      <c r="AR83" s="206"/>
      <c r="AS83" s="206"/>
      <c r="AT83" s="88" t="s">
        <v>395</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388</v>
      </c>
      <c r="AC84" s="92"/>
      <c r="AD84" s="93"/>
      <c r="AE84" s="687" t="s">
        <v>399</v>
      </c>
      <c r="AF84" s="92"/>
      <c r="AG84" s="92"/>
      <c r="AH84" s="92"/>
      <c r="AI84" s="93"/>
      <c r="AJ84" s="687" t="s">
        <v>398</v>
      </c>
      <c r="AK84" s="92"/>
      <c r="AL84" s="92"/>
      <c r="AM84" s="92"/>
      <c r="AN84" s="93"/>
      <c r="AO84" s="687" t="s">
        <v>400</v>
      </c>
      <c r="AP84" s="92"/>
      <c r="AQ84" s="92"/>
      <c r="AR84" s="92"/>
      <c r="AS84" s="93"/>
      <c r="AT84" s="687" t="s">
        <v>396</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8"/>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0"/>
      <c r="Z94" s="691"/>
      <c r="AA94" s="69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3" t="s">
        <v>75</v>
      </c>
      <c r="AU94" s="694"/>
      <c r="AV94" s="694"/>
      <c r="AW94" s="694"/>
      <c r="AX94" s="69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20" t="s">
        <v>77</v>
      </c>
      <c r="B97" s="621"/>
      <c r="C97" s="650" t="s">
        <v>19</v>
      </c>
      <c r="D97" s="523"/>
      <c r="E97" s="523"/>
      <c r="F97" s="523"/>
      <c r="G97" s="523"/>
      <c r="H97" s="523"/>
      <c r="I97" s="523"/>
      <c r="J97" s="523"/>
      <c r="K97" s="65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22"/>
      <c r="B98" s="623"/>
      <c r="C98" s="534"/>
      <c r="D98" s="535"/>
      <c r="E98" s="535"/>
      <c r="F98" s="535"/>
      <c r="G98" s="535"/>
      <c r="H98" s="535"/>
      <c r="I98" s="535"/>
      <c r="J98" s="535"/>
      <c r="K98" s="536"/>
      <c r="L98" s="175"/>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2"/>
      <c r="B99" s="623"/>
      <c r="C99" s="617"/>
      <c r="D99" s="618"/>
      <c r="E99" s="618"/>
      <c r="F99" s="618"/>
      <c r="G99" s="618"/>
      <c r="H99" s="618"/>
      <c r="I99" s="618"/>
      <c r="J99" s="618"/>
      <c r="K99" s="61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2"/>
      <c r="B100" s="623"/>
      <c r="C100" s="617"/>
      <c r="D100" s="618"/>
      <c r="E100" s="618"/>
      <c r="F100" s="618"/>
      <c r="G100" s="618"/>
      <c r="H100" s="618"/>
      <c r="I100" s="618"/>
      <c r="J100" s="618"/>
      <c r="K100" s="61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2"/>
      <c r="B101" s="623"/>
      <c r="C101" s="617"/>
      <c r="D101" s="618"/>
      <c r="E101" s="618"/>
      <c r="F101" s="618"/>
      <c r="G101" s="618"/>
      <c r="H101" s="618"/>
      <c r="I101" s="618"/>
      <c r="J101" s="618"/>
      <c r="K101" s="61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2"/>
      <c r="B102" s="623"/>
      <c r="C102" s="617"/>
      <c r="D102" s="618"/>
      <c r="E102" s="618"/>
      <c r="F102" s="618"/>
      <c r="G102" s="618"/>
      <c r="H102" s="618"/>
      <c r="I102" s="618"/>
      <c r="J102" s="618"/>
      <c r="K102" s="61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2"/>
      <c r="B103" s="623"/>
      <c r="C103" s="626"/>
      <c r="D103" s="627"/>
      <c r="E103" s="627"/>
      <c r="F103" s="627"/>
      <c r="G103" s="627"/>
      <c r="H103" s="627"/>
      <c r="I103" s="627"/>
      <c r="J103" s="627"/>
      <c r="K103" s="62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4"/>
      <c r="B104" s="625"/>
      <c r="C104" s="611" t="s">
        <v>22</v>
      </c>
      <c r="D104" s="612"/>
      <c r="E104" s="612"/>
      <c r="F104" s="612"/>
      <c r="G104" s="612"/>
      <c r="H104" s="612"/>
      <c r="I104" s="612"/>
      <c r="J104" s="612"/>
      <c r="K104" s="613"/>
      <c r="L104" s="614">
        <f>SUM(L98:Q103)</f>
        <v>0</v>
      </c>
      <c r="M104" s="615"/>
      <c r="N104" s="615"/>
      <c r="O104" s="615"/>
      <c r="P104" s="615"/>
      <c r="Q104" s="616"/>
      <c r="R104" s="614">
        <f>SUM(R98:W103)</f>
        <v>0</v>
      </c>
      <c r="S104" s="615"/>
      <c r="T104" s="615"/>
      <c r="U104" s="615"/>
      <c r="V104" s="615"/>
      <c r="W104" s="61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0.75" customHeight="1" x14ac:dyDescent="0.15">
      <c r="A108" s="662" t="s">
        <v>312</v>
      </c>
      <c r="B108" s="663"/>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42" t="s">
        <v>384</v>
      </c>
      <c r="AE108" s="343"/>
      <c r="AF108" s="343"/>
      <c r="AG108" s="339" t="s">
        <v>418</v>
      </c>
      <c r="AH108" s="340"/>
      <c r="AI108" s="340"/>
      <c r="AJ108" s="340"/>
      <c r="AK108" s="340"/>
      <c r="AL108" s="340"/>
      <c r="AM108" s="340"/>
      <c r="AN108" s="340"/>
      <c r="AO108" s="340"/>
      <c r="AP108" s="340"/>
      <c r="AQ108" s="340"/>
      <c r="AR108" s="340"/>
      <c r="AS108" s="340"/>
      <c r="AT108" s="340"/>
      <c r="AU108" s="340"/>
      <c r="AV108" s="340"/>
      <c r="AW108" s="340"/>
      <c r="AX108" s="341"/>
    </row>
    <row r="109" spans="1:50" ht="30.75" customHeight="1" x14ac:dyDescent="0.15">
      <c r="A109" s="664"/>
      <c r="B109" s="66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3" t="s">
        <v>384</v>
      </c>
      <c r="AE109" s="294"/>
      <c r="AF109" s="294"/>
      <c r="AG109" s="273" t="s">
        <v>419</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66"/>
      <c r="B110" s="66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389</v>
      </c>
      <c r="AE110" s="324"/>
      <c r="AF110" s="324"/>
      <c r="AG110" s="318"/>
      <c r="AH110" s="238"/>
      <c r="AI110" s="238"/>
      <c r="AJ110" s="238"/>
      <c r="AK110" s="238"/>
      <c r="AL110" s="238"/>
      <c r="AM110" s="238"/>
      <c r="AN110" s="238"/>
      <c r="AO110" s="238"/>
      <c r="AP110" s="238"/>
      <c r="AQ110" s="238"/>
      <c r="AR110" s="238"/>
      <c r="AS110" s="238"/>
      <c r="AT110" s="238"/>
      <c r="AU110" s="238"/>
      <c r="AV110" s="238"/>
      <c r="AW110" s="238"/>
      <c r="AX110" s="319"/>
    </row>
    <row r="111" spans="1:50" ht="45" customHeight="1" x14ac:dyDescent="0.15">
      <c r="A111" s="254" t="s">
        <v>46</v>
      </c>
      <c r="B111" s="255"/>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7" t="s">
        <v>384</v>
      </c>
      <c r="AE111" s="268"/>
      <c r="AF111" s="268"/>
      <c r="AG111" s="661" t="s">
        <v>422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389</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44.25" customHeight="1" x14ac:dyDescent="0.15">
      <c r="A113" s="256"/>
      <c r="B113" s="257"/>
      <c r="C113" s="439"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384</v>
      </c>
      <c r="AE113" s="294"/>
      <c r="AF113" s="294"/>
      <c r="AG113" s="273" t="s">
        <v>423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389</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384</v>
      </c>
      <c r="AE115" s="294"/>
      <c r="AF115" s="294"/>
      <c r="AG115" s="273" t="s">
        <v>420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389</v>
      </c>
      <c r="AE116" s="253"/>
      <c r="AF116" s="253"/>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19.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389</v>
      </c>
      <c r="AE117" s="324"/>
      <c r="AF117" s="328"/>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19.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389</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43.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384</v>
      </c>
      <c r="AE119" s="345"/>
      <c r="AF119" s="345"/>
      <c r="AG119" s="273" t="s">
        <v>401</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389</v>
      </c>
      <c r="AE121" s="294"/>
      <c r="AF121" s="294"/>
      <c r="AG121" s="334" t="s">
        <v>424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7" t="s">
        <v>389</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6"/>
      <c r="V125" s="336"/>
      <c r="W125" s="336"/>
      <c r="X125" s="336"/>
      <c r="Y125" s="336"/>
      <c r="Z125" s="336"/>
      <c r="AA125" s="336"/>
      <c r="AB125" s="336"/>
      <c r="AC125" s="336"/>
      <c r="AD125" s="336"/>
      <c r="AE125" s="336"/>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87" customHeight="1" x14ac:dyDescent="0.15">
      <c r="A126" s="254" t="s">
        <v>58</v>
      </c>
      <c r="B126" s="385"/>
      <c r="C126" s="375" t="s">
        <v>64</v>
      </c>
      <c r="D126" s="420"/>
      <c r="E126" s="420"/>
      <c r="F126" s="421"/>
      <c r="G126" s="379" t="s">
        <v>426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98" t="s">
        <v>68</v>
      </c>
      <c r="D127" s="599"/>
      <c r="E127" s="599"/>
      <c r="F127" s="600"/>
      <c r="G127" s="601" t="s">
        <v>429</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100.5"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106.5" customHeight="1" thickBot="1" x14ac:dyDescent="0.2">
      <c r="A131" s="382" t="s">
        <v>431</v>
      </c>
      <c r="B131" s="383"/>
      <c r="C131" s="383"/>
      <c r="D131" s="383"/>
      <c r="E131" s="384"/>
      <c r="F131" s="412" t="s">
        <v>430</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5" customHeight="1" thickBot="1" x14ac:dyDescent="0.2">
      <c r="A133" s="551" t="s">
        <v>433</v>
      </c>
      <c r="B133" s="552"/>
      <c r="C133" s="552"/>
      <c r="D133" s="552"/>
      <c r="E133" s="553"/>
      <c r="F133" s="415" t="s">
        <v>434</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76.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1"/>
      <c r="C137" s="311"/>
      <c r="D137" s="311"/>
      <c r="E137" s="311"/>
      <c r="F137" s="311"/>
      <c r="G137" s="542" t="s">
        <v>386</v>
      </c>
      <c r="H137" s="543"/>
      <c r="I137" s="543"/>
      <c r="J137" s="543"/>
      <c r="K137" s="543"/>
      <c r="L137" s="543"/>
      <c r="M137" s="543"/>
      <c r="N137" s="543"/>
      <c r="O137" s="543"/>
      <c r="P137" s="544"/>
      <c r="Q137" s="311" t="s">
        <v>225</v>
      </c>
      <c r="R137" s="311"/>
      <c r="S137" s="311"/>
      <c r="T137" s="311"/>
      <c r="U137" s="311"/>
      <c r="V137" s="311"/>
      <c r="W137" s="542" t="s">
        <v>407</v>
      </c>
      <c r="X137" s="543"/>
      <c r="Y137" s="543"/>
      <c r="Z137" s="543"/>
      <c r="AA137" s="543"/>
      <c r="AB137" s="543"/>
      <c r="AC137" s="543"/>
      <c r="AD137" s="543"/>
      <c r="AE137" s="543"/>
      <c r="AF137" s="544"/>
      <c r="AG137" s="311" t="s">
        <v>226</v>
      </c>
      <c r="AH137" s="311"/>
      <c r="AI137" s="311"/>
      <c r="AJ137" s="311"/>
      <c r="AK137" s="311"/>
      <c r="AL137" s="311"/>
      <c r="AM137" s="514">
        <v>1004</v>
      </c>
      <c r="AN137" s="515"/>
      <c r="AO137" s="515"/>
      <c r="AP137" s="515"/>
      <c r="AQ137" s="515"/>
      <c r="AR137" s="515"/>
      <c r="AS137" s="515"/>
      <c r="AT137" s="515"/>
      <c r="AU137" s="515"/>
      <c r="AV137" s="516"/>
      <c r="AW137" s="12"/>
      <c r="AX137" s="13"/>
    </row>
    <row r="138" spans="1:50" ht="19.899999999999999" customHeight="1" thickBot="1" x14ac:dyDescent="0.2">
      <c r="A138" s="518" t="s">
        <v>227</v>
      </c>
      <c r="B138" s="418"/>
      <c r="C138" s="418"/>
      <c r="D138" s="418"/>
      <c r="E138" s="418"/>
      <c r="F138" s="418"/>
      <c r="G138" s="308">
        <v>427</v>
      </c>
      <c r="H138" s="309"/>
      <c r="I138" s="309"/>
      <c r="J138" s="309"/>
      <c r="K138" s="309"/>
      <c r="L138" s="309"/>
      <c r="M138" s="309"/>
      <c r="N138" s="309"/>
      <c r="O138" s="309"/>
      <c r="P138" s="310"/>
      <c r="Q138" s="418" t="s">
        <v>228</v>
      </c>
      <c r="R138" s="418"/>
      <c r="S138" s="418"/>
      <c r="T138" s="418"/>
      <c r="U138" s="418"/>
      <c r="V138" s="418"/>
      <c r="W138" s="308">
        <v>407</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421</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2.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68"/>
    </row>
    <row r="180" spans="1:50" ht="22.5" customHeight="1" x14ac:dyDescent="0.15">
      <c r="A180" s="362"/>
      <c r="B180" s="363"/>
      <c r="C180" s="363"/>
      <c r="D180" s="363"/>
      <c r="E180" s="363"/>
      <c r="F180" s="364"/>
      <c r="G180" s="353" t="s">
        <v>410</v>
      </c>
      <c r="H180" s="354"/>
      <c r="I180" s="354"/>
      <c r="J180" s="354"/>
      <c r="K180" s="355"/>
      <c r="L180" s="356" t="s">
        <v>417</v>
      </c>
      <c r="M180" s="357"/>
      <c r="N180" s="357"/>
      <c r="O180" s="357"/>
      <c r="P180" s="357"/>
      <c r="Q180" s="357"/>
      <c r="R180" s="357"/>
      <c r="S180" s="357"/>
      <c r="T180" s="357"/>
      <c r="U180" s="357"/>
      <c r="V180" s="357"/>
      <c r="W180" s="357"/>
      <c r="X180" s="358"/>
      <c r="Y180" s="388">
        <v>13</v>
      </c>
      <c r="Z180" s="389"/>
      <c r="AA180" s="389"/>
      <c r="AB180" s="390"/>
      <c r="AC180" s="391"/>
      <c r="AD180" s="392"/>
      <c r="AE180" s="392"/>
      <c r="AF180" s="392"/>
      <c r="AG180" s="393"/>
      <c r="AH180" s="469"/>
      <c r="AI180" s="470"/>
      <c r="AJ180" s="470"/>
      <c r="AK180" s="470"/>
      <c r="AL180" s="470"/>
      <c r="AM180" s="470"/>
      <c r="AN180" s="470"/>
      <c r="AO180" s="470"/>
      <c r="AP180" s="470"/>
      <c r="AQ180" s="470"/>
      <c r="AR180" s="470"/>
      <c r="AS180" s="470"/>
      <c r="AT180" s="471"/>
      <c r="AU180" s="472"/>
      <c r="AV180" s="473"/>
      <c r="AW180" s="473"/>
      <c r="AX180" s="474"/>
    </row>
    <row r="181" spans="1:50" ht="22.5" customHeight="1" x14ac:dyDescent="0.15">
      <c r="A181" s="362"/>
      <c r="B181" s="363"/>
      <c r="C181" s="363"/>
      <c r="D181" s="363"/>
      <c r="E181" s="363"/>
      <c r="F181" s="364"/>
      <c r="G181" s="353" t="s">
        <v>414</v>
      </c>
      <c r="H181" s="354"/>
      <c r="I181" s="354"/>
      <c r="J181" s="354"/>
      <c r="K181" s="355"/>
      <c r="L181" s="356" t="s">
        <v>415</v>
      </c>
      <c r="M181" s="357"/>
      <c r="N181" s="357"/>
      <c r="O181" s="357"/>
      <c r="P181" s="357"/>
      <c r="Q181" s="357"/>
      <c r="R181" s="357"/>
      <c r="S181" s="357"/>
      <c r="T181" s="357"/>
      <c r="U181" s="357"/>
      <c r="V181" s="357"/>
      <c r="W181" s="357"/>
      <c r="X181" s="358"/>
      <c r="Y181" s="388">
        <v>4</v>
      </c>
      <c r="Z181" s="389"/>
      <c r="AA181" s="389"/>
      <c r="AB181" s="390"/>
      <c r="AC181" s="406"/>
      <c r="AD181" s="407"/>
      <c r="AE181" s="407"/>
      <c r="AF181" s="407"/>
      <c r="AG181" s="408"/>
      <c r="AH181" s="356"/>
      <c r="AI181" s="357"/>
      <c r="AJ181" s="357"/>
      <c r="AK181" s="357"/>
      <c r="AL181" s="357"/>
      <c r="AM181" s="357"/>
      <c r="AN181" s="357"/>
      <c r="AO181" s="357"/>
      <c r="AP181" s="357"/>
      <c r="AQ181" s="357"/>
      <c r="AR181" s="357"/>
      <c r="AS181" s="357"/>
      <c r="AT181" s="358"/>
      <c r="AU181" s="556"/>
      <c r="AV181" s="557"/>
      <c r="AW181" s="557"/>
      <c r="AX181" s="558"/>
    </row>
    <row r="182" spans="1:50" ht="22.5" customHeight="1" x14ac:dyDescent="0.15">
      <c r="A182" s="362"/>
      <c r="B182" s="363"/>
      <c r="C182" s="363"/>
      <c r="D182" s="363"/>
      <c r="E182" s="363"/>
      <c r="F182" s="364"/>
      <c r="G182" s="560" t="s">
        <v>413</v>
      </c>
      <c r="H182" s="354"/>
      <c r="I182" s="354"/>
      <c r="J182" s="354"/>
      <c r="K182" s="355"/>
      <c r="L182" s="356" t="s">
        <v>416</v>
      </c>
      <c r="M182" s="561"/>
      <c r="N182" s="561"/>
      <c r="O182" s="561"/>
      <c r="P182" s="561"/>
      <c r="Q182" s="561"/>
      <c r="R182" s="561"/>
      <c r="S182" s="561"/>
      <c r="T182" s="561"/>
      <c r="U182" s="561"/>
      <c r="V182" s="561"/>
      <c r="W182" s="561"/>
      <c r="X182" s="562"/>
      <c r="Y182" s="556">
        <v>3</v>
      </c>
      <c r="Z182" s="557"/>
      <c r="AA182" s="557"/>
      <c r="AB182" s="559"/>
      <c r="AC182" s="406"/>
      <c r="AD182" s="407"/>
      <c r="AE182" s="407"/>
      <c r="AF182" s="407"/>
      <c r="AG182" s="408"/>
      <c r="AH182" s="356"/>
      <c r="AI182" s="357"/>
      <c r="AJ182" s="357"/>
      <c r="AK182" s="357"/>
      <c r="AL182" s="357"/>
      <c r="AM182" s="357"/>
      <c r="AN182" s="357"/>
      <c r="AO182" s="357"/>
      <c r="AP182" s="357"/>
      <c r="AQ182" s="357"/>
      <c r="AR182" s="357"/>
      <c r="AS182" s="357"/>
      <c r="AT182" s="358"/>
      <c r="AU182" s="556"/>
      <c r="AV182" s="557"/>
      <c r="AW182" s="557"/>
      <c r="AX182" s="558"/>
    </row>
    <row r="183" spans="1:50" ht="22.5" customHeight="1" x14ac:dyDescent="0.15">
      <c r="A183" s="362"/>
      <c r="B183" s="363"/>
      <c r="C183" s="363"/>
      <c r="D183" s="363"/>
      <c r="E183" s="363"/>
      <c r="F183" s="364"/>
      <c r="G183" s="353" t="s">
        <v>411</v>
      </c>
      <c r="H183" s="354"/>
      <c r="I183" s="354"/>
      <c r="J183" s="354"/>
      <c r="K183" s="355"/>
      <c r="L183" s="356" t="s">
        <v>412</v>
      </c>
      <c r="M183" s="357"/>
      <c r="N183" s="357"/>
      <c r="O183" s="357"/>
      <c r="P183" s="357"/>
      <c r="Q183" s="357"/>
      <c r="R183" s="357"/>
      <c r="S183" s="357"/>
      <c r="T183" s="357"/>
      <c r="U183" s="357"/>
      <c r="V183" s="357"/>
      <c r="W183" s="357"/>
      <c r="X183" s="358"/>
      <c r="Y183" s="388">
        <v>4</v>
      </c>
      <c r="Z183" s="389"/>
      <c r="AA183" s="389"/>
      <c r="AB183" s="389"/>
      <c r="AC183" s="406"/>
      <c r="AD183" s="407"/>
      <c r="AE183" s="407"/>
      <c r="AF183" s="407"/>
      <c r="AG183" s="408"/>
      <c r="AH183" s="356"/>
      <c r="AI183" s="357"/>
      <c r="AJ183" s="357"/>
      <c r="AK183" s="357"/>
      <c r="AL183" s="357"/>
      <c r="AM183" s="357"/>
      <c r="AN183" s="357"/>
      <c r="AO183" s="357"/>
      <c r="AP183" s="357"/>
      <c r="AQ183" s="357"/>
      <c r="AR183" s="357"/>
      <c r="AS183" s="357"/>
      <c r="AT183" s="358"/>
      <c r="AU183" s="556"/>
      <c r="AV183" s="557"/>
      <c r="AW183" s="557"/>
      <c r="AX183" s="558"/>
    </row>
    <row r="184" spans="1:50" ht="22.5" customHeight="1" x14ac:dyDescent="0.15">
      <c r="A184" s="362"/>
      <c r="B184" s="363"/>
      <c r="C184" s="363"/>
      <c r="D184" s="363"/>
      <c r="E184" s="363"/>
      <c r="F184" s="364"/>
      <c r="G184" s="353"/>
      <c r="H184" s="354"/>
      <c r="I184" s="354"/>
      <c r="J184" s="354"/>
      <c r="K184" s="355"/>
      <c r="L184" s="356"/>
      <c r="M184" s="357"/>
      <c r="N184" s="357"/>
      <c r="O184" s="357"/>
      <c r="P184" s="357"/>
      <c r="Q184" s="357"/>
      <c r="R184" s="357"/>
      <c r="S184" s="357"/>
      <c r="T184" s="357"/>
      <c r="U184" s="357"/>
      <c r="V184" s="357"/>
      <c r="W184" s="357"/>
      <c r="X184" s="358"/>
      <c r="Y184" s="388"/>
      <c r="Z184" s="389"/>
      <c r="AA184" s="389"/>
      <c r="AB184" s="389"/>
      <c r="AC184" s="406"/>
      <c r="AD184" s="407"/>
      <c r="AE184" s="407"/>
      <c r="AF184" s="407"/>
      <c r="AG184" s="408"/>
      <c r="AH184" s="356"/>
      <c r="AI184" s="357"/>
      <c r="AJ184" s="357"/>
      <c r="AK184" s="357"/>
      <c r="AL184" s="357"/>
      <c r="AM184" s="357"/>
      <c r="AN184" s="357"/>
      <c r="AO184" s="357"/>
      <c r="AP184" s="357"/>
      <c r="AQ184" s="357"/>
      <c r="AR184" s="357"/>
      <c r="AS184" s="357"/>
      <c r="AT184" s="358"/>
      <c r="AU184" s="556"/>
      <c r="AV184" s="557"/>
      <c r="AW184" s="557"/>
      <c r="AX184" s="558"/>
    </row>
    <row r="185" spans="1:50" ht="22.5" customHeight="1" x14ac:dyDescent="0.15">
      <c r="A185" s="362"/>
      <c r="B185" s="363"/>
      <c r="C185" s="363"/>
      <c r="D185" s="363"/>
      <c r="E185" s="363"/>
      <c r="F185" s="364"/>
      <c r="G185" s="353"/>
      <c r="H185" s="354"/>
      <c r="I185" s="354"/>
      <c r="J185" s="354"/>
      <c r="K185" s="355"/>
      <c r="L185" s="356"/>
      <c r="M185" s="357"/>
      <c r="N185" s="357"/>
      <c r="O185" s="357"/>
      <c r="P185" s="357"/>
      <c r="Q185" s="357"/>
      <c r="R185" s="357"/>
      <c r="S185" s="357"/>
      <c r="T185" s="357"/>
      <c r="U185" s="357"/>
      <c r="V185" s="357"/>
      <c r="W185" s="357"/>
      <c r="X185" s="358"/>
      <c r="Y185" s="388"/>
      <c r="Z185" s="389"/>
      <c r="AA185" s="389"/>
      <c r="AB185" s="389"/>
      <c r="AC185" s="406"/>
      <c r="AD185" s="407"/>
      <c r="AE185" s="407"/>
      <c r="AF185" s="407"/>
      <c r="AG185" s="408"/>
      <c r="AH185" s="356"/>
      <c r="AI185" s="357"/>
      <c r="AJ185" s="357"/>
      <c r="AK185" s="357"/>
      <c r="AL185" s="357"/>
      <c r="AM185" s="357"/>
      <c r="AN185" s="357"/>
      <c r="AO185" s="357"/>
      <c r="AP185" s="357"/>
      <c r="AQ185" s="357"/>
      <c r="AR185" s="357"/>
      <c r="AS185" s="357"/>
      <c r="AT185" s="358"/>
      <c r="AU185" s="556"/>
      <c r="AV185" s="557"/>
      <c r="AW185" s="557"/>
      <c r="AX185" s="558"/>
    </row>
    <row r="186" spans="1:50" ht="22.5" customHeight="1" x14ac:dyDescent="0.15">
      <c r="A186" s="362"/>
      <c r="B186" s="363"/>
      <c r="C186" s="363"/>
      <c r="D186" s="363"/>
      <c r="E186" s="363"/>
      <c r="F186" s="364"/>
      <c r="G186" s="406"/>
      <c r="H186" s="407"/>
      <c r="I186" s="407"/>
      <c r="J186" s="407"/>
      <c r="K186" s="408"/>
      <c r="L186" s="356"/>
      <c r="M186" s="357"/>
      <c r="N186" s="357"/>
      <c r="O186" s="357"/>
      <c r="P186" s="357"/>
      <c r="Q186" s="357"/>
      <c r="R186" s="357"/>
      <c r="S186" s="357"/>
      <c r="T186" s="357"/>
      <c r="U186" s="357"/>
      <c r="V186" s="357"/>
      <c r="W186" s="357"/>
      <c r="X186" s="358"/>
      <c r="Y186" s="556"/>
      <c r="Z186" s="557"/>
      <c r="AA186" s="557"/>
      <c r="AB186" s="559"/>
      <c r="AC186" s="406"/>
      <c r="AD186" s="407"/>
      <c r="AE186" s="407"/>
      <c r="AF186" s="407"/>
      <c r="AG186" s="408"/>
      <c r="AH186" s="356"/>
      <c r="AI186" s="357"/>
      <c r="AJ186" s="357"/>
      <c r="AK186" s="357"/>
      <c r="AL186" s="357"/>
      <c r="AM186" s="357"/>
      <c r="AN186" s="357"/>
      <c r="AO186" s="357"/>
      <c r="AP186" s="357"/>
      <c r="AQ186" s="357"/>
      <c r="AR186" s="357"/>
      <c r="AS186" s="357"/>
      <c r="AT186" s="358"/>
      <c r="AU186" s="556"/>
      <c r="AV186" s="557"/>
      <c r="AW186" s="557"/>
      <c r="AX186" s="558"/>
    </row>
    <row r="187" spans="1:50" ht="22.5" customHeight="1" x14ac:dyDescent="0.15">
      <c r="A187" s="362"/>
      <c r="B187" s="363"/>
      <c r="C187" s="363"/>
      <c r="D187" s="363"/>
      <c r="E187" s="363"/>
      <c r="F187" s="364"/>
      <c r="G187" s="353"/>
      <c r="H187" s="354"/>
      <c r="I187" s="354"/>
      <c r="J187" s="354"/>
      <c r="K187" s="355"/>
      <c r="L187" s="356"/>
      <c r="M187" s="357"/>
      <c r="N187" s="357"/>
      <c r="O187" s="357"/>
      <c r="P187" s="357"/>
      <c r="Q187" s="357"/>
      <c r="R187" s="357"/>
      <c r="S187" s="357"/>
      <c r="T187" s="357"/>
      <c r="U187" s="357"/>
      <c r="V187" s="357"/>
      <c r="W187" s="357"/>
      <c r="X187" s="358"/>
      <c r="Y187" s="388"/>
      <c r="Z187" s="389"/>
      <c r="AA187" s="389"/>
      <c r="AB187" s="390"/>
      <c r="AC187" s="406"/>
      <c r="AD187" s="407"/>
      <c r="AE187" s="407"/>
      <c r="AF187" s="407"/>
      <c r="AG187" s="408"/>
      <c r="AH187" s="356"/>
      <c r="AI187" s="357"/>
      <c r="AJ187" s="357"/>
      <c r="AK187" s="357"/>
      <c r="AL187" s="357"/>
      <c r="AM187" s="357"/>
      <c r="AN187" s="357"/>
      <c r="AO187" s="357"/>
      <c r="AP187" s="357"/>
      <c r="AQ187" s="357"/>
      <c r="AR187" s="357"/>
      <c r="AS187" s="357"/>
      <c r="AT187" s="358"/>
      <c r="AU187" s="556"/>
      <c r="AV187" s="557"/>
      <c r="AW187" s="557"/>
      <c r="AX187" s="558"/>
    </row>
    <row r="188" spans="1:50" ht="22.5" customHeight="1" x14ac:dyDescent="0.15">
      <c r="A188" s="362"/>
      <c r="B188" s="363"/>
      <c r="C188" s="363"/>
      <c r="D188" s="363"/>
      <c r="E188" s="363"/>
      <c r="F188" s="364"/>
      <c r="G188" s="406"/>
      <c r="H188" s="563"/>
      <c r="I188" s="563"/>
      <c r="J188" s="563"/>
      <c r="K188" s="564"/>
      <c r="L188" s="356"/>
      <c r="M188" s="561"/>
      <c r="N188" s="561"/>
      <c r="O188" s="561"/>
      <c r="P188" s="561"/>
      <c r="Q188" s="561"/>
      <c r="R188" s="561"/>
      <c r="S188" s="561"/>
      <c r="T188" s="561"/>
      <c r="U188" s="561"/>
      <c r="V188" s="561"/>
      <c r="W188" s="561"/>
      <c r="X188" s="562"/>
      <c r="Y188" s="556"/>
      <c r="Z188" s="557"/>
      <c r="AA188" s="557"/>
      <c r="AB188" s="559"/>
      <c r="AC188" s="406"/>
      <c r="AD188" s="407"/>
      <c r="AE188" s="407"/>
      <c r="AF188" s="407"/>
      <c r="AG188" s="408"/>
      <c r="AH188" s="356"/>
      <c r="AI188" s="357"/>
      <c r="AJ188" s="357"/>
      <c r="AK188" s="357"/>
      <c r="AL188" s="357"/>
      <c r="AM188" s="357"/>
      <c r="AN188" s="357"/>
      <c r="AO188" s="357"/>
      <c r="AP188" s="357"/>
      <c r="AQ188" s="357"/>
      <c r="AR188" s="357"/>
      <c r="AS188" s="357"/>
      <c r="AT188" s="358"/>
      <c r="AU188" s="556"/>
      <c r="AV188" s="557"/>
      <c r="AW188" s="557"/>
      <c r="AX188" s="558"/>
    </row>
    <row r="189" spans="1:50" ht="22.5" customHeight="1" x14ac:dyDescent="0.15">
      <c r="A189" s="362"/>
      <c r="B189" s="363"/>
      <c r="C189" s="363"/>
      <c r="D189" s="363"/>
      <c r="E189" s="363"/>
      <c r="F189" s="364"/>
      <c r="G189" s="406"/>
      <c r="H189" s="407"/>
      <c r="I189" s="407"/>
      <c r="J189" s="407"/>
      <c r="K189" s="408"/>
      <c r="L189" s="356"/>
      <c r="M189" s="357"/>
      <c r="N189" s="357"/>
      <c r="O189" s="357"/>
      <c r="P189" s="357"/>
      <c r="Q189" s="357"/>
      <c r="R189" s="357"/>
      <c r="S189" s="357"/>
      <c r="T189" s="357"/>
      <c r="U189" s="357"/>
      <c r="V189" s="357"/>
      <c r="W189" s="357"/>
      <c r="X189" s="358"/>
      <c r="Y189" s="556"/>
      <c r="Z189" s="557"/>
      <c r="AA189" s="557"/>
      <c r="AB189" s="559"/>
      <c r="AC189" s="406"/>
      <c r="AD189" s="407"/>
      <c r="AE189" s="407"/>
      <c r="AF189" s="407"/>
      <c r="AG189" s="408"/>
      <c r="AH189" s="356"/>
      <c r="AI189" s="357"/>
      <c r="AJ189" s="357"/>
      <c r="AK189" s="357"/>
      <c r="AL189" s="357"/>
      <c r="AM189" s="357"/>
      <c r="AN189" s="357"/>
      <c r="AO189" s="357"/>
      <c r="AP189" s="357"/>
      <c r="AQ189" s="357"/>
      <c r="AR189" s="357"/>
      <c r="AS189" s="357"/>
      <c r="AT189" s="358"/>
      <c r="AU189" s="556"/>
      <c r="AV189" s="557"/>
      <c r="AW189" s="557"/>
      <c r="AX189" s="558"/>
    </row>
    <row r="190" spans="1:50" ht="22.5" customHeight="1" thickBot="1" x14ac:dyDescent="0.2">
      <c r="A190" s="362"/>
      <c r="B190" s="363"/>
      <c r="C190" s="363"/>
      <c r="D190" s="363"/>
      <c r="E190" s="363"/>
      <c r="F190" s="364"/>
      <c r="G190" s="566" t="s">
        <v>22</v>
      </c>
      <c r="H190" s="567"/>
      <c r="I190" s="567"/>
      <c r="J190" s="567"/>
      <c r="K190" s="567"/>
      <c r="L190" s="568"/>
      <c r="M190" s="146"/>
      <c r="N190" s="146"/>
      <c r="O190" s="146"/>
      <c r="P190" s="146"/>
      <c r="Q190" s="146"/>
      <c r="R190" s="146"/>
      <c r="S190" s="146"/>
      <c r="T190" s="146"/>
      <c r="U190" s="146"/>
      <c r="V190" s="146"/>
      <c r="W190" s="146"/>
      <c r="X190" s="147"/>
      <c r="Y190" s="569">
        <f>SUM(Y180:AB189)</f>
        <v>24</v>
      </c>
      <c r="Z190" s="570"/>
      <c r="AA190" s="570"/>
      <c r="AB190" s="571"/>
      <c r="AC190" s="566" t="s">
        <v>22</v>
      </c>
      <c r="AD190" s="567"/>
      <c r="AE190" s="567"/>
      <c r="AF190" s="567"/>
      <c r="AG190" s="567"/>
      <c r="AH190" s="568"/>
      <c r="AI190" s="146"/>
      <c r="AJ190" s="146"/>
      <c r="AK190" s="146"/>
      <c r="AL190" s="146"/>
      <c r="AM190" s="146"/>
      <c r="AN190" s="146"/>
      <c r="AO190" s="146"/>
      <c r="AP190" s="146"/>
      <c r="AQ190" s="146"/>
      <c r="AR190" s="146"/>
      <c r="AS190" s="146"/>
      <c r="AT190" s="147"/>
      <c r="AU190" s="569">
        <f>SUM(AU180:AX189)</f>
        <v>0</v>
      </c>
      <c r="AV190" s="570"/>
      <c r="AW190" s="570"/>
      <c r="AX190" s="572"/>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1.7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68"/>
    </row>
    <row r="193" spans="1:50" ht="21.75" customHeight="1" x14ac:dyDescent="0.15">
      <c r="A193" s="362"/>
      <c r="B193" s="363"/>
      <c r="C193" s="363"/>
      <c r="D193" s="363"/>
      <c r="E193" s="363"/>
      <c r="F193" s="364"/>
      <c r="G193" s="391"/>
      <c r="H193" s="392"/>
      <c r="I193" s="392"/>
      <c r="J193" s="392"/>
      <c r="K193" s="393"/>
      <c r="L193" s="469"/>
      <c r="M193" s="470"/>
      <c r="N193" s="470"/>
      <c r="O193" s="470"/>
      <c r="P193" s="470"/>
      <c r="Q193" s="470"/>
      <c r="R193" s="470"/>
      <c r="S193" s="470"/>
      <c r="T193" s="470"/>
      <c r="U193" s="470"/>
      <c r="V193" s="470"/>
      <c r="W193" s="470"/>
      <c r="X193" s="471"/>
      <c r="Y193" s="472"/>
      <c r="Z193" s="473"/>
      <c r="AA193" s="473"/>
      <c r="AB193" s="565"/>
      <c r="AC193" s="391"/>
      <c r="AD193" s="392"/>
      <c r="AE193" s="392"/>
      <c r="AF193" s="392"/>
      <c r="AG193" s="393"/>
      <c r="AH193" s="469"/>
      <c r="AI193" s="470"/>
      <c r="AJ193" s="470"/>
      <c r="AK193" s="470"/>
      <c r="AL193" s="470"/>
      <c r="AM193" s="470"/>
      <c r="AN193" s="470"/>
      <c r="AO193" s="470"/>
      <c r="AP193" s="470"/>
      <c r="AQ193" s="470"/>
      <c r="AR193" s="470"/>
      <c r="AS193" s="470"/>
      <c r="AT193" s="471"/>
      <c r="AU193" s="472"/>
      <c r="AV193" s="473"/>
      <c r="AW193" s="473"/>
      <c r="AX193" s="474"/>
    </row>
    <row r="194" spans="1:50" ht="21.75" customHeight="1" x14ac:dyDescent="0.15">
      <c r="A194" s="362"/>
      <c r="B194" s="363"/>
      <c r="C194" s="363"/>
      <c r="D194" s="363"/>
      <c r="E194" s="363"/>
      <c r="F194" s="364"/>
      <c r="G194" s="406"/>
      <c r="H194" s="407"/>
      <c r="I194" s="407"/>
      <c r="J194" s="407"/>
      <c r="K194" s="408"/>
      <c r="L194" s="356"/>
      <c r="M194" s="357"/>
      <c r="N194" s="357"/>
      <c r="O194" s="357"/>
      <c r="P194" s="357"/>
      <c r="Q194" s="357"/>
      <c r="R194" s="357"/>
      <c r="S194" s="357"/>
      <c r="T194" s="357"/>
      <c r="U194" s="357"/>
      <c r="V194" s="357"/>
      <c r="W194" s="357"/>
      <c r="X194" s="358"/>
      <c r="Y194" s="556"/>
      <c r="Z194" s="557"/>
      <c r="AA194" s="557"/>
      <c r="AB194" s="559"/>
      <c r="AC194" s="406"/>
      <c r="AD194" s="407"/>
      <c r="AE194" s="407"/>
      <c r="AF194" s="407"/>
      <c r="AG194" s="408"/>
      <c r="AH194" s="356"/>
      <c r="AI194" s="357"/>
      <c r="AJ194" s="357"/>
      <c r="AK194" s="357"/>
      <c r="AL194" s="357"/>
      <c r="AM194" s="357"/>
      <c r="AN194" s="357"/>
      <c r="AO194" s="357"/>
      <c r="AP194" s="357"/>
      <c r="AQ194" s="357"/>
      <c r="AR194" s="357"/>
      <c r="AS194" s="357"/>
      <c r="AT194" s="358"/>
      <c r="AU194" s="556"/>
      <c r="AV194" s="557"/>
      <c r="AW194" s="557"/>
      <c r="AX194" s="558"/>
    </row>
    <row r="195" spans="1:50" ht="21.75" customHeight="1" x14ac:dyDescent="0.15">
      <c r="A195" s="362"/>
      <c r="B195" s="363"/>
      <c r="C195" s="363"/>
      <c r="D195" s="363"/>
      <c r="E195" s="363"/>
      <c r="F195" s="364"/>
      <c r="G195" s="406"/>
      <c r="H195" s="407"/>
      <c r="I195" s="407"/>
      <c r="J195" s="407"/>
      <c r="K195" s="408"/>
      <c r="L195" s="356"/>
      <c r="M195" s="357"/>
      <c r="N195" s="357"/>
      <c r="O195" s="357"/>
      <c r="P195" s="357"/>
      <c r="Q195" s="357"/>
      <c r="R195" s="357"/>
      <c r="S195" s="357"/>
      <c r="T195" s="357"/>
      <c r="U195" s="357"/>
      <c r="V195" s="357"/>
      <c r="W195" s="357"/>
      <c r="X195" s="358"/>
      <c r="Y195" s="556"/>
      <c r="Z195" s="557"/>
      <c r="AA195" s="557"/>
      <c r="AB195" s="559"/>
      <c r="AC195" s="406"/>
      <c r="AD195" s="407"/>
      <c r="AE195" s="407"/>
      <c r="AF195" s="407"/>
      <c r="AG195" s="408"/>
      <c r="AH195" s="356"/>
      <c r="AI195" s="357"/>
      <c r="AJ195" s="357"/>
      <c r="AK195" s="357"/>
      <c r="AL195" s="357"/>
      <c r="AM195" s="357"/>
      <c r="AN195" s="357"/>
      <c r="AO195" s="357"/>
      <c r="AP195" s="357"/>
      <c r="AQ195" s="357"/>
      <c r="AR195" s="357"/>
      <c r="AS195" s="357"/>
      <c r="AT195" s="358"/>
      <c r="AU195" s="556"/>
      <c r="AV195" s="557"/>
      <c r="AW195" s="557"/>
      <c r="AX195" s="558"/>
    </row>
    <row r="196" spans="1:50" ht="21.75" customHeight="1" x14ac:dyDescent="0.15">
      <c r="A196" s="362"/>
      <c r="B196" s="363"/>
      <c r="C196" s="363"/>
      <c r="D196" s="363"/>
      <c r="E196" s="363"/>
      <c r="F196" s="364"/>
      <c r="G196" s="406"/>
      <c r="H196" s="407"/>
      <c r="I196" s="407"/>
      <c r="J196" s="407"/>
      <c r="K196" s="408"/>
      <c r="L196" s="356"/>
      <c r="M196" s="357"/>
      <c r="N196" s="357"/>
      <c r="O196" s="357"/>
      <c r="P196" s="357"/>
      <c r="Q196" s="357"/>
      <c r="R196" s="357"/>
      <c r="S196" s="357"/>
      <c r="T196" s="357"/>
      <c r="U196" s="357"/>
      <c r="V196" s="357"/>
      <c r="W196" s="357"/>
      <c r="X196" s="358"/>
      <c r="Y196" s="556"/>
      <c r="Z196" s="557"/>
      <c r="AA196" s="557"/>
      <c r="AB196" s="559"/>
      <c r="AC196" s="406"/>
      <c r="AD196" s="407"/>
      <c r="AE196" s="407"/>
      <c r="AF196" s="407"/>
      <c r="AG196" s="408"/>
      <c r="AH196" s="356"/>
      <c r="AI196" s="357"/>
      <c r="AJ196" s="357"/>
      <c r="AK196" s="357"/>
      <c r="AL196" s="357"/>
      <c r="AM196" s="357"/>
      <c r="AN196" s="357"/>
      <c r="AO196" s="357"/>
      <c r="AP196" s="357"/>
      <c r="AQ196" s="357"/>
      <c r="AR196" s="357"/>
      <c r="AS196" s="357"/>
      <c r="AT196" s="358"/>
      <c r="AU196" s="556"/>
      <c r="AV196" s="557"/>
      <c r="AW196" s="557"/>
      <c r="AX196" s="558"/>
    </row>
    <row r="197" spans="1:50" ht="21.75" customHeight="1" x14ac:dyDescent="0.15">
      <c r="A197" s="362"/>
      <c r="B197" s="363"/>
      <c r="C197" s="363"/>
      <c r="D197" s="363"/>
      <c r="E197" s="363"/>
      <c r="F197" s="364"/>
      <c r="G197" s="406"/>
      <c r="H197" s="407"/>
      <c r="I197" s="407"/>
      <c r="J197" s="407"/>
      <c r="K197" s="408"/>
      <c r="L197" s="356"/>
      <c r="M197" s="357"/>
      <c r="N197" s="357"/>
      <c r="O197" s="357"/>
      <c r="P197" s="357"/>
      <c r="Q197" s="357"/>
      <c r="R197" s="357"/>
      <c r="S197" s="357"/>
      <c r="T197" s="357"/>
      <c r="U197" s="357"/>
      <c r="V197" s="357"/>
      <c r="W197" s="357"/>
      <c r="X197" s="358"/>
      <c r="Y197" s="556"/>
      <c r="Z197" s="557"/>
      <c r="AA197" s="557"/>
      <c r="AB197" s="559"/>
      <c r="AC197" s="406"/>
      <c r="AD197" s="407"/>
      <c r="AE197" s="407"/>
      <c r="AF197" s="407"/>
      <c r="AG197" s="408"/>
      <c r="AH197" s="356"/>
      <c r="AI197" s="357"/>
      <c r="AJ197" s="357"/>
      <c r="AK197" s="357"/>
      <c r="AL197" s="357"/>
      <c r="AM197" s="357"/>
      <c r="AN197" s="357"/>
      <c r="AO197" s="357"/>
      <c r="AP197" s="357"/>
      <c r="AQ197" s="357"/>
      <c r="AR197" s="357"/>
      <c r="AS197" s="357"/>
      <c r="AT197" s="358"/>
      <c r="AU197" s="556"/>
      <c r="AV197" s="557"/>
      <c r="AW197" s="557"/>
      <c r="AX197" s="558"/>
    </row>
    <row r="198" spans="1:50" ht="21.75" customHeight="1" x14ac:dyDescent="0.15">
      <c r="A198" s="362"/>
      <c r="B198" s="363"/>
      <c r="C198" s="363"/>
      <c r="D198" s="363"/>
      <c r="E198" s="363"/>
      <c r="F198" s="364"/>
      <c r="G198" s="406"/>
      <c r="H198" s="407"/>
      <c r="I198" s="407"/>
      <c r="J198" s="407"/>
      <c r="K198" s="408"/>
      <c r="L198" s="356"/>
      <c r="M198" s="357"/>
      <c r="N198" s="357"/>
      <c r="O198" s="357"/>
      <c r="P198" s="357"/>
      <c r="Q198" s="357"/>
      <c r="R198" s="357"/>
      <c r="S198" s="357"/>
      <c r="T198" s="357"/>
      <c r="U198" s="357"/>
      <c r="V198" s="357"/>
      <c r="W198" s="357"/>
      <c r="X198" s="358"/>
      <c r="Y198" s="556"/>
      <c r="Z198" s="557"/>
      <c r="AA198" s="557"/>
      <c r="AB198" s="559"/>
      <c r="AC198" s="406"/>
      <c r="AD198" s="407"/>
      <c r="AE198" s="407"/>
      <c r="AF198" s="407"/>
      <c r="AG198" s="408"/>
      <c r="AH198" s="356"/>
      <c r="AI198" s="357"/>
      <c r="AJ198" s="357"/>
      <c r="AK198" s="357"/>
      <c r="AL198" s="357"/>
      <c r="AM198" s="357"/>
      <c r="AN198" s="357"/>
      <c r="AO198" s="357"/>
      <c r="AP198" s="357"/>
      <c r="AQ198" s="357"/>
      <c r="AR198" s="357"/>
      <c r="AS198" s="357"/>
      <c r="AT198" s="358"/>
      <c r="AU198" s="556"/>
      <c r="AV198" s="557"/>
      <c r="AW198" s="557"/>
      <c r="AX198" s="558"/>
    </row>
    <row r="199" spans="1:50" ht="21.75" customHeight="1" x14ac:dyDescent="0.15">
      <c r="A199" s="362"/>
      <c r="B199" s="363"/>
      <c r="C199" s="363"/>
      <c r="D199" s="363"/>
      <c r="E199" s="363"/>
      <c r="F199" s="364"/>
      <c r="G199" s="406"/>
      <c r="H199" s="407"/>
      <c r="I199" s="407"/>
      <c r="J199" s="407"/>
      <c r="K199" s="408"/>
      <c r="L199" s="356"/>
      <c r="M199" s="357"/>
      <c r="N199" s="357"/>
      <c r="O199" s="357"/>
      <c r="P199" s="357"/>
      <c r="Q199" s="357"/>
      <c r="R199" s="357"/>
      <c r="S199" s="357"/>
      <c r="T199" s="357"/>
      <c r="U199" s="357"/>
      <c r="V199" s="357"/>
      <c r="W199" s="357"/>
      <c r="X199" s="358"/>
      <c r="Y199" s="556"/>
      <c r="Z199" s="557"/>
      <c r="AA199" s="557"/>
      <c r="AB199" s="559"/>
      <c r="AC199" s="406"/>
      <c r="AD199" s="407"/>
      <c r="AE199" s="407"/>
      <c r="AF199" s="407"/>
      <c r="AG199" s="408"/>
      <c r="AH199" s="356"/>
      <c r="AI199" s="357"/>
      <c r="AJ199" s="357"/>
      <c r="AK199" s="357"/>
      <c r="AL199" s="357"/>
      <c r="AM199" s="357"/>
      <c r="AN199" s="357"/>
      <c r="AO199" s="357"/>
      <c r="AP199" s="357"/>
      <c r="AQ199" s="357"/>
      <c r="AR199" s="357"/>
      <c r="AS199" s="357"/>
      <c r="AT199" s="358"/>
      <c r="AU199" s="556"/>
      <c r="AV199" s="557"/>
      <c r="AW199" s="557"/>
      <c r="AX199" s="558"/>
    </row>
    <row r="200" spans="1:50" ht="21.75" customHeight="1" x14ac:dyDescent="0.15">
      <c r="A200" s="362"/>
      <c r="B200" s="363"/>
      <c r="C200" s="363"/>
      <c r="D200" s="363"/>
      <c r="E200" s="363"/>
      <c r="F200" s="364"/>
      <c r="G200" s="406"/>
      <c r="H200" s="407"/>
      <c r="I200" s="407"/>
      <c r="J200" s="407"/>
      <c r="K200" s="408"/>
      <c r="L200" s="356"/>
      <c r="M200" s="357"/>
      <c r="N200" s="357"/>
      <c r="O200" s="357"/>
      <c r="P200" s="357"/>
      <c r="Q200" s="357"/>
      <c r="R200" s="357"/>
      <c r="S200" s="357"/>
      <c r="T200" s="357"/>
      <c r="U200" s="357"/>
      <c r="V200" s="357"/>
      <c r="W200" s="357"/>
      <c r="X200" s="358"/>
      <c r="Y200" s="556"/>
      <c r="Z200" s="557"/>
      <c r="AA200" s="557"/>
      <c r="AB200" s="559"/>
      <c r="AC200" s="406"/>
      <c r="AD200" s="407"/>
      <c r="AE200" s="407"/>
      <c r="AF200" s="407"/>
      <c r="AG200" s="408"/>
      <c r="AH200" s="356"/>
      <c r="AI200" s="357"/>
      <c r="AJ200" s="357"/>
      <c r="AK200" s="357"/>
      <c r="AL200" s="357"/>
      <c r="AM200" s="357"/>
      <c r="AN200" s="357"/>
      <c r="AO200" s="357"/>
      <c r="AP200" s="357"/>
      <c r="AQ200" s="357"/>
      <c r="AR200" s="357"/>
      <c r="AS200" s="357"/>
      <c r="AT200" s="358"/>
      <c r="AU200" s="556"/>
      <c r="AV200" s="557"/>
      <c r="AW200" s="557"/>
      <c r="AX200" s="558"/>
    </row>
    <row r="201" spans="1:50" ht="21.75" customHeight="1" x14ac:dyDescent="0.15">
      <c r="A201" s="362"/>
      <c r="B201" s="363"/>
      <c r="C201" s="363"/>
      <c r="D201" s="363"/>
      <c r="E201" s="363"/>
      <c r="F201" s="364"/>
      <c r="G201" s="406"/>
      <c r="H201" s="407"/>
      <c r="I201" s="407"/>
      <c r="J201" s="407"/>
      <c r="K201" s="408"/>
      <c r="L201" s="356"/>
      <c r="M201" s="357"/>
      <c r="N201" s="357"/>
      <c r="O201" s="357"/>
      <c r="P201" s="357"/>
      <c r="Q201" s="357"/>
      <c r="R201" s="357"/>
      <c r="S201" s="357"/>
      <c r="T201" s="357"/>
      <c r="U201" s="357"/>
      <c r="V201" s="357"/>
      <c r="W201" s="357"/>
      <c r="X201" s="358"/>
      <c r="Y201" s="556"/>
      <c r="Z201" s="557"/>
      <c r="AA201" s="557"/>
      <c r="AB201" s="559"/>
      <c r="AC201" s="406"/>
      <c r="AD201" s="407"/>
      <c r="AE201" s="407"/>
      <c r="AF201" s="407"/>
      <c r="AG201" s="408"/>
      <c r="AH201" s="356"/>
      <c r="AI201" s="357"/>
      <c r="AJ201" s="357"/>
      <c r="AK201" s="357"/>
      <c r="AL201" s="357"/>
      <c r="AM201" s="357"/>
      <c r="AN201" s="357"/>
      <c r="AO201" s="357"/>
      <c r="AP201" s="357"/>
      <c r="AQ201" s="357"/>
      <c r="AR201" s="357"/>
      <c r="AS201" s="357"/>
      <c r="AT201" s="358"/>
      <c r="AU201" s="556"/>
      <c r="AV201" s="557"/>
      <c r="AW201" s="557"/>
      <c r="AX201" s="558"/>
    </row>
    <row r="202" spans="1:50" ht="21.75" customHeight="1" x14ac:dyDescent="0.15">
      <c r="A202" s="362"/>
      <c r="B202" s="363"/>
      <c r="C202" s="363"/>
      <c r="D202" s="363"/>
      <c r="E202" s="363"/>
      <c r="F202" s="364"/>
      <c r="G202" s="406"/>
      <c r="H202" s="407"/>
      <c r="I202" s="407"/>
      <c r="J202" s="407"/>
      <c r="K202" s="408"/>
      <c r="L202" s="356"/>
      <c r="M202" s="357"/>
      <c r="N202" s="357"/>
      <c r="O202" s="357"/>
      <c r="P202" s="357"/>
      <c r="Q202" s="357"/>
      <c r="R202" s="357"/>
      <c r="S202" s="357"/>
      <c r="T202" s="357"/>
      <c r="U202" s="357"/>
      <c r="V202" s="357"/>
      <c r="W202" s="357"/>
      <c r="X202" s="358"/>
      <c r="Y202" s="556"/>
      <c r="Z202" s="557"/>
      <c r="AA202" s="557"/>
      <c r="AB202" s="559"/>
      <c r="AC202" s="406"/>
      <c r="AD202" s="407"/>
      <c r="AE202" s="407"/>
      <c r="AF202" s="407"/>
      <c r="AG202" s="408"/>
      <c r="AH202" s="356"/>
      <c r="AI202" s="357"/>
      <c r="AJ202" s="357"/>
      <c r="AK202" s="357"/>
      <c r="AL202" s="357"/>
      <c r="AM202" s="357"/>
      <c r="AN202" s="357"/>
      <c r="AO202" s="357"/>
      <c r="AP202" s="357"/>
      <c r="AQ202" s="357"/>
      <c r="AR202" s="357"/>
      <c r="AS202" s="357"/>
      <c r="AT202" s="358"/>
      <c r="AU202" s="556"/>
      <c r="AV202" s="557"/>
      <c r="AW202" s="557"/>
      <c r="AX202" s="558"/>
    </row>
    <row r="203" spans="1:50" ht="21.75" customHeight="1" thickBot="1" x14ac:dyDescent="0.2">
      <c r="A203" s="362"/>
      <c r="B203" s="363"/>
      <c r="C203" s="363"/>
      <c r="D203" s="363"/>
      <c r="E203" s="363"/>
      <c r="F203" s="364"/>
      <c r="G203" s="566" t="s">
        <v>22</v>
      </c>
      <c r="H203" s="567"/>
      <c r="I203" s="567"/>
      <c r="J203" s="567"/>
      <c r="K203" s="567"/>
      <c r="L203" s="568"/>
      <c r="M203" s="146"/>
      <c r="N203" s="146"/>
      <c r="O203" s="146"/>
      <c r="P203" s="146"/>
      <c r="Q203" s="146"/>
      <c r="R203" s="146"/>
      <c r="S203" s="146"/>
      <c r="T203" s="146"/>
      <c r="U203" s="146"/>
      <c r="V203" s="146"/>
      <c r="W203" s="146"/>
      <c r="X203" s="147"/>
      <c r="Y203" s="569">
        <f>SUM(Y193:AB202)</f>
        <v>0</v>
      </c>
      <c r="Z203" s="570"/>
      <c r="AA203" s="570"/>
      <c r="AB203" s="571"/>
      <c r="AC203" s="566" t="s">
        <v>22</v>
      </c>
      <c r="AD203" s="567"/>
      <c r="AE203" s="567"/>
      <c r="AF203" s="567"/>
      <c r="AG203" s="567"/>
      <c r="AH203" s="568"/>
      <c r="AI203" s="146"/>
      <c r="AJ203" s="146"/>
      <c r="AK203" s="146"/>
      <c r="AL203" s="146"/>
      <c r="AM203" s="146"/>
      <c r="AN203" s="146"/>
      <c r="AO203" s="146"/>
      <c r="AP203" s="146"/>
      <c r="AQ203" s="146"/>
      <c r="AR203" s="146"/>
      <c r="AS203" s="146"/>
      <c r="AT203" s="147"/>
      <c r="AU203" s="569">
        <f>SUM(AU193:AX202)</f>
        <v>0</v>
      </c>
      <c r="AV203" s="570"/>
      <c r="AW203" s="570"/>
      <c r="AX203" s="572"/>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2.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68"/>
    </row>
    <row r="206" spans="1:50" ht="22.5" customHeight="1" x14ac:dyDescent="0.15">
      <c r="A206" s="362"/>
      <c r="B206" s="363"/>
      <c r="C206" s="363"/>
      <c r="D206" s="363"/>
      <c r="E206" s="363"/>
      <c r="F206" s="364"/>
      <c r="G206" s="391"/>
      <c r="H206" s="392"/>
      <c r="I206" s="392"/>
      <c r="J206" s="392"/>
      <c r="K206" s="393"/>
      <c r="L206" s="469"/>
      <c r="M206" s="470"/>
      <c r="N206" s="470"/>
      <c r="O206" s="470"/>
      <c r="P206" s="470"/>
      <c r="Q206" s="470"/>
      <c r="R206" s="470"/>
      <c r="S206" s="470"/>
      <c r="T206" s="470"/>
      <c r="U206" s="470"/>
      <c r="V206" s="470"/>
      <c r="W206" s="470"/>
      <c r="X206" s="471"/>
      <c r="Y206" s="472"/>
      <c r="Z206" s="473"/>
      <c r="AA206" s="473"/>
      <c r="AB206" s="565"/>
      <c r="AC206" s="391"/>
      <c r="AD206" s="392"/>
      <c r="AE206" s="392"/>
      <c r="AF206" s="392"/>
      <c r="AG206" s="393"/>
      <c r="AH206" s="469"/>
      <c r="AI206" s="470"/>
      <c r="AJ206" s="470"/>
      <c r="AK206" s="470"/>
      <c r="AL206" s="470"/>
      <c r="AM206" s="470"/>
      <c r="AN206" s="470"/>
      <c r="AO206" s="470"/>
      <c r="AP206" s="470"/>
      <c r="AQ206" s="470"/>
      <c r="AR206" s="470"/>
      <c r="AS206" s="470"/>
      <c r="AT206" s="471"/>
      <c r="AU206" s="472"/>
      <c r="AV206" s="473"/>
      <c r="AW206" s="473"/>
      <c r="AX206" s="474"/>
    </row>
    <row r="207" spans="1:50" ht="22.5" customHeight="1" x14ac:dyDescent="0.15">
      <c r="A207" s="362"/>
      <c r="B207" s="363"/>
      <c r="C207" s="363"/>
      <c r="D207" s="363"/>
      <c r="E207" s="363"/>
      <c r="F207" s="364"/>
      <c r="G207" s="406"/>
      <c r="H207" s="407"/>
      <c r="I207" s="407"/>
      <c r="J207" s="407"/>
      <c r="K207" s="408"/>
      <c r="L207" s="356"/>
      <c r="M207" s="357"/>
      <c r="N207" s="357"/>
      <c r="O207" s="357"/>
      <c r="P207" s="357"/>
      <c r="Q207" s="357"/>
      <c r="R207" s="357"/>
      <c r="S207" s="357"/>
      <c r="T207" s="357"/>
      <c r="U207" s="357"/>
      <c r="V207" s="357"/>
      <c r="W207" s="357"/>
      <c r="X207" s="358"/>
      <c r="Y207" s="556"/>
      <c r="Z207" s="557"/>
      <c r="AA207" s="557"/>
      <c r="AB207" s="559"/>
      <c r="AC207" s="406"/>
      <c r="AD207" s="407"/>
      <c r="AE207" s="407"/>
      <c r="AF207" s="407"/>
      <c r="AG207" s="408"/>
      <c r="AH207" s="356"/>
      <c r="AI207" s="357"/>
      <c r="AJ207" s="357"/>
      <c r="AK207" s="357"/>
      <c r="AL207" s="357"/>
      <c r="AM207" s="357"/>
      <c r="AN207" s="357"/>
      <c r="AO207" s="357"/>
      <c r="AP207" s="357"/>
      <c r="AQ207" s="357"/>
      <c r="AR207" s="357"/>
      <c r="AS207" s="357"/>
      <c r="AT207" s="358"/>
      <c r="AU207" s="556"/>
      <c r="AV207" s="557"/>
      <c r="AW207" s="557"/>
      <c r="AX207" s="558"/>
    </row>
    <row r="208" spans="1:50" ht="22.5" customHeight="1" x14ac:dyDescent="0.15">
      <c r="A208" s="362"/>
      <c r="B208" s="363"/>
      <c r="C208" s="363"/>
      <c r="D208" s="363"/>
      <c r="E208" s="363"/>
      <c r="F208" s="364"/>
      <c r="G208" s="406"/>
      <c r="H208" s="407"/>
      <c r="I208" s="407"/>
      <c r="J208" s="407"/>
      <c r="K208" s="408"/>
      <c r="L208" s="356"/>
      <c r="M208" s="357"/>
      <c r="N208" s="357"/>
      <c r="O208" s="357"/>
      <c r="P208" s="357"/>
      <c r="Q208" s="357"/>
      <c r="R208" s="357"/>
      <c r="S208" s="357"/>
      <c r="T208" s="357"/>
      <c r="U208" s="357"/>
      <c r="V208" s="357"/>
      <c r="W208" s="357"/>
      <c r="X208" s="358"/>
      <c r="Y208" s="556"/>
      <c r="Z208" s="557"/>
      <c r="AA208" s="557"/>
      <c r="AB208" s="559"/>
      <c r="AC208" s="406"/>
      <c r="AD208" s="407"/>
      <c r="AE208" s="407"/>
      <c r="AF208" s="407"/>
      <c r="AG208" s="408"/>
      <c r="AH208" s="356"/>
      <c r="AI208" s="357"/>
      <c r="AJ208" s="357"/>
      <c r="AK208" s="357"/>
      <c r="AL208" s="357"/>
      <c r="AM208" s="357"/>
      <c r="AN208" s="357"/>
      <c r="AO208" s="357"/>
      <c r="AP208" s="357"/>
      <c r="AQ208" s="357"/>
      <c r="AR208" s="357"/>
      <c r="AS208" s="357"/>
      <c r="AT208" s="358"/>
      <c r="AU208" s="556"/>
      <c r="AV208" s="557"/>
      <c r="AW208" s="557"/>
      <c r="AX208" s="558"/>
    </row>
    <row r="209" spans="1:50" ht="22.5" customHeight="1" x14ac:dyDescent="0.15">
      <c r="A209" s="362"/>
      <c r="B209" s="363"/>
      <c r="C209" s="363"/>
      <c r="D209" s="363"/>
      <c r="E209" s="363"/>
      <c r="F209" s="364"/>
      <c r="G209" s="406"/>
      <c r="H209" s="407"/>
      <c r="I209" s="407"/>
      <c r="J209" s="407"/>
      <c r="K209" s="408"/>
      <c r="L209" s="356"/>
      <c r="M209" s="357"/>
      <c r="N209" s="357"/>
      <c r="O209" s="357"/>
      <c r="P209" s="357"/>
      <c r="Q209" s="357"/>
      <c r="R209" s="357"/>
      <c r="S209" s="357"/>
      <c r="T209" s="357"/>
      <c r="U209" s="357"/>
      <c r="V209" s="357"/>
      <c r="W209" s="357"/>
      <c r="X209" s="358"/>
      <c r="Y209" s="556"/>
      <c r="Z209" s="557"/>
      <c r="AA209" s="557"/>
      <c r="AB209" s="559"/>
      <c r="AC209" s="406"/>
      <c r="AD209" s="407"/>
      <c r="AE209" s="407"/>
      <c r="AF209" s="407"/>
      <c r="AG209" s="408"/>
      <c r="AH209" s="356"/>
      <c r="AI209" s="357"/>
      <c r="AJ209" s="357"/>
      <c r="AK209" s="357"/>
      <c r="AL209" s="357"/>
      <c r="AM209" s="357"/>
      <c r="AN209" s="357"/>
      <c r="AO209" s="357"/>
      <c r="AP209" s="357"/>
      <c r="AQ209" s="357"/>
      <c r="AR209" s="357"/>
      <c r="AS209" s="357"/>
      <c r="AT209" s="358"/>
      <c r="AU209" s="556"/>
      <c r="AV209" s="557"/>
      <c r="AW209" s="557"/>
      <c r="AX209" s="558"/>
    </row>
    <row r="210" spans="1:50" ht="22.5" customHeight="1" x14ac:dyDescent="0.15">
      <c r="A210" s="362"/>
      <c r="B210" s="363"/>
      <c r="C210" s="363"/>
      <c r="D210" s="363"/>
      <c r="E210" s="363"/>
      <c r="F210" s="364"/>
      <c r="G210" s="406"/>
      <c r="H210" s="407"/>
      <c r="I210" s="407"/>
      <c r="J210" s="407"/>
      <c r="K210" s="408"/>
      <c r="L210" s="356"/>
      <c r="M210" s="357"/>
      <c r="N210" s="357"/>
      <c r="O210" s="357"/>
      <c r="P210" s="357"/>
      <c r="Q210" s="357"/>
      <c r="R210" s="357"/>
      <c r="S210" s="357"/>
      <c r="T210" s="357"/>
      <c r="U210" s="357"/>
      <c r="V210" s="357"/>
      <c r="W210" s="357"/>
      <c r="X210" s="358"/>
      <c r="Y210" s="556"/>
      <c r="Z210" s="557"/>
      <c r="AA210" s="557"/>
      <c r="AB210" s="559"/>
      <c r="AC210" s="406"/>
      <c r="AD210" s="407"/>
      <c r="AE210" s="407"/>
      <c r="AF210" s="407"/>
      <c r="AG210" s="408"/>
      <c r="AH210" s="356"/>
      <c r="AI210" s="357"/>
      <c r="AJ210" s="357"/>
      <c r="AK210" s="357"/>
      <c r="AL210" s="357"/>
      <c r="AM210" s="357"/>
      <c r="AN210" s="357"/>
      <c r="AO210" s="357"/>
      <c r="AP210" s="357"/>
      <c r="AQ210" s="357"/>
      <c r="AR210" s="357"/>
      <c r="AS210" s="357"/>
      <c r="AT210" s="358"/>
      <c r="AU210" s="556"/>
      <c r="AV210" s="557"/>
      <c r="AW210" s="557"/>
      <c r="AX210" s="558"/>
    </row>
    <row r="211" spans="1:50" ht="22.5" customHeight="1" x14ac:dyDescent="0.15">
      <c r="A211" s="362"/>
      <c r="B211" s="363"/>
      <c r="C211" s="363"/>
      <c r="D211" s="363"/>
      <c r="E211" s="363"/>
      <c r="F211" s="364"/>
      <c r="G211" s="406"/>
      <c r="H211" s="407"/>
      <c r="I211" s="407"/>
      <c r="J211" s="407"/>
      <c r="K211" s="408"/>
      <c r="L211" s="356"/>
      <c r="M211" s="357"/>
      <c r="N211" s="357"/>
      <c r="O211" s="357"/>
      <c r="P211" s="357"/>
      <c r="Q211" s="357"/>
      <c r="R211" s="357"/>
      <c r="S211" s="357"/>
      <c r="T211" s="357"/>
      <c r="U211" s="357"/>
      <c r="V211" s="357"/>
      <c r="W211" s="357"/>
      <c r="X211" s="358"/>
      <c r="Y211" s="556"/>
      <c r="Z211" s="557"/>
      <c r="AA211" s="557"/>
      <c r="AB211" s="559"/>
      <c r="AC211" s="406"/>
      <c r="AD211" s="407"/>
      <c r="AE211" s="407"/>
      <c r="AF211" s="407"/>
      <c r="AG211" s="408"/>
      <c r="AH211" s="356"/>
      <c r="AI211" s="357"/>
      <c r="AJ211" s="357"/>
      <c r="AK211" s="357"/>
      <c r="AL211" s="357"/>
      <c r="AM211" s="357"/>
      <c r="AN211" s="357"/>
      <c r="AO211" s="357"/>
      <c r="AP211" s="357"/>
      <c r="AQ211" s="357"/>
      <c r="AR211" s="357"/>
      <c r="AS211" s="357"/>
      <c r="AT211" s="358"/>
      <c r="AU211" s="556"/>
      <c r="AV211" s="557"/>
      <c r="AW211" s="557"/>
      <c r="AX211" s="558"/>
    </row>
    <row r="212" spans="1:50" ht="22.5" customHeight="1" x14ac:dyDescent="0.15">
      <c r="A212" s="362"/>
      <c r="B212" s="363"/>
      <c r="C212" s="363"/>
      <c r="D212" s="363"/>
      <c r="E212" s="363"/>
      <c r="F212" s="364"/>
      <c r="G212" s="406"/>
      <c r="H212" s="407"/>
      <c r="I212" s="407"/>
      <c r="J212" s="407"/>
      <c r="K212" s="408"/>
      <c r="L212" s="356"/>
      <c r="M212" s="357"/>
      <c r="N212" s="357"/>
      <c r="O212" s="357"/>
      <c r="P212" s="357"/>
      <c r="Q212" s="357"/>
      <c r="R212" s="357"/>
      <c r="S212" s="357"/>
      <c r="T212" s="357"/>
      <c r="U212" s="357"/>
      <c r="V212" s="357"/>
      <c r="W212" s="357"/>
      <c r="X212" s="358"/>
      <c r="Y212" s="556"/>
      <c r="Z212" s="557"/>
      <c r="AA212" s="557"/>
      <c r="AB212" s="559"/>
      <c r="AC212" s="406"/>
      <c r="AD212" s="407"/>
      <c r="AE212" s="407"/>
      <c r="AF212" s="407"/>
      <c r="AG212" s="408"/>
      <c r="AH212" s="356"/>
      <c r="AI212" s="357"/>
      <c r="AJ212" s="357"/>
      <c r="AK212" s="357"/>
      <c r="AL212" s="357"/>
      <c r="AM212" s="357"/>
      <c r="AN212" s="357"/>
      <c r="AO212" s="357"/>
      <c r="AP212" s="357"/>
      <c r="AQ212" s="357"/>
      <c r="AR212" s="357"/>
      <c r="AS212" s="357"/>
      <c r="AT212" s="358"/>
      <c r="AU212" s="556"/>
      <c r="AV212" s="557"/>
      <c r="AW212" s="557"/>
      <c r="AX212" s="558"/>
    </row>
    <row r="213" spans="1:50" ht="22.5" customHeight="1" x14ac:dyDescent="0.15">
      <c r="A213" s="362"/>
      <c r="B213" s="363"/>
      <c r="C213" s="363"/>
      <c r="D213" s="363"/>
      <c r="E213" s="363"/>
      <c r="F213" s="364"/>
      <c r="G213" s="406"/>
      <c r="H213" s="407"/>
      <c r="I213" s="407"/>
      <c r="J213" s="407"/>
      <c r="K213" s="408"/>
      <c r="L213" s="356"/>
      <c r="M213" s="357"/>
      <c r="N213" s="357"/>
      <c r="O213" s="357"/>
      <c r="P213" s="357"/>
      <c r="Q213" s="357"/>
      <c r="R213" s="357"/>
      <c r="S213" s="357"/>
      <c r="T213" s="357"/>
      <c r="U213" s="357"/>
      <c r="V213" s="357"/>
      <c r="W213" s="357"/>
      <c r="X213" s="358"/>
      <c r="Y213" s="556"/>
      <c r="Z213" s="557"/>
      <c r="AA213" s="557"/>
      <c r="AB213" s="559"/>
      <c r="AC213" s="406"/>
      <c r="AD213" s="407"/>
      <c r="AE213" s="407"/>
      <c r="AF213" s="407"/>
      <c r="AG213" s="408"/>
      <c r="AH213" s="356"/>
      <c r="AI213" s="357"/>
      <c r="AJ213" s="357"/>
      <c r="AK213" s="357"/>
      <c r="AL213" s="357"/>
      <c r="AM213" s="357"/>
      <c r="AN213" s="357"/>
      <c r="AO213" s="357"/>
      <c r="AP213" s="357"/>
      <c r="AQ213" s="357"/>
      <c r="AR213" s="357"/>
      <c r="AS213" s="357"/>
      <c r="AT213" s="358"/>
      <c r="AU213" s="556"/>
      <c r="AV213" s="557"/>
      <c r="AW213" s="557"/>
      <c r="AX213" s="558"/>
    </row>
    <row r="214" spans="1:50" ht="22.5" customHeight="1" x14ac:dyDescent="0.15">
      <c r="A214" s="362"/>
      <c r="B214" s="363"/>
      <c r="C214" s="363"/>
      <c r="D214" s="363"/>
      <c r="E214" s="363"/>
      <c r="F214" s="364"/>
      <c r="G214" s="406"/>
      <c r="H214" s="407"/>
      <c r="I214" s="407"/>
      <c r="J214" s="407"/>
      <c r="K214" s="408"/>
      <c r="L214" s="356"/>
      <c r="M214" s="357"/>
      <c r="N214" s="357"/>
      <c r="O214" s="357"/>
      <c r="P214" s="357"/>
      <c r="Q214" s="357"/>
      <c r="R214" s="357"/>
      <c r="S214" s="357"/>
      <c r="T214" s="357"/>
      <c r="U214" s="357"/>
      <c r="V214" s="357"/>
      <c r="W214" s="357"/>
      <c r="X214" s="358"/>
      <c r="Y214" s="556"/>
      <c r="Z214" s="557"/>
      <c r="AA214" s="557"/>
      <c r="AB214" s="559"/>
      <c r="AC214" s="406"/>
      <c r="AD214" s="407"/>
      <c r="AE214" s="407"/>
      <c r="AF214" s="407"/>
      <c r="AG214" s="408"/>
      <c r="AH214" s="356"/>
      <c r="AI214" s="357"/>
      <c r="AJ214" s="357"/>
      <c r="AK214" s="357"/>
      <c r="AL214" s="357"/>
      <c r="AM214" s="357"/>
      <c r="AN214" s="357"/>
      <c r="AO214" s="357"/>
      <c r="AP214" s="357"/>
      <c r="AQ214" s="357"/>
      <c r="AR214" s="357"/>
      <c r="AS214" s="357"/>
      <c r="AT214" s="358"/>
      <c r="AU214" s="556"/>
      <c r="AV214" s="557"/>
      <c r="AW214" s="557"/>
      <c r="AX214" s="558"/>
    </row>
    <row r="215" spans="1:50" ht="22.5" customHeight="1" x14ac:dyDescent="0.15">
      <c r="A215" s="362"/>
      <c r="B215" s="363"/>
      <c r="C215" s="363"/>
      <c r="D215" s="363"/>
      <c r="E215" s="363"/>
      <c r="F215" s="364"/>
      <c r="G215" s="406"/>
      <c r="H215" s="407"/>
      <c r="I215" s="407"/>
      <c r="J215" s="407"/>
      <c r="K215" s="408"/>
      <c r="L215" s="356"/>
      <c r="M215" s="357"/>
      <c r="N215" s="357"/>
      <c r="O215" s="357"/>
      <c r="P215" s="357"/>
      <c r="Q215" s="357"/>
      <c r="R215" s="357"/>
      <c r="S215" s="357"/>
      <c r="T215" s="357"/>
      <c r="U215" s="357"/>
      <c r="V215" s="357"/>
      <c r="W215" s="357"/>
      <c r="X215" s="358"/>
      <c r="Y215" s="556"/>
      <c r="Z215" s="557"/>
      <c r="AA215" s="557"/>
      <c r="AB215" s="559"/>
      <c r="AC215" s="406"/>
      <c r="AD215" s="407"/>
      <c r="AE215" s="407"/>
      <c r="AF215" s="407"/>
      <c r="AG215" s="408"/>
      <c r="AH215" s="356"/>
      <c r="AI215" s="357"/>
      <c r="AJ215" s="357"/>
      <c r="AK215" s="357"/>
      <c r="AL215" s="357"/>
      <c r="AM215" s="357"/>
      <c r="AN215" s="357"/>
      <c r="AO215" s="357"/>
      <c r="AP215" s="357"/>
      <c r="AQ215" s="357"/>
      <c r="AR215" s="357"/>
      <c r="AS215" s="357"/>
      <c r="AT215" s="358"/>
      <c r="AU215" s="556"/>
      <c r="AV215" s="557"/>
      <c r="AW215" s="557"/>
      <c r="AX215" s="558"/>
    </row>
    <row r="216" spans="1:50" ht="22.5" customHeight="1" thickBot="1" x14ac:dyDescent="0.2">
      <c r="A216" s="362"/>
      <c r="B216" s="363"/>
      <c r="C216" s="363"/>
      <c r="D216" s="363"/>
      <c r="E216" s="363"/>
      <c r="F216" s="364"/>
      <c r="G216" s="566" t="s">
        <v>22</v>
      </c>
      <c r="H216" s="567"/>
      <c r="I216" s="567"/>
      <c r="J216" s="567"/>
      <c r="K216" s="567"/>
      <c r="L216" s="568"/>
      <c r="M216" s="146"/>
      <c r="N216" s="146"/>
      <c r="O216" s="146"/>
      <c r="P216" s="146"/>
      <c r="Q216" s="146"/>
      <c r="R216" s="146"/>
      <c r="S216" s="146"/>
      <c r="T216" s="146"/>
      <c r="U216" s="146"/>
      <c r="V216" s="146"/>
      <c r="W216" s="146"/>
      <c r="X216" s="147"/>
      <c r="Y216" s="569">
        <f>SUM(Y206:AB215)</f>
        <v>0</v>
      </c>
      <c r="Z216" s="570"/>
      <c r="AA216" s="570"/>
      <c r="AB216" s="571"/>
      <c r="AC216" s="566" t="s">
        <v>22</v>
      </c>
      <c r="AD216" s="567"/>
      <c r="AE216" s="567"/>
      <c r="AF216" s="567"/>
      <c r="AG216" s="567"/>
      <c r="AH216" s="568"/>
      <c r="AI216" s="146"/>
      <c r="AJ216" s="146"/>
      <c r="AK216" s="146"/>
      <c r="AL216" s="146"/>
      <c r="AM216" s="146"/>
      <c r="AN216" s="146"/>
      <c r="AO216" s="146"/>
      <c r="AP216" s="146"/>
      <c r="AQ216" s="146"/>
      <c r="AR216" s="146"/>
      <c r="AS216" s="146"/>
      <c r="AT216" s="147"/>
      <c r="AU216" s="569">
        <f>SUM(AU206:AX215)</f>
        <v>0</v>
      </c>
      <c r="AV216" s="570"/>
      <c r="AW216" s="570"/>
      <c r="AX216" s="572"/>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1.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68"/>
    </row>
    <row r="219" spans="1:50" ht="21.75" customHeight="1" x14ac:dyDescent="0.15">
      <c r="A219" s="362"/>
      <c r="B219" s="363"/>
      <c r="C219" s="363"/>
      <c r="D219" s="363"/>
      <c r="E219" s="363"/>
      <c r="F219" s="364"/>
      <c r="G219" s="391"/>
      <c r="H219" s="392"/>
      <c r="I219" s="392"/>
      <c r="J219" s="392"/>
      <c r="K219" s="393"/>
      <c r="L219" s="469"/>
      <c r="M219" s="470"/>
      <c r="N219" s="470"/>
      <c r="O219" s="470"/>
      <c r="P219" s="470"/>
      <c r="Q219" s="470"/>
      <c r="R219" s="470"/>
      <c r="S219" s="470"/>
      <c r="T219" s="470"/>
      <c r="U219" s="470"/>
      <c r="V219" s="470"/>
      <c r="W219" s="470"/>
      <c r="X219" s="471"/>
      <c r="Y219" s="472"/>
      <c r="Z219" s="473"/>
      <c r="AA219" s="473"/>
      <c r="AB219" s="565"/>
      <c r="AC219" s="391"/>
      <c r="AD219" s="392"/>
      <c r="AE219" s="392"/>
      <c r="AF219" s="392"/>
      <c r="AG219" s="393"/>
      <c r="AH219" s="469"/>
      <c r="AI219" s="470"/>
      <c r="AJ219" s="470"/>
      <c r="AK219" s="470"/>
      <c r="AL219" s="470"/>
      <c r="AM219" s="470"/>
      <c r="AN219" s="470"/>
      <c r="AO219" s="470"/>
      <c r="AP219" s="470"/>
      <c r="AQ219" s="470"/>
      <c r="AR219" s="470"/>
      <c r="AS219" s="470"/>
      <c r="AT219" s="471"/>
      <c r="AU219" s="472"/>
      <c r="AV219" s="473"/>
      <c r="AW219" s="473"/>
      <c r="AX219" s="474"/>
    </row>
    <row r="220" spans="1:50" ht="21.75" customHeight="1" x14ac:dyDescent="0.15">
      <c r="A220" s="362"/>
      <c r="B220" s="363"/>
      <c r="C220" s="363"/>
      <c r="D220" s="363"/>
      <c r="E220" s="363"/>
      <c r="F220" s="364"/>
      <c r="G220" s="406"/>
      <c r="H220" s="407"/>
      <c r="I220" s="407"/>
      <c r="J220" s="407"/>
      <c r="K220" s="408"/>
      <c r="L220" s="356"/>
      <c r="M220" s="357"/>
      <c r="N220" s="357"/>
      <c r="O220" s="357"/>
      <c r="P220" s="357"/>
      <c r="Q220" s="357"/>
      <c r="R220" s="357"/>
      <c r="S220" s="357"/>
      <c r="T220" s="357"/>
      <c r="U220" s="357"/>
      <c r="V220" s="357"/>
      <c r="W220" s="357"/>
      <c r="X220" s="358"/>
      <c r="Y220" s="556"/>
      <c r="Z220" s="557"/>
      <c r="AA220" s="557"/>
      <c r="AB220" s="559"/>
      <c r="AC220" s="406"/>
      <c r="AD220" s="407"/>
      <c r="AE220" s="407"/>
      <c r="AF220" s="407"/>
      <c r="AG220" s="408"/>
      <c r="AH220" s="356"/>
      <c r="AI220" s="357"/>
      <c r="AJ220" s="357"/>
      <c r="AK220" s="357"/>
      <c r="AL220" s="357"/>
      <c r="AM220" s="357"/>
      <c r="AN220" s="357"/>
      <c r="AO220" s="357"/>
      <c r="AP220" s="357"/>
      <c r="AQ220" s="357"/>
      <c r="AR220" s="357"/>
      <c r="AS220" s="357"/>
      <c r="AT220" s="358"/>
      <c r="AU220" s="556"/>
      <c r="AV220" s="557"/>
      <c r="AW220" s="557"/>
      <c r="AX220" s="558"/>
    </row>
    <row r="221" spans="1:50" ht="21.75" customHeight="1" x14ac:dyDescent="0.15">
      <c r="A221" s="362"/>
      <c r="B221" s="363"/>
      <c r="C221" s="363"/>
      <c r="D221" s="363"/>
      <c r="E221" s="363"/>
      <c r="F221" s="364"/>
      <c r="G221" s="406"/>
      <c r="H221" s="407"/>
      <c r="I221" s="407"/>
      <c r="J221" s="407"/>
      <c r="K221" s="408"/>
      <c r="L221" s="356"/>
      <c r="M221" s="357"/>
      <c r="N221" s="357"/>
      <c r="O221" s="357"/>
      <c r="P221" s="357"/>
      <c r="Q221" s="357"/>
      <c r="R221" s="357"/>
      <c r="S221" s="357"/>
      <c r="T221" s="357"/>
      <c r="U221" s="357"/>
      <c r="V221" s="357"/>
      <c r="W221" s="357"/>
      <c r="X221" s="358"/>
      <c r="Y221" s="556"/>
      <c r="Z221" s="557"/>
      <c r="AA221" s="557"/>
      <c r="AB221" s="559"/>
      <c r="AC221" s="406"/>
      <c r="AD221" s="407"/>
      <c r="AE221" s="407"/>
      <c r="AF221" s="407"/>
      <c r="AG221" s="408"/>
      <c r="AH221" s="356"/>
      <c r="AI221" s="357"/>
      <c r="AJ221" s="357"/>
      <c r="AK221" s="357"/>
      <c r="AL221" s="357"/>
      <c r="AM221" s="357"/>
      <c r="AN221" s="357"/>
      <c r="AO221" s="357"/>
      <c r="AP221" s="357"/>
      <c r="AQ221" s="357"/>
      <c r="AR221" s="357"/>
      <c r="AS221" s="357"/>
      <c r="AT221" s="358"/>
      <c r="AU221" s="556"/>
      <c r="AV221" s="557"/>
      <c r="AW221" s="557"/>
      <c r="AX221" s="558"/>
    </row>
    <row r="222" spans="1:50" ht="21.75" customHeight="1" x14ac:dyDescent="0.15">
      <c r="A222" s="362"/>
      <c r="B222" s="363"/>
      <c r="C222" s="363"/>
      <c r="D222" s="363"/>
      <c r="E222" s="363"/>
      <c r="F222" s="364"/>
      <c r="G222" s="406"/>
      <c r="H222" s="407"/>
      <c r="I222" s="407"/>
      <c r="J222" s="407"/>
      <c r="K222" s="408"/>
      <c r="L222" s="356"/>
      <c r="M222" s="357"/>
      <c r="N222" s="357"/>
      <c r="O222" s="357"/>
      <c r="P222" s="357"/>
      <c r="Q222" s="357"/>
      <c r="R222" s="357"/>
      <c r="S222" s="357"/>
      <c r="T222" s="357"/>
      <c r="U222" s="357"/>
      <c r="V222" s="357"/>
      <c r="W222" s="357"/>
      <c r="X222" s="358"/>
      <c r="Y222" s="556"/>
      <c r="Z222" s="557"/>
      <c r="AA222" s="557"/>
      <c r="AB222" s="559"/>
      <c r="AC222" s="406"/>
      <c r="AD222" s="407"/>
      <c r="AE222" s="407"/>
      <c r="AF222" s="407"/>
      <c r="AG222" s="408"/>
      <c r="AH222" s="356"/>
      <c r="AI222" s="357"/>
      <c r="AJ222" s="357"/>
      <c r="AK222" s="357"/>
      <c r="AL222" s="357"/>
      <c r="AM222" s="357"/>
      <c r="AN222" s="357"/>
      <c r="AO222" s="357"/>
      <c r="AP222" s="357"/>
      <c r="AQ222" s="357"/>
      <c r="AR222" s="357"/>
      <c r="AS222" s="357"/>
      <c r="AT222" s="358"/>
      <c r="AU222" s="556"/>
      <c r="AV222" s="557"/>
      <c r="AW222" s="557"/>
      <c r="AX222" s="558"/>
    </row>
    <row r="223" spans="1:50" ht="21.75" customHeight="1" x14ac:dyDescent="0.15">
      <c r="A223" s="362"/>
      <c r="B223" s="363"/>
      <c r="C223" s="363"/>
      <c r="D223" s="363"/>
      <c r="E223" s="363"/>
      <c r="F223" s="364"/>
      <c r="G223" s="406"/>
      <c r="H223" s="407"/>
      <c r="I223" s="407"/>
      <c r="J223" s="407"/>
      <c r="K223" s="408"/>
      <c r="L223" s="356"/>
      <c r="M223" s="357"/>
      <c r="N223" s="357"/>
      <c r="O223" s="357"/>
      <c r="P223" s="357"/>
      <c r="Q223" s="357"/>
      <c r="R223" s="357"/>
      <c r="S223" s="357"/>
      <c r="T223" s="357"/>
      <c r="U223" s="357"/>
      <c r="V223" s="357"/>
      <c r="W223" s="357"/>
      <c r="X223" s="358"/>
      <c r="Y223" s="556"/>
      <c r="Z223" s="557"/>
      <c r="AA223" s="557"/>
      <c r="AB223" s="559"/>
      <c r="AC223" s="406"/>
      <c r="AD223" s="407"/>
      <c r="AE223" s="407"/>
      <c r="AF223" s="407"/>
      <c r="AG223" s="408"/>
      <c r="AH223" s="356"/>
      <c r="AI223" s="357"/>
      <c r="AJ223" s="357"/>
      <c r="AK223" s="357"/>
      <c r="AL223" s="357"/>
      <c r="AM223" s="357"/>
      <c r="AN223" s="357"/>
      <c r="AO223" s="357"/>
      <c r="AP223" s="357"/>
      <c r="AQ223" s="357"/>
      <c r="AR223" s="357"/>
      <c r="AS223" s="357"/>
      <c r="AT223" s="358"/>
      <c r="AU223" s="556"/>
      <c r="AV223" s="557"/>
      <c r="AW223" s="557"/>
      <c r="AX223" s="558"/>
    </row>
    <row r="224" spans="1:50" ht="21.75" customHeight="1" x14ac:dyDescent="0.15">
      <c r="A224" s="362"/>
      <c r="B224" s="363"/>
      <c r="C224" s="363"/>
      <c r="D224" s="363"/>
      <c r="E224" s="363"/>
      <c r="F224" s="364"/>
      <c r="G224" s="406"/>
      <c r="H224" s="407"/>
      <c r="I224" s="407"/>
      <c r="J224" s="407"/>
      <c r="K224" s="408"/>
      <c r="L224" s="356"/>
      <c r="M224" s="357"/>
      <c r="N224" s="357"/>
      <c r="O224" s="357"/>
      <c r="P224" s="357"/>
      <c r="Q224" s="357"/>
      <c r="R224" s="357"/>
      <c r="S224" s="357"/>
      <c r="T224" s="357"/>
      <c r="U224" s="357"/>
      <c r="V224" s="357"/>
      <c r="W224" s="357"/>
      <c r="X224" s="358"/>
      <c r="Y224" s="556"/>
      <c r="Z224" s="557"/>
      <c r="AA224" s="557"/>
      <c r="AB224" s="559"/>
      <c r="AC224" s="406"/>
      <c r="AD224" s="407"/>
      <c r="AE224" s="407"/>
      <c r="AF224" s="407"/>
      <c r="AG224" s="408"/>
      <c r="AH224" s="356"/>
      <c r="AI224" s="357"/>
      <c r="AJ224" s="357"/>
      <c r="AK224" s="357"/>
      <c r="AL224" s="357"/>
      <c r="AM224" s="357"/>
      <c r="AN224" s="357"/>
      <c r="AO224" s="357"/>
      <c r="AP224" s="357"/>
      <c r="AQ224" s="357"/>
      <c r="AR224" s="357"/>
      <c r="AS224" s="357"/>
      <c r="AT224" s="358"/>
      <c r="AU224" s="556"/>
      <c r="AV224" s="557"/>
      <c r="AW224" s="557"/>
      <c r="AX224" s="558"/>
    </row>
    <row r="225" spans="1:50" ht="21.75" customHeight="1" x14ac:dyDescent="0.15">
      <c r="A225" s="362"/>
      <c r="B225" s="363"/>
      <c r="C225" s="363"/>
      <c r="D225" s="363"/>
      <c r="E225" s="363"/>
      <c r="F225" s="364"/>
      <c r="G225" s="406"/>
      <c r="H225" s="407"/>
      <c r="I225" s="407"/>
      <c r="J225" s="407"/>
      <c r="K225" s="408"/>
      <c r="L225" s="356"/>
      <c r="M225" s="357"/>
      <c r="N225" s="357"/>
      <c r="O225" s="357"/>
      <c r="P225" s="357"/>
      <c r="Q225" s="357"/>
      <c r="R225" s="357"/>
      <c r="S225" s="357"/>
      <c r="T225" s="357"/>
      <c r="U225" s="357"/>
      <c r="V225" s="357"/>
      <c r="W225" s="357"/>
      <c r="X225" s="358"/>
      <c r="Y225" s="556"/>
      <c r="Z225" s="557"/>
      <c r="AA225" s="557"/>
      <c r="AB225" s="559"/>
      <c r="AC225" s="406"/>
      <c r="AD225" s="407"/>
      <c r="AE225" s="407"/>
      <c r="AF225" s="407"/>
      <c r="AG225" s="408"/>
      <c r="AH225" s="356"/>
      <c r="AI225" s="357"/>
      <c r="AJ225" s="357"/>
      <c r="AK225" s="357"/>
      <c r="AL225" s="357"/>
      <c r="AM225" s="357"/>
      <c r="AN225" s="357"/>
      <c r="AO225" s="357"/>
      <c r="AP225" s="357"/>
      <c r="AQ225" s="357"/>
      <c r="AR225" s="357"/>
      <c r="AS225" s="357"/>
      <c r="AT225" s="358"/>
      <c r="AU225" s="556"/>
      <c r="AV225" s="557"/>
      <c r="AW225" s="557"/>
      <c r="AX225" s="558"/>
    </row>
    <row r="226" spans="1:50" ht="21.75" customHeight="1" x14ac:dyDescent="0.15">
      <c r="A226" s="362"/>
      <c r="B226" s="363"/>
      <c r="C226" s="363"/>
      <c r="D226" s="363"/>
      <c r="E226" s="363"/>
      <c r="F226" s="364"/>
      <c r="G226" s="406"/>
      <c r="H226" s="407"/>
      <c r="I226" s="407"/>
      <c r="J226" s="407"/>
      <c r="K226" s="408"/>
      <c r="L226" s="356"/>
      <c r="M226" s="357"/>
      <c r="N226" s="357"/>
      <c r="O226" s="357"/>
      <c r="P226" s="357"/>
      <c r="Q226" s="357"/>
      <c r="R226" s="357"/>
      <c r="S226" s="357"/>
      <c r="T226" s="357"/>
      <c r="U226" s="357"/>
      <c r="V226" s="357"/>
      <c r="W226" s="357"/>
      <c r="X226" s="358"/>
      <c r="Y226" s="556"/>
      <c r="Z226" s="557"/>
      <c r="AA226" s="557"/>
      <c r="AB226" s="559"/>
      <c r="AC226" s="406"/>
      <c r="AD226" s="407"/>
      <c r="AE226" s="407"/>
      <c r="AF226" s="407"/>
      <c r="AG226" s="408"/>
      <c r="AH226" s="356"/>
      <c r="AI226" s="357"/>
      <c r="AJ226" s="357"/>
      <c r="AK226" s="357"/>
      <c r="AL226" s="357"/>
      <c r="AM226" s="357"/>
      <c r="AN226" s="357"/>
      <c r="AO226" s="357"/>
      <c r="AP226" s="357"/>
      <c r="AQ226" s="357"/>
      <c r="AR226" s="357"/>
      <c r="AS226" s="357"/>
      <c r="AT226" s="358"/>
      <c r="AU226" s="556"/>
      <c r="AV226" s="557"/>
      <c r="AW226" s="557"/>
      <c r="AX226" s="558"/>
    </row>
    <row r="227" spans="1:50" ht="21.75" customHeight="1" x14ac:dyDescent="0.15">
      <c r="A227" s="362"/>
      <c r="B227" s="363"/>
      <c r="C227" s="363"/>
      <c r="D227" s="363"/>
      <c r="E227" s="363"/>
      <c r="F227" s="364"/>
      <c r="G227" s="406"/>
      <c r="H227" s="407"/>
      <c r="I227" s="407"/>
      <c r="J227" s="407"/>
      <c r="K227" s="408"/>
      <c r="L227" s="356"/>
      <c r="M227" s="357"/>
      <c r="N227" s="357"/>
      <c r="O227" s="357"/>
      <c r="P227" s="357"/>
      <c r="Q227" s="357"/>
      <c r="R227" s="357"/>
      <c r="S227" s="357"/>
      <c r="T227" s="357"/>
      <c r="U227" s="357"/>
      <c r="V227" s="357"/>
      <c r="W227" s="357"/>
      <c r="X227" s="358"/>
      <c r="Y227" s="556"/>
      <c r="Z227" s="557"/>
      <c r="AA227" s="557"/>
      <c r="AB227" s="559"/>
      <c r="AC227" s="406"/>
      <c r="AD227" s="407"/>
      <c r="AE227" s="407"/>
      <c r="AF227" s="407"/>
      <c r="AG227" s="408"/>
      <c r="AH227" s="356"/>
      <c r="AI227" s="357"/>
      <c r="AJ227" s="357"/>
      <c r="AK227" s="357"/>
      <c r="AL227" s="357"/>
      <c r="AM227" s="357"/>
      <c r="AN227" s="357"/>
      <c r="AO227" s="357"/>
      <c r="AP227" s="357"/>
      <c r="AQ227" s="357"/>
      <c r="AR227" s="357"/>
      <c r="AS227" s="357"/>
      <c r="AT227" s="358"/>
      <c r="AU227" s="556"/>
      <c r="AV227" s="557"/>
      <c r="AW227" s="557"/>
      <c r="AX227" s="558"/>
    </row>
    <row r="228" spans="1:50" ht="21.75" customHeight="1" x14ac:dyDescent="0.15">
      <c r="A228" s="362"/>
      <c r="B228" s="363"/>
      <c r="C228" s="363"/>
      <c r="D228" s="363"/>
      <c r="E228" s="363"/>
      <c r="F228" s="364"/>
      <c r="G228" s="406"/>
      <c r="H228" s="407"/>
      <c r="I228" s="407"/>
      <c r="J228" s="407"/>
      <c r="K228" s="408"/>
      <c r="L228" s="356"/>
      <c r="M228" s="357"/>
      <c r="N228" s="357"/>
      <c r="O228" s="357"/>
      <c r="P228" s="357"/>
      <c r="Q228" s="357"/>
      <c r="R228" s="357"/>
      <c r="S228" s="357"/>
      <c r="T228" s="357"/>
      <c r="U228" s="357"/>
      <c r="V228" s="357"/>
      <c r="W228" s="357"/>
      <c r="X228" s="358"/>
      <c r="Y228" s="556"/>
      <c r="Z228" s="557"/>
      <c r="AA228" s="557"/>
      <c r="AB228" s="559"/>
      <c r="AC228" s="406"/>
      <c r="AD228" s="407"/>
      <c r="AE228" s="407"/>
      <c r="AF228" s="407"/>
      <c r="AG228" s="408"/>
      <c r="AH228" s="356"/>
      <c r="AI228" s="357"/>
      <c r="AJ228" s="357"/>
      <c r="AK228" s="357"/>
      <c r="AL228" s="357"/>
      <c r="AM228" s="357"/>
      <c r="AN228" s="357"/>
      <c r="AO228" s="357"/>
      <c r="AP228" s="357"/>
      <c r="AQ228" s="357"/>
      <c r="AR228" s="357"/>
      <c r="AS228" s="357"/>
      <c r="AT228" s="358"/>
      <c r="AU228" s="556"/>
      <c r="AV228" s="557"/>
      <c r="AW228" s="557"/>
      <c r="AX228" s="558"/>
    </row>
    <row r="229" spans="1:50" ht="21.75" customHeight="1" x14ac:dyDescent="0.15">
      <c r="A229" s="362"/>
      <c r="B229" s="363"/>
      <c r="C229" s="363"/>
      <c r="D229" s="363"/>
      <c r="E229" s="363"/>
      <c r="F229" s="364"/>
      <c r="G229" s="566" t="s">
        <v>22</v>
      </c>
      <c r="H229" s="567"/>
      <c r="I229" s="567"/>
      <c r="J229" s="567"/>
      <c r="K229" s="567"/>
      <c r="L229" s="568"/>
      <c r="M229" s="146"/>
      <c r="N229" s="146"/>
      <c r="O229" s="146"/>
      <c r="P229" s="146"/>
      <c r="Q229" s="146"/>
      <c r="R229" s="146"/>
      <c r="S229" s="146"/>
      <c r="T229" s="146"/>
      <c r="U229" s="146"/>
      <c r="V229" s="146"/>
      <c r="W229" s="146"/>
      <c r="X229" s="147"/>
      <c r="Y229" s="569">
        <f>SUM(Y219:AB228)</f>
        <v>0</v>
      </c>
      <c r="Z229" s="570"/>
      <c r="AA229" s="570"/>
      <c r="AB229" s="571"/>
      <c r="AC229" s="566" t="s">
        <v>22</v>
      </c>
      <c r="AD229" s="567"/>
      <c r="AE229" s="567"/>
      <c r="AF229" s="567"/>
      <c r="AG229" s="567"/>
      <c r="AH229" s="568"/>
      <c r="AI229" s="146"/>
      <c r="AJ229" s="146"/>
      <c r="AK229" s="146"/>
      <c r="AL229" s="146"/>
      <c r="AM229" s="146"/>
      <c r="AN229" s="146"/>
      <c r="AO229" s="146"/>
      <c r="AP229" s="146"/>
      <c r="AQ229" s="146"/>
      <c r="AR229" s="146"/>
      <c r="AS229" s="146"/>
      <c r="AT229" s="147"/>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9" t="s">
        <v>33</v>
      </c>
      <c r="AL235" s="232"/>
      <c r="AM235" s="232"/>
      <c r="AN235" s="232"/>
      <c r="AO235" s="232"/>
      <c r="AP235" s="232"/>
      <c r="AQ235" s="232" t="s">
        <v>23</v>
      </c>
      <c r="AR235" s="232"/>
      <c r="AS235" s="232"/>
      <c r="AT235" s="232"/>
      <c r="AU235" s="83" t="s">
        <v>24</v>
      </c>
      <c r="AV235" s="84"/>
      <c r="AW235" s="84"/>
      <c r="AX235" s="590"/>
    </row>
    <row r="236" spans="1:50" ht="27.75" customHeight="1" x14ac:dyDescent="0.15">
      <c r="A236" s="576">
        <v>1</v>
      </c>
      <c r="B236" s="576">
        <v>1</v>
      </c>
      <c r="C236" s="578" t="s">
        <v>402</v>
      </c>
      <c r="D236" s="579"/>
      <c r="E236" s="579"/>
      <c r="F236" s="579"/>
      <c r="G236" s="579"/>
      <c r="H236" s="579"/>
      <c r="I236" s="579"/>
      <c r="J236" s="579"/>
      <c r="K236" s="579"/>
      <c r="L236" s="579"/>
      <c r="M236" s="580" t="s">
        <v>403</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2"/>
      <c r="AK236" s="583">
        <v>24</v>
      </c>
      <c r="AL236" s="579"/>
      <c r="AM236" s="579"/>
      <c r="AN236" s="579"/>
      <c r="AO236" s="579"/>
      <c r="AP236" s="579"/>
      <c r="AQ236" s="584" t="s">
        <v>404</v>
      </c>
      <c r="AR236" s="585"/>
      <c r="AS236" s="585"/>
      <c r="AT236" s="585"/>
      <c r="AU236" s="586" t="s">
        <v>405</v>
      </c>
      <c r="AV236" s="587"/>
      <c r="AW236" s="587"/>
      <c r="AX236" s="588"/>
    </row>
    <row r="237" spans="1:50" ht="27.75"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91"/>
      <c r="AL237" s="592"/>
      <c r="AM237" s="592"/>
      <c r="AN237" s="592"/>
      <c r="AO237" s="592"/>
      <c r="AP237" s="593"/>
      <c r="AQ237" s="594"/>
      <c r="AR237" s="577"/>
      <c r="AS237" s="577"/>
      <c r="AT237" s="577"/>
      <c r="AU237" s="591"/>
      <c r="AV237" s="592"/>
      <c r="AW237" s="592"/>
      <c r="AX237" s="593"/>
    </row>
    <row r="238" spans="1:50" ht="27.75" hidden="1" customHeight="1" x14ac:dyDescent="0.15">
      <c r="A238" s="576">
        <v>3</v>
      </c>
      <c r="B238" s="576">
        <v>1</v>
      </c>
      <c r="C238" s="577"/>
      <c r="D238" s="577"/>
      <c r="E238" s="577"/>
      <c r="F238" s="577"/>
      <c r="G238" s="577"/>
      <c r="H238" s="577"/>
      <c r="I238" s="577"/>
      <c r="J238" s="577"/>
      <c r="K238" s="577"/>
      <c r="L238" s="577"/>
      <c r="M238" s="699"/>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700"/>
      <c r="AK238" s="591"/>
      <c r="AL238" s="592"/>
      <c r="AM238" s="592"/>
      <c r="AN238" s="592"/>
      <c r="AO238" s="592"/>
      <c r="AP238" s="593"/>
      <c r="AQ238" s="594"/>
      <c r="AR238" s="577"/>
      <c r="AS238" s="577"/>
      <c r="AT238" s="577"/>
      <c r="AU238" s="591"/>
      <c r="AV238" s="592"/>
      <c r="AW238" s="592"/>
      <c r="AX238" s="593"/>
    </row>
    <row r="239" spans="1:50" ht="27.75"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91"/>
      <c r="AL239" s="592"/>
      <c r="AM239" s="592"/>
      <c r="AN239" s="592"/>
      <c r="AO239" s="592"/>
      <c r="AP239" s="593"/>
      <c r="AQ239" s="594"/>
      <c r="AR239" s="577"/>
      <c r="AS239" s="577"/>
      <c r="AT239" s="577"/>
      <c r="AU239" s="591"/>
      <c r="AV239" s="592"/>
      <c r="AW239" s="592"/>
      <c r="AX239" s="593"/>
    </row>
    <row r="240" spans="1:50" ht="27.75"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91"/>
      <c r="AL240" s="592"/>
      <c r="AM240" s="592"/>
      <c r="AN240" s="592"/>
      <c r="AO240" s="592"/>
      <c r="AP240" s="593"/>
      <c r="AQ240" s="594"/>
      <c r="AR240" s="577"/>
      <c r="AS240" s="577"/>
      <c r="AT240" s="577"/>
      <c r="AU240" s="591"/>
      <c r="AV240" s="592"/>
      <c r="AW240" s="592"/>
      <c r="AX240" s="593"/>
    </row>
    <row r="241" spans="1:50" ht="27.75"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91"/>
      <c r="AL241" s="592"/>
      <c r="AM241" s="592"/>
      <c r="AN241" s="592"/>
      <c r="AO241" s="592"/>
      <c r="AP241" s="593"/>
      <c r="AQ241" s="594"/>
      <c r="AR241" s="577"/>
      <c r="AS241" s="577"/>
      <c r="AT241" s="577"/>
      <c r="AU241" s="591"/>
      <c r="AV241" s="592"/>
      <c r="AW241" s="592"/>
      <c r="AX241" s="593"/>
    </row>
    <row r="242" spans="1:50" ht="27.75"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91"/>
      <c r="AL242" s="592"/>
      <c r="AM242" s="592"/>
      <c r="AN242" s="592"/>
      <c r="AO242" s="592"/>
      <c r="AP242" s="593"/>
      <c r="AQ242" s="594"/>
      <c r="AR242" s="577"/>
      <c r="AS242" s="577"/>
      <c r="AT242" s="577"/>
      <c r="AU242" s="591"/>
      <c r="AV242" s="592"/>
      <c r="AW242" s="592"/>
      <c r="AX242" s="593"/>
    </row>
    <row r="243" spans="1:50" ht="27.75"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91"/>
      <c r="AL243" s="592"/>
      <c r="AM243" s="592"/>
      <c r="AN243" s="592"/>
      <c r="AO243" s="592"/>
      <c r="AP243" s="593"/>
      <c r="AQ243" s="594"/>
      <c r="AR243" s="577"/>
      <c r="AS243" s="577"/>
      <c r="AT243" s="577"/>
      <c r="AU243" s="591"/>
      <c r="AV243" s="592"/>
      <c r="AW243" s="592"/>
      <c r="AX243" s="593"/>
    </row>
    <row r="244" spans="1:50" ht="27.75"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91"/>
      <c r="AL244" s="592"/>
      <c r="AM244" s="592"/>
      <c r="AN244" s="592"/>
      <c r="AO244" s="592"/>
      <c r="AP244" s="593"/>
      <c r="AQ244" s="594"/>
      <c r="AR244" s="577"/>
      <c r="AS244" s="577"/>
      <c r="AT244" s="577"/>
      <c r="AU244" s="591"/>
      <c r="AV244" s="592"/>
      <c r="AW244" s="592"/>
      <c r="AX244" s="593"/>
    </row>
    <row r="245" spans="1:50" ht="27.75"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91"/>
      <c r="AL245" s="592"/>
      <c r="AM245" s="592"/>
      <c r="AN245" s="592"/>
      <c r="AO245" s="592"/>
      <c r="AP245" s="593"/>
      <c r="AQ245" s="594"/>
      <c r="AR245" s="577"/>
      <c r="AS245" s="577"/>
      <c r="AT245" s="577"/>
      <c r="AU245" s="591"/>
      <c r="AV245" s="592"/>
      <c r="AW245" s="592"/>
      <c r="AX245" s="593"/>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91"/>
      <c r="AL246" s="592"/>
      <c r="AM246" s="592"/>
      <c r="AN246" s="592"/>
      <c r="AO246" s="592"/>
      <c r="AP246" s="593"/>
      <c r="AQ246" s="594"/>
      <c r="AR246" s="577"/>
      <c r="AS246" s="577"/>
      <c r="AT246" s="577"/>
      <c r="AU246" s="591"/>
      <c r="AV246" s="592"/>
      <c r="AW246" s="592"/>
      <c r="AX246" s="593"/>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91"/>
      <c r="AL247" s="592"/>
      <c r="AM247" s="592"/>
      <c r="AN247" s="592"/>
      <c r="AO247" s="592"/>
      <c r="AP247" s="593"/>
      <c r="AQ247" s="594"/>
      <c r="AR247" s="577"/>
      <c r="AS247" s="577"/>
      <c r="AT247" s="577"/>
      <c r="AU247" s="591"/>
      <c r="AV247" s="592"/>
      <c r="AW247" s="592"/>
      <c r="AX247" s="593"/>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91"/>
      <c r="AL248" s="592"/>
      <c r="AM248" s="592"/>
      <c r="AN248" s="592"/>
      <c r="AO248" s="592"/>
      <c r="AP248" s="593"/>
      <c r="AQ248" s="594"/>
      <c r="AR248" s="577"/>
      <c r="AS248" s="577"/>
      <c r="AT248" s="577"/>
      <c r="AU248" s="591"/>
      <c r="AV248" s="592"/>
      <c r="AW248" s="592"/>
      <c r="AX248" s="593"/>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91"/>
      <c r="AL249" s="592"/>
      <c r="AM249" s="592"/>
      <c r="AN249" s="592"/>
      <c r="AO249" s="592"/>
      <c r="AP249" s="593"/>
      <c r="AQ249" s="594"/>
      <c r="AR249" s="577"/>
      <c r="AS249" s="577"/>
      <c r="AT249" s="577"/>
      <c r="AU249" s="591"/>
      <c r="AV249" s="592"/>
      <c r="AW249" s="592"/>
      <c r="AX249" s="593"/>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91"/>
      <c r="AL250" s="592"/>
      <c r="AM250" s="592"/>
      <c r="AN250" s="592"/>
      <c r="AO250" s="592"/>
      <c r="AP250" s="593"/>
      <c r="AQ250" s="594"/>
      <c r="AR250" s="577"/>
      <c r="AS250" s="577"/>
      <c r="AT250" s="577"/>
      <c r="AU250" s="591"/>
      <c r="AV250" s="592"/>
      <c r="AW250" s="592"/>
      <c r="AX250" s="593"/>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91"/>
      <c r="AL251" s="592"/>
      <c r="AM251" s="592"/>
      <c r="AN251" s="592"/>
      <c r="AO251" s="592"/>
      <c r="AP251" s="593"/>
      <c r="AQ251" s="594"/>
      <c r="AR251" s="577"/>
      <c r="AS251" s="577"/>
      <c r="AT251" s="577"/>
      <c r="AU251" s="591"/>
      <c r="AV251" s="592"/>
      <c r="AW251" s="592"/>
      <c r="AX251" s="593"/>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91"/>
      <c r="AL252" s="592"/>
      <c r="AM252" s="592"/>
      <c r="AN252" s="592"/>
      <c r="AO252" s="592"/>
      <c r="AP252" s="593"/>
      <c r="AQ252" s="594"/>
      <c r="AR252" s="577"/>
      <c r="AS252" s="577"/>
      <c r="AT252" s="577"/>
      <c r="AU252" s="591"/>
      <c r="AV252" s="592"/>
      <c r="AW252" s="592"/>
      <c r="AX252" s="593"/>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91"/>
      <c r="AL253" s="592"/>
      <c r="AM253" s="592"/>
      <c r="AN253" s="592"/>
      <c r="AO253" s="592"/>
      <c r="AP253" s="593"/>
      <c r="AQ253" s="594"/>
      <c r="AR253" s="577"/>
      <c r="AS253" s="577"/>
      <c r="AT253" s="577"/>
      <c r="AU253" s="591"/>
      <c r="AV253" s="592"/>
      <c r="AW253" s="592"/>
      <c r="AX253" s="593"/>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91"/>
      <c r="AL254" s="592"/>
      <c r="AM254" s="592"/>
      <c r="AN254" s="592"/>
      <c r="AO254" s="592"/>
      <c r="AP254" s="593"/>
      <c r="AQ254" s="594"/>
      <c r="AR254" s="577"/>
      <c r="AS254" s="577"/>
      <c r="AT254" s="577"/>
      <c r="AU254" s="591"/>
      <c r="AV254" s="592"/>
      <c r="AW254" s="592"/>
      <c r="AX254" s="593"/>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91"/>
      <c r="AL255" s="592"/>
      <c r="AM255" s="592"/>
      <c r="AN255" s="592"/>
      <c r="AO255" s="592"/>
      <c r="AP255" s="593"/>
      <c r="AQ255" s="594"/>
      <c r="AR255" s="577"/>
      <c r="AS255" s="577"/>
      <c r="AT255" s="577"/>
      <c r="AU255" s="591"/>
      <c r="AV255" s="592"/>
      <c r="AW255" s="592"/>
      <c r="AX255" s="593"/>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91"/>
      <c r="AL256" s="592"/>
      <c r="AM256" s="592"/>
      <c r="AN256" s="592"/>
      <c r="AO256" s="592"/>
      <c r="AP256" s="593"/>
      <c r="AQ256" s="594"/>
      <c r="AR256" s="577"/>
      <c r="AS256" s="577"/>
      <c r="AT256" s="577"/>
      <c r="AU256" s="591"/>
      <c r="AV256" s="592"/>
      <c r="AW256" s="592"/>
      <c r="AX256" s="593"/>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91"/>
      <c r="AL257" s="592"/>
      <c r="AM257" s="592"/>
      <c r="AN257" s="592"/>
      <c r="AO257" s="592"/>
      <c r="AP257" s="593"/>
      <c r="AQ257" s="594"/>
      <c r="AR257" s="577"/>
      <c r="AS257" s="577"/>
      <c r="AT257" s="577"/>
      <c r="AU257" s="591"/>
      <c r="AV257" s="592"/>
      <c r="AW257" s="592"/>
      <c r="AX257" s="593"/>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91"/>
      <c r="AL258" s="592"/>
      <c r="AM258" s="592"/>
      <c r="AN258" s="592"/>
      <c r="AO258" s="592"/>
      <c r="AP258" s="593"/>
      <c r="AQ258" s="594"/>
      <c r="AR258" s="577"/>
      <c r="AS258" s="577"/>
      <c r="AT258" s="577"/>
      <c r="AU258" s="591"/>
      <c r="AV258" s="592"/>
      <c r="AW258" s="592"/>
      <c r="AX258" s="593"/>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91"/>
      <c r="AL259" s="592"/>
      <c r="AM259" s="592"/>
      <c r="AN259" s="592"/>
      <c r="AO259" s="592"/>
      <c r="AP259" s="593"/>
      <c r="AQ259" s="594"/>
      <c r="AR259" s="577"/>
      <c r="AS259" s="577"/>
      <c r="AT259" s="577"/>
      <c r="AU259" s="591"/>
      <c r="AV259" s="592"/>
      <c r="AW259" s="592"/>
      <c r="AX259" s="593"/>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91"/>
      <c r="AL260" s="592"/>
      <c r="AM260" s="592"/>
      <c r="AN260" s="592"/>
      <c r="AO260" s="592"/>
      <c r="AP260" s="593"/>
      <c r="AQ260" s="594"/>
      <c r="AR260" s="577"/>
      <c r="AS260" s="577"/>
      <c r="AT260" s="577"/>
      <c r="AU260" s="591"/>
      <c r="AV260" s="592"/>
      <c r="AW260" s="592"/>
      <c r="AX260" s="593"/>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91"/>
      <c r="AL261" s="592"/>
      <c r="AM261" s="592"/>
      <c r="AN261" s="592"/>
      <c r="AO261" s="592"/>
      <c r="AP261" s="593"/>
      <c r="AQ261" s="594"/>
      <c r="AR261" s="577"/>
      <c r="AS261" s="577"/>
      <c r="AT261" s="577"/>
      <c r="AU261" s="591"/>
      <c r="AV261" s="592"/>
      <c r="AW261" s="592"/>
      <c r="AX261" s="593"/>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91"/>
      <c r="AL262" s="592"/>
      <c r="AM262" s="592"/>
      <c r="AN262" s="592"/>
      <c r="AO262" s="592"/>
      <c r="AP262" s="593"/>
      <c r="AQ262" s="594"/>
      <c r="AR262" s="577"/>
      <c r="AS262" s="577"/>
      <c r="AT262" s="577"/>
      <c r="AU262" s="591"/>
      <c r="AV262" s="592"/>
      <c r="AW262" s="592"/>
      <c r="AX262" s="593"/>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91"/>
      <c r="AL263" s="592"/>
      <c r="AM263" s="592"/>
      <c r="AN263" s="592"/>
      <c r="AO263" s="592"/>
      <c r="AP263" s="593"/>
      <c r="AQ263" s="594"/>
      <c r="AR263" s="577"/>
      <c r="AS263" s="577"/>
      <c r="AT263" s="577"/>
      <c r="AU263" s="591"/>
      <c r="AV263" s="592"/>
      <c r="AW263" s="592"/>
      <c r="AX263" s="593"/>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91"/>
      <c r="AL264" s="592"/>
      <c r="AM264" s="592"/>
      <c r="AN264" s="592"/>
      <c r="AO264" s="592"/>
      <c r="AP264" s="593"/>
      <c r="AQ264" s="594"/>
      <c r="AR264" s="577"/>
      <c r="AS264" s="577"/>
      <c r="AT264" s="577"/>
      <c r="AU264" s="591"/>
      <c r="AV264" s="592"/>
      <c r="AW264" s="592"/>
      <c r="AX264" s="593"/>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91"/>
      <c r="AL265" s="592"/>
      <c r="AM265" s="592"/>
      <c r="AN265" s="592"/>
      <c r="AO265" s="592"/>
      <c r="AP265" s="593"/>
      <c r="AQ265" s="594"/>
      <c r="AR265" s="577"/>
      <c r="AS265" s="577"/>
      <c r="AT265" s="577"/>
      <c r="AU265" s="591"/>
      <c r="AV265" s="592"/>
      <c r="AW265" s="592"/>
      <c r="AX265" s="59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9" t="s">
        <v>370</v>
      </c>
      <c r="AL268" s="232"/>
      <c r="AM268" s="232"/>
      <c r="AN268" s="232"/>
      <c r="AO268" s="232"/>
      <c r="AP268" s="232"/>
      <c r="AQ268" s="232" t="s">
        <v>23</v>
      </c>
      <c r="AR268" s="232"/>
      <c r="AS268" s="232"/>
      <c r="AT268" s="232"/>
      <c r="AU268" s="83" t="s">
        <v>24</v>
      </c>
      <c r="AV268" s="84"/>
      <c r="AW268" s="84"/>
      <c r="AX268" s="590"/>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91"/>
      <c r="AL269" s="592"/>
      <c r="AM269" s="592"/>
      <c r="AN269" s="592"/>
      <c r="AO269" s="592"/>
      <c r="AP269" s="593"/>
      <c r="AQ269" s="594"/>
      <c r="AR269" s="577"/>
      <c r="AS269" s="577"/>
      <c r="AT269" s="577"/>
      <c r="AU269" s="591"/>
      <c r="AV269" s="592"/>
      <c r="AW269" s="592"/>
      <c r="AX269" s="593"/>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91"/>
      <c r="AL270" s="592"/>
      <c r="AM270" s="592"/>
      <c r="AN270" s="592"/>
      <c r="AO270" s="592"/>
      <c r="AP270" s="593"/>
      <c r="AQ270" s="594"/>
      <c r="AR270" s="577"/>
      <c r="AS270" s="577"/>
      <c r="AT270" s="577"/>
      <c r="AU270" s="591"/>
      <c r="AV270" s="592"/>
      <c r="AW270" s="592"/>
      <c r="AX270" s="593"/>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91"/>
      <c r="AL271" s="592"/>
      <c r="AM271" s="592"/>
      <c r="AN271" s="592"/>
      <c r="AO271" s="592"/>
      <c r="AP271" s="593"/>
      <c r="AQ271" s="594"/>
      <c r="AR271" s="577"/>
      <c r="AS271" s="577"/>
      <c r="AT271" s="577"/>
      <c r="AU271" s="591"/>
      <c r="AV271" s="592"/>
      <c r="AW271" s="592"/>
      <c r="AX271" s="593"/>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91"/>
      <c r="AL272" s="592"/>
      <c r="AM272" s="592"/>
      <c r="AN272" s="592"/>
      <c r="AO272" s="592"/>
      <c r="AP272" s="593"/>
      <c r="AQ272" s="594"/>
      <c r="AR272" s="577"/>
      <c r="AS272" s="577"/>
      <c r="AT272" s="577"/>
      <c r="AU272" s="591"/>
      <c r="AV272" s="592"/>
      <c r="AW272" s="592"/>
      <c r="AX272" s="593"/>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91"/>
      <c r="AL273" s="592"/>
      <c r="AM273" s="592"/>
      <c r="AN273" s="592"/>
      <c r="AO273" s="592"/>
      <c r="AP273" s="593"/>
      <c r="AQ273" s="594"/>
      <c r="AR273" s="577"/>
      <c r="AS273" s="577"/>
      <c r="AT273" s="577"/>
      <c r="AU273" s="591"/>
      <c r="AV273" s="592"/>
      <c r="AW273" s="592"/>
      <c r="AX273" s="593"/>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91"/>
      <c r="AL274" s="592"/>
      <c r="AM274" s="592"/>
      <c r="AN274" s="592"/>
      <c r="AO274" s="592"/>
      <c r="AP274" s="593"/>
      <c r="AQ274" s="594"/>
      <c r="AR274" s="577"/>
      <c r="AS274" s="577"/>
      <c r="AT274" s="577"/>
      <c r="AU274" s="591"/>
      <c r="AV274" s="592"/>
      <c r="AW274" s="592"/>
      <c r="AX274" s="593"/>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91"/>
      <c r="AL275" s="592"/>
      <c r="AM275" s="592"/>
      <c r="AN275" s="592"/>
      <c r="AO275" s="592"/>
      <c r="AP275" s="593"/>
      <c r="AQ275" s="594"/>
      <c r="AR275" s="577"/>
      <c r="AS275" s="577"/>
      <c r="AT275" s="577"/>
      <c r="AU275" s="591"/>
      <c r="AV275" s="592"/>
      <c r="AW275" s="592"/>
      <c r="AX275" s="593"/>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91"/>
      <c r="AL276" s="592"/>
      <c r="AM276" s="592"/>
      <c r="AN276" s="592"/>
      <c r="AO276" s="592"/>
      <c r="AP276" s="593"/>
      <c r="AQ276" s="594"/>
      <c r="AR276" s="577"/>
      <c r="AS276" s="577"/>
      <c r="AT276" s="577"/>
      <c r="AU276" s="591"/>
      <c r="AV276" s="592"/>
      <c r="AW276" s="592"/>
      <c r="AX276" s="593"/>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91"/>
      <c r="AL277" s="592"/>
      <c r="AM277" s="592"/>
      <c r="AN277" s="592"/>
      <c r="AO277" s="592"/>
      <c r="AP277" s="593"/>
      <c r="AQ277" s="594"/>
      <c r="AR277" s="577"/>
      <c r="AS277" s="577"/>
      <c r="AT277" s="577"/>
      <c r="AU277" s="591"/>
      <c r="AV277" s="592"/>
      <c r="AW277" s="592"/>
      <c r="AX277" s="593"/>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91"/>
      <c r="AL278" s="592"/>
      <c r="AM278" s="592"/>
      <c r="AN278" s="592"/>
      <c r="AO278" s="592"/>
      <c r="AP278" s="593"/>
      <c r="AQ278" s="594"/>
      <c r="AR278" s="577"/>
      <c r="AS278" s="577"/>
      <c r="AT278" s="577"/>
      <c r="AU278" s="591"/>
      <c r="AV278" s="592"/>
      <c r="AW278" s="592"/>
      <c r="AX278" s="593"/>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91"/>
      <c r="AL279" s="592"/>
      <c r="AM279" s="592"/>
      <c r="AN279" s="592"/>
      <c r="AO279" s="592"/>
      <c r="AP279" s="593"/>
      <c r="AQ279" s="594"/>
      <c r="AR279" s="577"/>
      <c r="AS279" s="577"/>
      <c r="AT279" s="577"/>
      <c r="AU279" s="591"/>
      <c r="AV279" s="592"/>
      <c r="AW279" s="592"/>
      <c r="AX279" s="593"/>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91"/>
      <c r="AL280" s="592"/>
      <c r="AM280" s="592"/>
      <c r="AN280" s="592"/>
      <c r="AO280" s="592"/>
      <c r="AP280" s="593"/>
      <c r="AQ280" s="594"/>
      <c r="AR280" s="577"/>
      <c r="AS280" s="577"/>
      <c r="AT280" s="577"/>
      <c r="AU280" s="591"/>
      <c r="AV280" s="592"/>
      <c r="AW280" s="592"/>
      <c r="AX280" s="593"/>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91"/>
      <c r="AL281" s="592"/>
      <c r="AM281" s="592"/>
      <c r="AN281" s="592"/>
      <c r="AO281" s="592"/>
      <c r="AP281" s="593"/>
      <c r="AQ281" s="594"/>
      <c r="AR281" s="577"/>
      <c r="AS281" s="577"/>
      <c r="AT281" s="577"/>
      <c r="AU281" s="591"/>
      <c r="AV281" s="592"/>
      <c r="AW281" s="592"/>
      <c r="AX281" s="593"/>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91"/>
      <c r="AL282" s="592"/>
      <c r="AM282" s="592"/>
      <c r="AN282" s="592"/>
      <c r="AO282" s="592"/>
      <c r="AP282" s="593"/>
      <c r="AQ282" s="594"/>
      <c r="AR282" s="577"/>
      <c r="AS282" s="577"/>
      <c r="AT282" s="577"/>
      <c r="AU282" s="591"/>
      <c r="AV282" s="592"/>
      <c r="AW282" s="592"/>
      <c r="AX282" s="593"/>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91"/>
      <c r="AL283" s="592"/>
      <c r="AM283" s="592"/>
      <c r="AN283" s="592"/>
      <c r="AO283" s="592"/>
      <c r="AP283" s="593"/>
      <c r="AQ283" s="594"/>
      <c r="AR283" s="577"/>
      <c r="AS283" s="577"/>
      <c r="AT283" s="577"/>
      <c r="AU283" s="591"/>
      <c r="AV283" s="592"/>
      <c r="AW283" s="592"/>
      <c r="AX283" s="593"/>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91"/>
      <c r="AL284" s="592"/>
      <c r="AM284" s="592"/>
      <c r="AN284" s="592"/>
      <c r="AO284" s="592"/>
      <c r="AP284" s="593"/>
      <c r="AQ284" s="594"/>
      <c r="AR284" s="577"/>
      <c r="AS284" s="577"/>
      <c r="AT284" s="577"/>
      <c r="AU284" s="591"/>
      <c r="AV284" s="592"/>
      <c r="AW284" s="592"/>
      <c r="AX284" s="593"/>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91"/>
      <c r="AL285" s="592"/>
      <c r="AM285" s="592"/>
      <c r="AN285" s="592"/>
      <c r="AO285" s="592"/>
      <c r="AP285" s="593"/>
      <c r="AQ285" s="594"/>
      <c r="AR285" s="577"/>
      <c r="AS285" s="577"/>
      <c r="AT285" s="577"/>
      <c r="AU285" s="591"/>
      <c r="AV285" s="592"/>
      <c r="AW285" s="592"/>
      <c r="AX285" s="593"/>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91"/>
      <c r="AL286" s="592"/>
      <c r="AM286" s="592"/>
      <c r="AN286" s="592"/>
      <c r="AO286" s="592"/>
      <c r="AP286" s="593"/>
      <c r="AQ286" s="594"/>
      <c r="AR286" s="577"/>
      <c r="AS286" s="577"/>
      <c r="AT286" s="577"/>
      <c r="AU286" s="591"/>
      <c r="AV286" s="592"/>
      <c r="AW286" s="592"/>
      <c r="AX286" s="593"/>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91"/>
      <c r="AL287" s="592"/>
      <c r="AM287" s="592"/>
      <c r="AN287" s="592"/>
      <c r="AO287" s="592"/>
      <c r="AP287" s="593"/>
      <c r="AQ287" s="594"/>
      <c r="AR287" s="577"/>
      <c r="AS287" s="577"/>
      <c r="AT287" s="577"/>
      <c r="AU287" s="591"/>
      <c r="AV287" s="592"/>
      <c r="AW287" s="592"/>
      <c r="AX287" s="593"/>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91"/>
      <c r="AL288" s="592"/>
      <c r="AM288" s="592"/>
      <c r="AN288" s="592"/>
      <c r="AO288" s="592"/>
      <c r="AP288" s="593"/>
      <c r="AQ288" s="594"/>
      <c r="AR288" s="577"/>
      <c r="AS288" s="577"/>
      <c r="AT288" s="577"/>
      <c r="AU288" s="591"/>
      <c r="AV288" s="592"/>
      <c r="AW288" s="592"/>
      <c r="AX288" s="593"/>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91"/>
      <c r="AL289" s="592"/>
      <c r="AM289" s="592"/>
      <c r="AN289" s="592"/>
      <c r="AO289" s="592"/>
      <c r="AP289" s="593"/>
      <c r="AQ289" s="594"/>
      <c r="AR289" s="577"/>
      <c r="AS289" s="577"/>
      <c r="AT289" s="577"/>
      <c r="AU289" s="591"/>
      <c r="AV289" s="592"/>
      <c r="AW289" s="592"/>
      <c r="AX289" s="593"/>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91"/>
      <c r="AL290" s="592"/>
      <c r="AM290" s="592"/>
      <c r="AN290" s="592"/>
      <c r="AO290" s="592"/>
      <c r="AP290" s="593"/>
      <c r="AQ290" s="594"/>
      <c r="AR290" s="577"/>
      <c r="AS290" s="577"/>
      <c r="AT290" s="577"/>
      <c r="AU290" s="591"/>
      <c r="AV290" s="592"/>
      <c r="AW290" s="592"/>
      <c r="AX290" s="593"/>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91"/>
      <c r="AL291" s="592"/>
      <c r="AM291" s="592"/>
      <c r="AN291" s="592"/>
      <c r="AO291" s="592"/>
      <c r="AP291" s="593"/>
      <c r="AQ291" s="594"/>
      <c r="AR291" s="577"/>
      <c r="AS291" s="577"/>
      <c r="AT291" s="577"/>
      <c r="AU291" s="591"/>
      <c r="AV291" s="592"/>
      <c r="AW291" s="592"/>
      <c r="AX291" s="593"/>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91"/>
      <c r="AL292" s="592"/>
      <c r="AM292" s="592"/>
      <c r="AN292" s="592"/>
      <c r="AO292" s="592"/>
      <c r="AP292" s="593"/>
      <c r="AQ292" s="594"/>
      <c r="AR292" s="577"/>
      <c r="AS292" s="577"/>
      <c r="AT292" s="577"/>
      <c r="AU292" s="591"/>
      <c r="AV292" s="592"/>
      <c r="AW292" s="592"/>
      <c r="AX292" s="593"/>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91"/>
      <c r="AL293" s="592"/>
      <c r="AM293" s="592"/>
      <c r="AN293" s="592"/>
      <c r="AO293" s="592"/>
      <c r="AP293" s="593"/>
      <c r="AQ293" s="594"/>
      <c r="AR293" s="577"/>
      <c r="AS293" s="577"/>
      <c r="AT293" s="577"/>
      <c r="AU293" s="591"/>
      <c r="AV293" s="592"/>
      <c r="AW293" s="592"/>
      <c r="AX293" s="593"/>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91"/>
      <c r="AL294" s="592"/>
      <c r="AM294" s="592"/>
      <c r="AN294" s="592"/>
      <c r="AO294" s="592"/>
      <c r="AP294" s="593"/>
      <c r="AQ294" s="594"/>
      <c r="AR294" s="577"/>
      <c r="AS294" s="577"/>
      <c r="AT294" s="577"/>
      <c r="AU294" s="591"/>
      <c r="AV294" s="592"/>
      <c r="AW294" s="592"/>
      <c r="AX294" s="593"/>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91"/>
      <c r="AL295" s="592"/>
      <c r="AM295" s="592"/>
      <c r="AN295" s="592"/>
      <c r="AO295" s="592"/>
      <c r="AP295" s="593"/>
      <c r="AQ295" s="594"/>
      <c r="AR295" s="577"/>
      <c r="AS295" s="577"/>
      <c r="AT295" s="577"/>
      <c r="AU295" s="591"/>
      <c r="AV295" s="592"/>
      <c r="AW295" s="592"/>
      <c r="AX295" s="593"/>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91"/>
      <c r="AL296" s="592"/>
      <c r="AM296" s="592"/>
      <c r="AN296" s="592"/>
      <c r="AO296" s="592"/>
      <c r="AP296" s="593"/>
      <c r="AQ296" s="594"/>
      <c r="AR296" s="577"/>
      <c r="AS296" s="577"/>
      <c r="AT296" s="577"/>
      <c r="AU296" s="591"/>
      <c r="AV296" s="592"/>
      <c r="AW296" s="592"/>
      <c r="AX296" s="593"/>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91"/>
      <c r="AL297" s="592"/>
      <c r="AM297" s="592"/>
      <c r="AN297" s="592"/>
      <c r="AO297" s="592"/>
      <c r="AP297" s="593"/>
      <c r="AQ297" s="594"/>
      <c r="AR297" s="577"/>
      <c r="AS297" s="577"/>
      <c r="AT297" s="577"/>
      <c r="AU297" s="591"/>
      <c r="AV297" s="592"/>
      <c r="AW297" s="592"/>
      <c r="AX297" s="593"/>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91"/>
      <c r="AL298" s="592"/>
      <c r="AM298" s="592"/>
      <c r="AN298" s="592"/>
      <c r="AO298" s="592"/>
      <c r="AP298" s="593"/>
      <c r="AQ298" s="594"/>
      <c r="AR298" s="577"/>
      <c r="AS298" s="577"/>
      <c r="AT298" s="577"/>
      <c r="AU298" s="591"/>
      <c r="AV298" s="592"/>
      <c r="AW298" s="592"/>
      <c r="AX298" s="59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9" t="s">
        <v>370</v>
      </c>
      <c r="AL301" s="232"/>
      <c r="AM301" s="232"/>
      <c r="AN301" s="232"/>
      <c r="AO301" s="232"/>
      <c r="AP301" s="232"/>
      <c r="AQ301" s="232" t="s">
        <v>23</v>
      </c>
      <c r="AR301" s="232"/>
      <c r="AS301" s="232"/>
      <c r="AT301" s="232"/>
      <c r="AU301" s="83" t="s">
        <v>24</v>
      </c>
      <c r="AV301" s="84"/>
      <c r="AW301" s="84"/>
      <c r="AX301" s="590"/>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91"/>
      <c r="AL302" s="592"/>
      <c r="AM302" s="592"/>
      <c r="AN302" s="592"/>
      <c r="AO302" s="592"/>
      <c r="AP302" s="593"/>
      <c r="AQ302" s="594"/>
      <c r="AR302" s="577"/>
      <c r="AS302" s="577"/>
      <c r="AT302" s="577"/>
      <c r="AU302" s="591"/>
      <c r="AV302" s="592"/>
      <c r="AW302" s="592"/>
      <c r="AX302" s="593"/>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91"/>
      <c r="AL303" s="592"/>
      <c r="AM303" s="592"/>
      <c r="AN303" s="592"/>
      <c r="AO303" s="592"/>
      <c r="AP303" s="593"/>
      <c r="AQ303" s="594"/>
      <c r="AR303" s="577"/>
      <c r="AS303" s="577"/>
      <c r="AT303" s="577"/>
      <c r="AU303" s="591"/>
      <c r="AV303" s="592"/>
      <c r="AW303" s="592"/>
      <c r="AX303" s="593"/>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91"/>
      <c r="AL304" s="592"/>
      <c r="AM304" s="592"/>
      <c r="AN304" s="592"/>
      <c r="AO304" s="592"/>
      <c r="AP304" s="593"/>
      <c r="AQ304" s="594"/>
      <c r="AR304" s="577"/>
      <c r="AS304" s="577"/>
      <c r="AT304" s="577"/>
      <c r="AU304" s="591"/>
      <c r="AV304" s="592"/>
      <c r="AW304" s="592"/>
      <c r="AX304" s="593"/>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91"/>
      <c r="AL305" s="592"/>
      <c r="AM305" s="592"/>
      <c r="AN305" s="592"/>
      <c r="AO305" s="592"/>
      <c r="AP305" s="593"/>
      <c r="AQ305" s="594"/>
      <c r="AR305" s="577"/>
      <c r="AS305" s="577"/>
      <c r="AT305" s="577"/>
      <c r="AU305" s="591"/>
      <c r="AV305" s="592"/>
      <c r="AW305" s="592"/>
      <c r="AX305" s="593"/>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91"/>
      <c r="AL306" s="592"/>
      <c r="AM306" s="592"/>
      <c r="AN306" s="592"/>
      <c r="AO306" s="592"/>
      <c r="AP306" s="593"/>
      <c r="AQ306" s="594"/>
      <c r="AR306" s="577"/>
      <c r="AS306" s="577"/>
      <c r="AT306" s="577"/>
      <c r="AU306" s="591"/>
      <c r="AV306" s="592"/>
      <c r="AW306" s="592"/>
      <c r="AX306" s="593"/>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91"/>
      <c r="AL307" s="592"/>
      <c r="AM307" s="592"/>
      <c r="AN307" s="592"/>
      <c r="AO307" s="592"/>
      <c r="AP307" s="593"/>
      <c r="AQ307" s="594"/>
      <c r="AR307" s="577"/>
      <c r="AS307" s="577"/>
      <c r="AT307" s="577"/>
      <c r="AU307" s="591"/>
      <c r="AV307" s="592"/>
      <c r="AW307" s="592"/>
      <c r="AX307" s="593"/>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91"/>
      <c r="AL308" s="592"/>
      <c r="AM308" s="592"/>
      <c r="AN308" s="592"/>
      <c r="AO308" s="592"/>
      <c r="AP308" s="593"/>
      <c r="AQ308" s="594"/>
      <c r="AR308" s="577"/>
      <c r="AS308" s="577"/>
      <c r="AT308" s="577"/>
      <c r="AU308" s="591"/>
      <c r="AV308" s="592"/>
      <c r="AW308" s="592"/>
      <c r="AX308" s="593"/>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91"/>
      <c r="AL309" s="592"/>
      <c r="AM309" s="592"/>
      <c r="AN309" s="592"/>
      <c r="AO309" s="592"/>
      <c r="AP309" s="593"/>
      <c r="AQ309" s="594"/>
      <c r="AR309" s="577"/>
      <c r="AS309" s="577"/>
      <c r="AT309" s="577"/>
      <c r="AU309" s="591"/>
      <c r="AV309" s="592"/>
      <c r="AW309" s="592"/>
      <c r="AX309" s="593"/>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91"/>
      <c r="AL310" s="592"/>
      <c r="AM310" s="592"/>
      <c r="AN310" s="592"/>
      <c r="AO310" s="592"/>
      <c r="AP310" s="593"/>
      <c r="AQ310" s="594"/>
      <c r="AR310" s="577"/>
      <c r="AS310" s="577"/>
      <c r="AT310" s="577"/>
      <c r="AU310" s="591"/>
      <c r="AV310" s="592"/>
      <c r="AW310" s="592"/>
      <c r="AX310" s="593"/>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91"/>
      <c r="AL311" s="592"/>
      <c r="AM311" s="592"/>
      <c r="AN311" s="592"/>
      <c r="AO311" s="592"/>
      <c r="AP311" s="593"/>
      <c r="AQ311" s="594"/>
      <c r="AR311" s="577"/>
      <c r="AS311" s="577"/>
      <c r="AT311" s="577"/>
      <c r="AU311" s="591"/>
      <c r="AV311" s="592"/>
      <c r="AW311" s="592"/>
      <c r="AX311" s="593"/>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91"/>
      <c r="AL312" s="592"/>
      <c r="AM312" s="592"/>
      <c r="AN312" s="592"/>
      <c r="AO312" s="592"/>
      <c r="AP312" s="593"/>
      <c r="AQ312" s="594"/>
      <c r="AR312" s="577"/>
      <c r="AS312" s="577"/>
      <c r="AT312" s="577"/>
      <c r="AU312" s="591"/>
      <c r="AV312" s="592"/>
      <c r="AW312" s="592"/>
      <c r="AX312" s="593"/>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91"/>
      <c r="AL313" s="592"/>
      <c r="AM313" s="592"/>
      <c r="AN313" s="592"/>
      <c r="AO313" s="592"/>
      <c r="AP313" s="593"/>
      <c r="AQ313" s="594"/>
      <c r="AR313" s="577"/>
      <c r="AS313" s="577"/>
      <c r="AT313" s="577"/>
      <c r="AU313" s="591"/>
      <c r="AV313" s="592"/>
      <c r="AW313" s="592"/>
      <c r="AX313" s="593"/>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91"/>
      <c r="AL314" s="592"/>
      <c r="AM314" s="592"/>
      <c r="AN314" s="592"/>
      <c r="AO314" s="592"/>
      <c r="AP314" s="593"/>
      <c r="AQ314" s="594"/>
      <c r="AR314" s="577"/>
      <c r="AS314" s="577"/>
      <c r="AT314" s="577"/>
      <c r="AU314" s="591"/>
      <c r="AV314" s="592"/>
      <c r="AW314" s="592"/>
      <c r="AX314" s="593"/>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91"/>
      <c r="AL315" s="592"/>
      <c r="AM315" s="592"/>
      <c r="AN315" s="592"/>
      <c r="AO315" s="592"/>
      <c r="AP315" s="593"/>
      <c r="AQ315" s="594"/>
      <c r="AR315" s="577"/>
      <c r="AS315" s="577"/>
      <c r="AT315" s="577"/>
      <c r="AU315" s="591"/>
      <c r="AV315" s="592"/>
      <c r="AW315" s="592"/>
      <c r="AX315" s="593"/>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91"/>
      <c r="AL316" s="592"/>
      <c r="AM316" s="592"/>
      <c r="AN316" s="592"/>
      <c r="AO316" s="592"/>
      <c r="AP316" s="593"/>
      <c r="AQ316" s="594"/>
      <c r="AR316" s="577"/>
      <c r="AS316" s="577"/>
      <c r="AT316" s="577"/>
      <c r="AU316" s="591"/>
      <c r="AV316" s="592"/>
      <c r="AW316" s="592"/>
      <c r="AX316" s="593"/>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91"/>
      <c r="AL317" s="592"/>
      <c r="AM317" s="592"/>
      <c r="AN317" s="592"/>
      <c r="AO317" s="592"/>
      <c r="AP317" s="593"/>
      <c r="AQ317" s="594"/>
      <c r="AR317" s="577"/>
      <c r="AS317" s="577"/>
      <c r="AT317" s="577"/>
      <c r="AU317" s="591"/>
      <c r="AV317" s="592"/>
      <c r="AW317" s="592"/>
      <c r="AX317" s="593"/>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91"/>
      <c r="AL318" s="592"/>
      <c r="AM318" s="592"/>
      <c r="AN318" s="592"/>
      <c r="AO318" s="592"/>
      <c r="AP318" s="593"/>
      <c r="AQ318" s="594"/>
      <c r="AR318" s="577"/>
      <c r="AS318" s="577"/>
      <c r="AT318" s="577"/>
      <c r="AU318" s="591"/>
      <c r="AV318" s="592"/>
      <c r="AW318" s="592"/>
      <c r="AX318" s="593"/>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91"/>
      <c r="AL319" s="592"/>
      <c r="AM319" s="592"/>
      <c r="AN319" s="592"/>
      <c r="AO319" s="592"/>
      <c r="AP319" s="593"/>
      <c r="AQ319" s="594"/>
      <c r="AR319" s="577"/>
      <c r="AS319" s="577"/>
      <c r="AT319" s="577"/>
      <c r="AU319" s="591"/>
      <c r="AV319" s="592"/>
      <c r="AW319" s="592"/>
      <c r="AX319" s="593"/>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91"/>
      <c r="AL320" s="592"/>
      <c r="AM320" s="592"/>
      <c r="AN320" s="592"/>
      <c r="AO320" s="592"/>
      <c r="AP320" s="593"/>
      <c r="AQ320" s="594"/>
      <c r="AR320" s="577"/>
      <c r="AS320" s="577"/>
      <c r="AT320" s="577"/>
      <c r="AU320" s="591"/>
      <c r="AV320" s="592"/>
      <c r="AW320" s="592"/>
      <c r="AX320" s="593"/>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91"/>
      <c r="AL321" s="592"/>
      <c r="AM321" s="592"/>
      <c r="AN321" s="592"/>
      <c r="AO321" s="592"/>
      <c r="AP321" s="593"/>
      <c r="AQ321" s="594"/>
      <c r="AR321" s="577"/>
      <c r="AS321" s="577"/>
      <c r="AT321" s="577"/>
      <c r="AU321" s="591"/>
      <c r="AV321" s="592"/>
      <c r="AW321" s="592"/>
      <c r="AX321" s="593"/>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91"/>
      <c r="AL322" s="592"/>
      <c r="AM322" s="592"/>
      <c r="AN322" s="592"/>
      <c r="AO322" s="592"/>
      <c r="AP322" s="593"/>
      <c r="AQ322" s="594"/>
      <c r="AR322" s="577"/>
      <c r="AS322" s="577"/>
      <c r="AT322" s="577"/>
      <c r="AU322" s="591"/>
      <c r="AV322" s="592"/>
      <c r="AW322" s="592"/>
      <c r="AX322" s="593"/>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91"/>
      <c r="AL323" s="592"/>
      <c r="AM323" s="592"/>
      <c r="AN323" s="592"/>
      <c r="AO323" s="592"/>
      <c r="AP323" s="593"/>
      <c r="AQ323" s="594"/>
      <c r="AR323" s="577"/>
      <c r="AS323" s="577"/>
      <c r="AT323" s="577"/>
      <c r="AU323" s="591"/>
      <c r="AV323" s="592"/>
      <c r="AW323" s="592"/>
      <c r="AX323" s="593"/>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91"/>
      <c r="AL324" s="592"/>
      <c r="AM324" s="592"/>
      <c r="AN324" s="592"/>
      <c r="AO324" s="592"/>
      <c r="AP324" s="593"/>
      <c r="AQ324" s="594"/>
      <c r="AR324" s="577"/>
      <c r="AS324" s="577"/>
      <c r="AT324" s="577"/>
      <c r="AU324" s="591"/>
      <c r="AV324" s="592"/>
      <c r="AW324" s="592"/>
      <c r="AX324" s="593"/>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91"/>
      <c r="AL325" s="592"/>
      <c r="AM325" s="592"/>
      <c r="AN325" s="592"/>
      <c r="AO325" s="592"/>
      <c r="AP325" s="593"/>
      <c r="AQ325" s="594"/>
      <c r="AR325" s="577"/>
      <c r="AS325" s="577"/>
      <c r="AT325" s="577"/>
      <c r="AU325" s="591"/>
      <c r="AV325" s="592"/>
      <c r="AW325" s="592"/>
      <c r="AX325" s="593"/>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91"/>
      <c r="AL326" s="592"/>
      <c r="AM326" s="592"/>
      <c r="AN326" s="592"/>
      <c r="AO326" s="592"/>
      <c r="AP326" s="593"/>
      <c r="AQ326" s="594"/>
      <c r="AR326" s="577"/>
      <c r="AS326" s="577"/>
      <c r="AT326" s="577"/>
      <c r="AU326" s="591"/>
      <c r="AV326" s="592"/>
      <c r="AW326" s="592"/>
      <c r="AX326" s="593"/>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91"/>
      <c r="AL327" s="592"/>
      <c r="AM327" s="592"/>
      <c r="AN327" s="592"/>
      <c r="AO327" s="592"/>
      <c r="AP327" s="593"/>
      <c r="AQ327" s="594"/>
      <c r="AR327" s="577"/>
      <c r="AS327" s="577"/>
      <c r="AT327" s="577"/>
      <c r="AU327" s="591"/>
      <c r="AV327" s="592"/>
      <c r="AW327" s="592"/>
      <c r="AX327" s="593"/>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91"/>
      <c r="AL328" s="592"/>
      <c r="AM328" s="592"/>
      <c r="AN328" s="592"/>
      <c r="AO328" s="592"/>
      <c r="AP328" s="593"/>
      <c r="AQ328" s="594"/>
      <c r="AR328" s="577"/>
      <c r="AS328" s="577"/>
      <c r="AT328" s="577"/>
      <c r="AU328" s="591"/>
      <c r="AV328" s="592"/>
      <c r="AW328" s="592"/>
      <c r="AX328" s="593"/>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91"/>
      <c r="AL329" s="592"/>
      <c r="AM329" s="592"/>
      <c r="AN329" s="592"/>
      <c r="AO329" s="592"/>
      <c r="AP329" s="593"/>
      <c r="AQ329" s="594"/>
      <c r="AR329" s="577"/>
      <c r="AS329" s="577"/>
      <c r="AT329" s="577"/>
      <c r="AU329" s="591"/>
      <c r="AV329" s="592"/>
      <c r="AW329" s="592"/>
      <c r="AX329" s="593"/>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91"/>
      <c r="AL330" s="592"/>
      <c r="AM330" s="592"/>
      <c r="AN330" s="592"/>
      <c r="AO330" s="592"/>
      <c r="AP330" s="593"/>
      <c r="AQ330" s="594"/>
      <c r="AR330" s="577"/>
      <c r="AS330" s="577"/>
      <c r="AT330" s="577"/>
      <c r="AU330" s="591"/>
      <c r="AV330" s="592"/>
      <c r="AW330" s="592"/>
      <c r="AX330" s="593"/>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91"/>
      <c r="AL331" s="592"/>
      <c r="AM331" s="592"/>
      <c r="AN331" s="592"/>
      <c r="AO331" s="592"/>
      <c r="AP331" s="593"/>
      <c r="AQ331" s="594"/>
      <c r="AR331" s="577"/>
      <c r="AS331" s="577"/>
      <c r="AT331" s="577"/>
      <c r="AU331" s="591"/>
      <c r="AV331" s="592"/>
      <c r="AW331" s="592"/>
      <c r="AX331" s="59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9" t="s">
        <v>370</v>
      </c>
      <c r="AL334" s="232"/>
      <c r="AM334" s="232"/>
      <c r="AN334" s="232"/>
      <c r="AO334" s="232"/>
      <c r="AP334" s="232"/>
      <c r="AQ334" s="232" t="s">
        <v>23</v>
      </c>
      <c r="AR334" s="232"/>
      <c r="AS334" s="232"/>
      <c r="AT334" s="232"/>
      <c r="AU334" s="83" t="s">
        <v>24</v>
      </c>
      <c r="AV334" s="84"/>
      <c r="AW334" s="84"/>
      <c r="AX334" s="590"/>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91"/>
      <c r="AL335" s="592"/>
      <c r="AM335" s="592"/>
      <c r="AN335" s="592"/>
      <c r="AO335" s="592"/>
      <c r="AP335" s="593"/>
      <c r="AQ335" s="594"/>
      <c r="AR335" s="577"/>
      <c r="AS335" s="577"/>
      <c r="AT335" s="577"/>
      <c r="AU335" s="591"/>
      <c r="AV335" s="592"/>
      <c r="AW335" s="592"/>
      <c r="AX335" s="593"/>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91"/>
      <c r="AL336" s="592"/>
      <c r="AM336" s="592"/>
      <c r="AN336" s="592"/>
      <c r="AO336" s="592"/>
      <c r="AP336" s="593"/>
      <c r="AQ336" s="594"/>
      <c r="AR336" s="577"/>
      <c r="AS336" s="577"/>
      <c r="AT336" s="577"/>
      <c r="AU336" s="591"/>
      <c r="AV336" s="592"/>
      <c r="AW336" s="592"/>
      <c r="AX336" s="593"/>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91"/>
      <c r="AL337" s="592"/>
      <c r="AM337" s="592"/>
      <c r="AN337" s="592"/>
      <c r="AO337" s="592"/>
      <c r="AP337" s="593"/>
      <c r="AQ337" s="594"/>
      <c r="AR337" s="577"/>
      <c r="AS337" s="577"/>
      <c r="AT337" s="577"/>
      <c r="AU337" s="591"/>
      <c r="AV337" s="592"/>
      <c r="AW337" s="592"/>
      <c r="AX337" s="593"/>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91"/>
      <c r="AL338" s="592"/>
      <c r="AM338" s="592"/>
      <c r="AN338" s="592"/>
      <c r="AO338" s="592"/>
      <c r="AP338" s="593"/>
      <c r="AQ338" s="594"/>
      <c r="AR338" s="577"/>
      <c r="AS338" s="577"/>
      <c r="AT338" s="577"/>
      <c r="AU338" s="591"/>
      <c r="AV338" s="592"/>
      <c r="AW338" s="592"/>
      <c r="AX338" s="593"/>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91"/>
      <c r="AL339" s="592"/>
      <c r="AM339" s="592"/>
      <c r="AN339" s="592"/>
      <c r="AO339" s="592"/>
      <c r="AP339" s="593"/>
      <c r="AQ339" s="594"/>
      <c r="AR339" s="577"/>
      <c r="AS339" s="577"/>
      <c r="AT339" s="577"/>
      <c r="AU339" s="591"/>
      <c r="AV339" s="592"/>
      <c r="AW339" s="592"/>
      <c r="AX339" s="593"/>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91"/>
      <c r="AL340" s="592"/>
      <c r="AM340" s="592"/>
      <c r="AN340" s="592"/>
      <c r="AO340" s="592"/>
      <c r="AP340" s="593"/>
      <c r="AQ340" s="594"/>
      <c r="AR340" s="577"/>
      <c r="AS340" s="577"/>
      <c r="AT340" s="577"/>
      <c r="AU340" s="591"/>
      <c r="AV340" s="592"/>
      <c r="AW340" s="592"/>
      <c r="AX340" s="593"/>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91"/>
      <c r="AL341" s="592"/>
      <c r="AM341" s="592"/>
      <c r="AN341" s="592"/>
      <c r="AO341" s="592"/>
      <c r="AP341" s="593"/>
      <c r="AQ341" s="594"/>
      <c r="AR341" s="577"/>
      <c r="AS341" s="577"/>
      <c r="AT341" s="577"/>
      <c r="AU341" s="591"/>
      <c r="AV341" s="592"/>
      <c r="AW341" s="592"/>
      <c r="AX341" s="593"/>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91"/>
      <c r="AL342" s="592"/>
      <c r="AM342" s="592"/>
      <c r="AN342" s="592"/>
      <c r="AO342" s="592"/>
      <c r="AP342" s="593"/>
      <c r="AQ342" s="594"/>
      <c r="AR342" s="577"/>
      <c r="AS342" s="577"/>
      <c r="AT342" s="577"/>
      <c r="AU342" s="591"/>
      <c r="AV342" s="592"/>
      <c r="AW342" s="592"/>
      <c r="AX342" s="593"/>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91"/>
      <c r="AL343" s="592"/>
      <c r="AM343" s="592"/>
      <c r="AN343" s="592"/>
      <c r="AO343" s="592"/>
      <c r="AP343" s="593"/>
      <c r="AQ343" s="594"/>
      <c r="AR343" s="577"/>
      <c r="AS343" s="577"/>
      <c r="AT343" s="577"/>
      <c r="AU343" s="591"/>
      <c r="AV343" s="592"/>
      <c r="AW343" s="592"/>
      <c r="AX343" s="593"/>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91"/>
      <c r="AL344" s="592"/>
      <c r="AM344" s="592"/>
      <c r="AN344" s="592"/>
      <c r="AO344" s="592"/>
      <c r="AP344" s="593"/>
      <c r="AQ344" s="594"/>
      <c r="AR344" s="577"/>
      <c r="AS344" s="577"/>
      <c r="AT344" s="577"/>
      <c r="AU344" s="591"/>
      <c r="AV344" s="592"/>
      <c r="AW344" s="592"/>
      <c r="AX344" s="593"/>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91"/>
      <c r="AL345" s="592"/>
      <c r="AM345" s="592"/>
      <c r="AN345" s="592"/>
      <c r="AO345" s="592"/>
      <c r="AP345" s="593"/>
      <c r="AQ345" s="594"/>
      <c r="AR345" s="577"/>
      <c r="AS345" s="577"/>
      <c r="AT345" s="577"/>
      <c r="AU345" s="591"/>
      <c r="AV345" s="592"/>
      <c r="AW345" s="592"/>
      <c r="AX345" s="593"/>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91"/>
      <c r="AL346" s="592"/>
      <c r="AM346" s="592"/>
      <c r="AN346" s="592"/>
      <c r="AO346" s="592"/>
      <c r="AP346" s="593"/>
      <c r="AQ346" s="594"/>
      <c r="AR346" s="577"/>
      <c r="AS346" s="577"/>
      <c r="AT346" s="577"/>
      <c r="AU346" s="591"/>
      <c r="AV346" s="592"/>
      <c r="AW346" s="592"/>
      <c r="AX346" s="593"/>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91"/>
      <c r="AL347" s="592"/>
      <c r="AM347" s="592"/>
      <c r="AN347" s="592"/>
      <c r="AO347" s="592"/>
      <c r="AP347" s="593"/>
      <c r="AQ347" s="594"/>
      <c r="AR347" s="577"/>
      <c r="AS347" s="577"/>
      <c r="AT347" s="577"/>
      <c r="AU347" s="591"/>
      <c r="AV347" s="592"/>
      <c r="AW347" s="592"/>
      <c r="AX347" s="593"/>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91"/>
      <c r="AL348" s="592"/>
      <c r="AM348" s="592"/>
      <c r="AN348" s="592"/>
      <c r="AO348" s="592"/>
      <c r="AP348" s="593"/>
      <c r="AQ348" s="594"/>
      <c r="AR348" s="577"/>
      <c r="AS348" s="577"/>
      <c r="AT348" s="577"/>
      <c r="AU348" s="591"/>
      <c r="AV348" s="592"/>
      <c r="AW348" s="592"/>
      <c r="AX348" s="593"/>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91"/>
      <c r="AL349" s="592"/>
      <c r="AM349" s="592"/>
      <c r="AN349" s="592"/>
      <c r="AO349" s="592"/>
      <c r="AP349" s="593"/>
      <c r="AQ349" s="594"/>
      <c r="AR349" s="577"/>
      <c r="AS349" s="577"/>
      <c r="AT349" s="577"/>
      <c r="AU349" s="591"/>
      <c r="AV349" s="592"/>
      <c r="AW349" s="592"/>
      <c r="AX349" s="593"/>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91"/>
      <c r="AL350" s="592"/>
      <c r="AM350" s="592"/>
      <c r="AN350" s="592"/>
      <c r="AO350" s="592"/>
      <c r="AP350" s="593"/>
      <c r="AQ350" s="594"/>
      <c r="AR350" s="577"/>
      <c r="AS350" s="577"/>
      <c r="AT350" s="577"/>
      <c r="AU350" s="591"/>
      <c r="AV350" s="592"/>
      <c r="AW350" s="592"/>
      <c r="AX350" s="593"/>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91"/>
      <c r="AL351" s="592"/>
      <c r="AM351" s="592"/>
      <c r="AN351" s="592"/>
      <c r="AO351" s="592"/>
      <c r="AP351" s="593"/>
      <c r="AQ351" s="594"/>
      <c r="AR351" s="577"/>
      <c r="AS351" s="577"/>
      <c r="AT351" s="577"/>
      <c r="AU351" s="591"/>
      <c r="AV351" s="592"/>
      <c r="AW351" s="592"/>
      <c r="AX351" s="593"/>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91"/>
      <c r="AL352" s="592"/>
      <c r="AM352" s="592"/>
      <c r="AN352" s="592"/>
      <c r="AO352" s="592"/>
      <c r="AP352" s="593"/>
      <c r="AQ352" s="594"/>
      <c r="AR352" s="577"/>
      <c r="AS352" s="577"/>
      <c r="AT352" s="577"/>
      <c r="AU352" s="591"/>
      <c r="AV352" s="592"/>
      <c r="AW352" s="592"/>
      <c r="AX352" s="593"/>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91"/>
      <c r="AL353" s="592"/>
      <c r="AM353" s="592"/>
      <c r="AN353" s="592"/>
      <c r="AO353" s="592"/>
      <c r="AP353" s="593"/>
      <c r="AQ353" s="594"/>
      <c r="AR353" s="577"/>
      <c r="AS353" s="577"/>
      <c r="AT353" s="577"/>
      <c r="AU353" s="591"/>
      <c r="AV353" s="592"/>
      <c r="AW353" s="592"/>
      <c r="AX353" s="593"/>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91"/>
      <c r="AL354" s="592"/>
      <c r="AM354" s="592"/>
      <c r="AN354" s="592"/>
      <c r="AO354" s="592"/>
      <c r="AP354" s="593"/>
      <c r="AQ354" s="594"/>
      <c r="AR354" s="577"/>
      <c r="AS354" s="577"/>
      <c r="AT354" s="577"/>
      <c r="AU354" s="591"/>
      <c r="AV354" s="592"/>
      <c r="AW354" s="592"/>
      <c r="AX354" s="593"/>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91"/>
      <c r="AL355" s="592"/>
      <c r="AM355" s="592"/>
      <c r="AN355" s="592"/>
      <c r="AO355" s="592"/>
      <c r="AP355" s="593"/>
      <c r="AQ355" s="594"/>
      <c r="AR355" s="577"/>
      <c r="AS355" s="577"/>
      <c r="AT355" s="577"/>
      <c r="AU355" s="591"/>
      <c r="AV355" s="592"/>
      <c r="AW355" s="592"/>
      <c r="AX355" s="593"/>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91"/>
      <c r="AL356" s="592"/>
      <c r="AM356" s="592"/>
      <c r="AN356" s="592"/>
      <c r="AO356" s="592"/>
      <c r="AP356" s="593"/>
      <c r="AQ356" s="594"/>
      <c r="AR356" s="577"/>
      <c r="AS356" s="577"/>
      <c r="AT356" s="577"/>
      <c r="AU356" s="591"/>
      <c r="AV356" s="592"/>
      <c r="AW356" s="592"/>
      <c r="AX356" s="593"/>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91"/>
      <c r="AL357" s="592"/>
      <c r="AM357" s="592"/>
      <c r="AN357" s="592"/>
      <c r="AO357" s="592"/>
      <c r="AP357" s="593"/>
      <c r="AQ357" s="594"/>
      <c r="AR357" s="577"/>
      <c r="AS357" s="577"/>
      <c r="AT357" s="577"/>
      <c r="AU357" s="591"/>
      <c r="AV357" s="592"/>
      <c r="AW357" s="592"/>
      <c r="AX357" s="593"/>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91"/>
      <c r="AL358" s="592"/>
      <c r="AM358" s="592"/>
      <c r="AN358" s="592"/>
      <c r="AO358" s="592"/>
      <c r="AP358" s="593"/>
      <c r="AQ358" s="594"/>
      <c r="AR358" s="577"/>
      <c r="AS358" s="577"/>
      <c r="AT358" s="577"/>
      <c r="AU358" s="591"/>
      <c r="AV358" s="592"/>
      <c r="AW358" s="592"/>
      <c r="AX358" s="593"/>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91"/>
      <c r="AL359" s="592"/>
      <c r="AM359" s="592"/>
      <c r="AN359" s="592"/>
      <c r="AO359" s="592"/>
      <c r="AP359" s="593"/>
      <c r="AQ359" s="594"/>
      <c r="AR359" s="577"/>
      <c r="AS359" s="577"/>
      <c r="AT359" s="577"/>
      <c r="AU359" s="591"/>
      <c r="AV359" s="592"/>
      <c r="AW359" s="592"/>
      <c r="AX359" s="593"/>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91"/>
      <c r="AL360" s="592"/>
      <c r="AM360" s="592"/>
      <c r="AN360" s="592"/>
      <c r="AO360" s="592"/>
      <c r="AP360" s="593"/>
      <c r="AQ360" s="594"/>
      <c r="AR360" s="577"/>
      <c r="AS360" s="577"/>
      <c r="AT360" s="577"/>
      <c r="AU360" s="591"/>
      <c r="AV360" s="592"/>
      <c r="AW360" s="592"/>
      <c r="AX360" s="593"/>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91"/>
      <c r="AL361" s="592"/>
      <c r="AM361" s="592"/>
      <c r="AN361" s="592"/>
      <c r="AO361" s="592"/>
      <c r="AP361" s="593"/>
      <c r="AQ361" s="594"/>
      <c r="AR361" s="577"/>
      <c r="AS361" s="577"/>
      <c r="AT361" s="577"/>
      <c r="AU361" s="591"/>
      <c r="AV361" s="592"/>
      <c r="AW361" s="592"/>
      <c r="AX361" s="593"/>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91"/>
      <c r="AL362" s="592"/>
      <c r="AM362" s="592"/>
      <c r="AN362" s="592"/>
      <c r="AO362" s="592"/>
      <c r="AP362" s="593"/>
      <c r="AQ362" s="594"/>
      <c r="AR362" s="577"/>
      <c r="AS362" s="577"/>
      <c r="AT362" s="577"/>
      <c r="AU362" s="591"/>
      <c r="AV362" s="592"/>
      <c r="AW362" s="592"/>
      <c r="AX362" s="593"/>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91"/>
      <c r="AL363" s="592"/>
      <c r="AM363" s="592"/>
      <c r="AN363" s="592"/>
      <c r="AO363" s="592"/>
      <c r="AP363" s="593"/>
      <c r="AQ363" s="594"/>
      <c r="AR363" s="577"/>
      <c r="AS363" s="577"/>
      <c r="AT363" s="577"/>
      <c r="AU363" s="591"/>
      <c r="AV363" s="592"/>
      <c r="AW363" s="592"/>
      <c r="AX363" s="593"/>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91"/>
      <c r="AL364" s="592"/>
      <c r="AM364" s="592"/>
      <c r="AN364" s="592"/>
      <c r="AO364" s="592"/>
      <c r="AP364" s="593"/>
      <c r="AQ364" s="594"/>
      <c r="AR364" s="577"/>
      <c r="AS364" s="577"/>
      <c r="AT364" s="577"/>
      <c r="AU364" s="591"/>
      <c r="AV364" s="592"/>
      <c r="AW364" s="592"/>
      <c r="AX364" s="59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9" t="s">
        <v>370</v>
      </c>
      <c r="AL367" s="232"/>
      <c r="AM367" s="232"/>
      <c r="AN367" s="232"/>
      <c r="AO367" s="232"/>
      <c r="AP367" s="232"/>
      <c r="AQ367" s="232" t="s">
        <v>23</v>
      </c>
      <c r="AR367" s="232"/>
      <c r="AS367" s="232"/>
      <c r="AT367" s="232"/>
      <c r="AU367" s="83" t="s">
        <v>24</v>
      </c>
      <c r="AV367" s="84"/>
      <c r="AW367" s="84"/>
      <c r="AX367" s="590"/>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91"/>
      <c r="AL368" s="592"/>
      <c r="AM368" s="592"/>
      <c r="AN368" s="592"/>
      <c r="AO368" s="592"/>
      <c r="AP368" s="593"/>
      <c r="AQ368" s="594"/>
      <c r="AR368" s="577"/>
      <c r="AS368" s="577"/>
      <c r="AT368" s="577"/>
      <c r="AU368" s="591"/>
      <c r="AV368" s="592"/>
      <c r="AW368" s="592"/>
      <c r="AX368" s="593"/>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91"/>
      <c r="AL369" s="592"/>
      <c r="AM369" s="592"/>
      <c r="AN369" s="592"/>
      <c r="AO369" s="592"/>
      <c r="AP369" s="593"/>
      <c r="AQ369" s="594"/>
      <c r="AR369" s="577"/>
      <c r="AS369" s="577"/>
      <c r="AT369" s="577"/>
      <c r="AU369" s="591"/>
      <c r="AV369" s="592"/>
      <c r="AW369" s="592"/>
      <c r="AX369" s="593"/>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91"/>
      <c r="AL370" s="592"/>
      <c r="AM370" s="592"/>
      <c r="AN370" s="592"/>
      <c r="AO370" s="592"/>
      <c r="AP370" s="593"/>
      <c r="AQ370" s="594"/>
      <c r="AR370" s="577"/>
      <c r="AS370" s="577"/>
      <c r="AT370" s="577"/>
      <c r="AU370" s="591"/>
      <c r="AV370" s="592"/>
      <c r="AW370" s="592"/>
      <c r="AX370" s="593"/>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91"/>
      <c r="AL371" s="592"/>
      <c r="AM371" s="592"/>
      <c r="AN371" s="592"/>
      <c r="AO371" s="592"/>
      <c r="AP371" s="593"/>
      <c r="AQ371" s="594"/>
      <c r="AR371" s="577"/>
      <c r="AS371" s="577"/>
      <c r="AT371" s="577"/>
      <c r="AU371" s="591"/>
      <c r="AV371" s="592"/>
      <c r="AW371" s="592"/>
      <c r="AX371" s="593"/>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91"/>
      <c r="AL372" s="592"/>
      <c r="AM372" s="592"/>
      <c r="AN372" s="592"/>
      <c r="AO372" s="592"/>
      <c r="AP372" s="593"/>
      <c r="AQ372" s="594"/>
      <c r="AR372" s="577"/>
      <c r="AS372" s="577"/>
      <c r="AT372" s="577"/>
      <c r="AU372" s="591"/>
      <c r="AV372" s="592"/>
      <c r="AW372" s="592"/>
      <c r="AX372" s="593"/>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91"/>
      <c r="AL373" s="592"/>
      <c r="AM373" s="592"/>
      <c r="AN373" s="592"/>
      <c r="AO373" s="592"/>
      <c r="AP373" s="593"/>
      <c r="AQ373" s="594"/>
      <c r="AR373" s="577"/>
      <c r="AS373" s="577"/>
      <c r="AT373" s="577"/>
      <c r="AU373" s="591"/>
      <c r="AV373" s="592"/>
      <c r="AW373" s="592"/>
      <c r="AX373" s="593"/>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91"/>
      <c r="AL374" s="592"/>
      <c r="AM374" s="592"/>
      <c r="AN374" s="592"/>
      <c r="AO374" s="592"/>
      <c r="AP374" s="593"/>
      <c r="AQ374" s="594"/>
      <c r="AR374" s="577"/>
      <c r="AS374" s="577"/>
      <c r="AT374" s="577"/>
      <c r="AU374" s="591"/>
      <c r="AV374" s="592"/>
      <c r="AW374" s="592"/>
      <c r="AX374" s="593"/>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91"/>
      <c r="AL375" s="592"/>
      <c r="AM375" s="592"/>
      <c r="AN375" s="592"/>
      <c r="AO375" s="592"/>
      <c r="AP375" s="593"/>
      <c r="AQ375" s="594"/>
      <c r="AR375" s="577"/>
      <c r="AS375" s="577"/>
      <c r="AT375" s="577"/>
      <c r="AU375" s="591"/>
      <c r="AV375" s="592"/>
      <c r="AW375" s="592"/>
      <c r="AX375" s="593"/>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91"/>
      <c r="AL376" s="592"/>
      <c r="AM376" s="592"/>
      <c r="AN376" s="592"/>
      <c r="AO376" s="592"/>
      <c r="AP376" s="593"/>
      <c r="AQ376" s="594"/>
      <c r="AR376" s="577"/>
      <c r="AS376" s="577"/>
      <c r="AT376" s="577"/>
      <c r="AU376" s="591"/>
      <c r="AV376" s="592"/>
      <c r="AW376" s="592"/>
      <c r="AX376" s="593"/>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91"/>
      <c r="AL377" s="592"/>
      <c r="AM377" s="592"/>
      <c r="AN377" s="592"/>
      <c r="AO377" s="592"/>
      <c r="AP377" s="593"/>
      <c r="AQ377" s="594"/>
      <c r="AR377" s="577"/>
      <c r="AS377" s="577"/>
      <c r="AT377" s="577"/>
      <c r="AU377" s="591"/>
      <c r="AV377" s="592"/>
      <c r="AW377" s="592"/>
      <c r="AX377" s="593"/>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91"/>
      <c r="AL378" s="592"/>
      <c r="AM378" s="592"/>
      <c r="AN378" s="592"/>
      <c r="AO378" s="592"/>
      <c r="AP378" s="593"/>
      <c r="AQ378" s="594"/>
      <c r="AR378" s="577"/>
      <c r="AS378" s="577"/>
      <c r="AT378" s="577"/>
      <c r="AU378" s="591"/>
      <c r="AV378" s="592"/>
      <c r="AW378" s="592"/>
      <c r="AX378" s="593"/>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91"/>
      <c r="AL379" s="592"/>
      <c r="AM379" s="592"/>
      <c r="AN379" s="592"/>
      <c r="AO379" s="592"/>
      <c r="AP379" s="593"/>
      <c r="AQ379" s="594"/>
      <c r="AR379" s="577"/>
      <c r="AS379" s="577"/>
      <c r="AT379" s="577"/>
      <c r="AU379" s="591"/>
      <c r="AV379" s="592"/>
      <c r="AW379" s="592"/>
      <c r="AX379" s="593"/>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91"/>
      <c r="AL380" s="592"/>
      <c r="AM380" s="592"/>
      <c r="AN380" s="592"/>
      <c r="AO380" s="592"/>
      <c r="AP380" s="593"/>
      <c r="AQ380" s="594"/>
      <c r="AR380" s="577"/>
      <c r="AS380" s="577"/>
      <c r="AT380" s="577"/>
      <c r="AU380" s="591"/>
      <c r="AV380" s="592"/>
      <c r="AW380" s="592"/>
      <c r="AX380" s="593"/>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91"/>
      <c r="AL381" s="592"/>
      <c r="AM381" s="592"/>
      <c r="AN381" s="592"/>
      <c r="AO381" s="592"/>
      <c r="AP381" s="593"/>
      <c r="AQ381" s="594"/>
      <c r="AR381" s="577"/>
      <c r="AS381" s="577"/>
      <c r="AT381" s="577"/>
      <c r="AU381" s="591"/>
      <c r="AV381" s="592"/>
      <c r="AW381" s="592"/>
      <c r="AX381" s="593"/>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91"/>
      <c r="AL382" s="592"/>
      <c r="AM382" s="592"/>
      <c r="AN382" s="592"/>
      <c r="AO382" s="592"/>
      <c r="AP382" s="593"/>
      <c r="AQ382" s="594"/>
      <c r="AR382" s="577"/>
      <c r="AS382" s="577"/>
      <c r="AT382" s="577"/>
      <c r="AU382" s="591"/>
      <c r="AV382" s="592"/>
      <c r="AW382" s="592"/>
      <c r="AX382" s="593"/>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91"/>
      <c r="AL383" s="592"/>
      <c r="AM383" s="592"/>
      <c r="AN383" s="592"/>
      <c r="AO383" s="592"/>
      <c r="AP383" s="593"/>
      <c r="AQ383" s="594"/>
      <c r="AR383" s="577"/>
      <c r="AS383" s="577"/>
      <c r="AT383" s="577"/>
      <c r="AU383" s="591"/>
      <c r="AV383" s="592"/>
      <c r="AW383" s="592"/>
      <c r="AX383" s="593"/>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91"/>
      <c r="AL384" s="592"/>
      <c r="AM384" s="592"/>
      <c r="AN384" s="592"/>
      <c r="AO384" s="592"/>
      <c r="AP384" s="593"/>
      <c r="AQ384" s="594"/>
      <c r="AR384" s="577"/>
      <c r="AS384" s="577"/>
      <c r="AT384" s="577"/>
      <c r="AU384" s="591"/>
      <c r="AV384" s="592"/>
      <c r="AW384" s="592"/>
      <c r="AX384" s="593"/>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91"/>
      <c r="AL385" s="592"/>
      <c r="AM385" s="592"/>
      <c r="AN385" s="592"/>
      <c r="AO385" s="592"/>
      <c r="AP385" s="593"/>
      <c r="AQ385" s="594"/>
      <c r="AR385" s="577"/>
      <c r="AS385" s="577"/>
      <c r="AT385" s="577"/>
      <c r="AU385" s="591"/>
      <c r="AV385" s="592"/>
      <c r="AW385" s="592"/>
      <c r="AX385" s="593"/>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91"/>
      <c r="AL386" s="592"/>
      <c r="AM386" s="592"/>
      <c r="AN386" s="592"/>
      <c r="AO386" s="592"/>
      <c r="AP386" s="593"/>
      <c r="AQ386" s="594"/>
      <c r="AR386" s="577"/>
      <c r="AS386" s="577"/>
      <c r="AT386" s="577"/>
      <c r="AU386" s="591"/>
      <c r="AV386" s="592"/>
      <c r="AW386" s="592"/>
      <c r="AX386" s="593"/>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91"/>
      <c r="AL387" s="592"/>
      <c r="AM387" s="592"/>
      <c r="AN387" s="592"/>
      <c r="AO387" s="592"/>
      <c r="AP387" s="593"/>
      <c r="AQ387" s="594"/>
      <c r="AR387" s="577"/>
      <c r="AS387" s="577"/>
      <c r="AT387" s="577"/>
      <c r="AU387" s="591"/>
      <c r="AV387" s="592"/>
      <c r="AW387" s="592"/>
      <c r="AX387" s="593"/>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91"/>
      <c r="AL388" s="592"/>
      <c r="AM388" s="592"/>
      <c r="AN388" s="592"/>
      <c r="AO388" s="592"/>
      <c r="AP388" s="593"/>
      <c r="AQ388" s="594"/>
      <c r="AR388" s="577"/>
      <c r="AS388" s="577"/>
      <c r="AT388" s="577"/>
      <c r="AU388" s="591"/>
      <c r="AV388" s="592"/>
      <c r="AW388" s="592"/>
      <c r="AX388" s="593"/>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91"/>
      <c r="AL389" s="592"/>
      <c r="AM389" s="592"/>
      <c r="AN389" s="592"/>
      <c r="AO389" s="592"/>
      <c r="AP389" s="593"/>
      <c r="AQ389" s="594"/>
      <c r="AR389" s="577"/>
      <c r="AS389" s="577"/>
      <c r="AT389" s="577"/>
      <c r="AU389" s="591"/>
      <c r="AV389" s="592"/>
      <c r="AW389" s="592"/>
      <c r="AX389" s="593"/>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91"/>
      <c r="AL390" s="592"/>
      <c r="AM390" s="592"/>
      <c r="AN390" s="592"/>
      <c r="AO390" s="592"/>
      <c r="AP390" s="593"/>
      <c r="AQ390" s="594"/>
      <c r="AR390" s="577"/>
      <c r="AS390" s="577"/>
      <c r="AT390" s="577"/>
      <c r="AU390" s="591"/>
      <c r="AV390" s="592"/>
      <c r="AW390" s="592"/>
      <c r="AX390" s="593"/>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91"/>
      <c r="AL391" s="592"/>
      <c r="AM391" s="592"/>
      <c r="AN391" s="592"/>
      <c r="AO391" s="592"/>
      <c r="AP391" s="593"/>
      <c r="AQ391" s="594"/>
      <c r="AR391" s="577"/>
      <c r="AS391" s="577"/>
      <c r="AT391" s="577"/>
      <c r="AU391" s="591"/>
      <c r="AV391" s="592"/>
      <c r="AW391" s="592"/>
      <c r="AX391" s="593"/>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91"/>
      <c r="AL392" s="592"/>
      <c r="AM392" s="592"/>
      <c r="AN392" s="592"/>
      <c r="AO392" s="592"/>
      <c r="AP392" s="593"/>
      <c r="AQ392" s="594"/>
      <c r="AR392" s="577"/>
      <c r="AS392" s="577"/>
      <c r="AT392" s="577"/>
      <c r="AU392" s="591"/>
      <c r="AV392" s="592"/>
      <c r="AW392" s="592"/>
      <c r="AX392" s="593"/>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91"/>
      <c r="AL393" s="592"/>
      <c r="AM393" s="592"/>
      <c r="AN393" s="592"/>
      <c r="AO393" s="592"/>
      <c r="AP393" s="593"/>
      <c r="AQ393" s="594"/>
      <c r="AR393" s="577"/>
      <c r="AS393" s="577"/>
      <c r="AT393" s="577"/>
      <c r="AU393" s="591"/>
      <c r="AV393" s="592"/>
      <c r="AW393" s="592"/>
      <c r="AX393" s="593"/>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91"/>
      <c r="AL394" s="592"/>
      <c r="AM394" s="592"/>
      <c r="AN394" s="592"/>
      <c r="AO394" s="592"/>
      <c r="AP394" s="593"/>
      <c r="AQ394" s="594"/>
      <c r="AR394" s="577"/>
      <c r="AS394" s="577"/>
      <c r="AT394" s="577"/>
      <c r="AU394" s="591"/>
      <c r="AV394" s="592"/>
      <c r="AW394" s="592"/>
      <c r="AX394" s="593"/>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91"/>
      <c r="AL395" s="592"/>
      <c r="AM395" s="592"/>
      <c r="AN395" s="592"/>
      <c r="AO395" s="592"/>
      <c r="AP395" s="593"/>
      <c r="AQ395" s="594"/>
      <c r="AR395" s="577"/>
      <c r="AS395" s="577"/>
      <c r="AT395" s="577"/>
      <c r="AU395" s="591"/>
      <c r="AV395" s="592"/>
      <c r="AW395" s="592"/>
      <c r="AX395" s="593"/>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91"/>
      <c r="AL396" s="592"/>
      <c r="AM396" s="592"/>
      <c r="AN396" s="592"/>
      <c r="AO396" s="592"/>
      <c r="AP396" s="593"/>
      <c r="AQ396" s="594"/>
      <c r="AR396" s="577"/>
      <c r="AS396" s="577"/>
      <c r="AT396" s="577"/>
      <c r="AU396" s="591"/>
      <c r="AV396" s="592"/>
      <c r="AW396" s="592"/>
      <c r="AX396" s="593"/>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91"/>
      <c r="AL397" s="592"/>
      <c r="AM397" s="592"/>
      <c r="AN397" s="592"/>
      <c r="AO397" s="592"/>
      <c r="AP397" s="593"/>
      <c r="AQ397" s="594"/>
      <c r="AR397" s="577"/>
      <c r="AS397" s="577"/>
      <c r="AT397" s="577"/>
      <c r="AU397" s="591"/>
      <c r="AV397" s="592"/>
      <c r="AW397" s="592"/>
      <c r="AX397" s="59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9" t="s">
        <v>370</v>
      </c>
      <c r="AL400" s="232"/>
      <c r="AM400" s="232"/>
      <c r="AN400" s="232"/>
      <c r="AO400" s="232"/>
      <c r="AP400" s="232"/>
      <c r="AQ400" s="232" t="s">
        <v>23</v>
      </c>
      <c r="AR400" s="232"/>
      <c r="AS400" s="232"/>
      <c r="AT400" s="232"/>
      <c r="AU400" s="83" t="s">
        <v>24</v>
      </c>
      <c r="AV400" s="84"/>
      <c r="AW400" s="84"/>
      <c r="AX400" s="590"/>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91"/>
      <c r="AL401" s="592"/>
      <c r="AM401" s="592"/>
      <c r="AN401" s="592"/>
      <c r="AO401" s="592"/>
      <c r="AP401" s="593"/>
      <c r="AQ401" s="594"/>
      <c r="AR401" s="577"/>
      <c r="AS401" s="577"/>
      <c r="AT401" s="577"/>
      <c r="AU401" s="591"/>
      <c r="AV401" s="592"/>
      <c r="AW401" s="592"/>
      <c r="AX401" s="593"/>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91"/>
      <c r="AL402" s="592"/>
      <c r="AM402" s="592"/>
      <c r="AN402" s="592"/>
      <c r="AO402" s="592"/>
      <c r="AP402" s="593"/>
      <c r="AQ402" s="594"/>
      <c r="AR402" s="577"/>
      <c r="AS402" s="577"/>
      <c r="AT402" s="577"/>
      <c r="AU402" s="591"/>
      <c r="AV402" s="592"/>
      <c r="AW402" s="592"/>
      <c r="AX402" s="593"/>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91"/>
      <c r="AL403" s="592"/>
      <c r="AM403" s="592"/>
      <c r="AN403" s="592"/>
      <c r="AO403" s="592"/>
      <c r="AP403" s="593"/>
      <c r="AQ403" s="594"/>
      <c r="AR403" s="577"/>
      <c r="AS403" s="577"/>
      <c r="AT403" s="577"/>
      <c r="AU403" s="591"/>
      <c r="AV403" s="592"/>
      <c r="AW403" s="592"/>
      <c r="AX403" s="593"/>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91"/>
      <c r="AL404" s="592"/>
      <c r="AM404" s="592"/>
      <c r="AN404" s="592"/>
      <c r="AO404" s="592"/>
      <c r="AP404" s="593"/>
      <c r="AQ404" s="594"/>
      <c r="AR404" s="577"/>
      <c r="AS404" s="577"/>
      <c r="AT404" s="577"/>
      <c r="AU404" s="591"/>
      <c r="AV404" s="592"/>
      <c r="AW404" s="592"/>
      <c r="AX404" s="593"/>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91"/>
      <c r="AL405" s="592"/>
      <c r="AM405" s="592"/>
      <c r="AN405" s="592"/>
      <c r="AO405" s="592"/>
      <c r="AP405" s="593"/>
      <c r="AQ405" s="594"/>
      <c r="AR405" s="577"/>
      <c r="AS405" s="577"/>
      <c r="AT405" s="577"/>
      <c r="AU405" s="591"/>
      <c r="AV405" s="592"/>
      <c r="AW405" s="592"/>
      <c r="AX405" s="593"/>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91"/>
      <c r="AL406" s="592"/>
      <c r="AM406" s="592"/>
      <c r="AN406" s="592"/>
      <c r="AO406" s="592"/>
      <c r="AP406" s="593"/>
      <c r="AQ406" s="594"/>
      <c r="AR406" s="577"/>
      <c r="AS406" s="577"/>
      <c r="AT406" s="577"/>
      <c r="AU406" s="591"/>
      <c r="AV406" s="592"/>
      <c r="AW406" s="592"/>
      <c r="AX406" s="593"/>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91"/>
      <c r="AL407" s="592"/>
      <c r="AM407" s="592"/>
      <c r="AN407" s="592"/>
      <c r="AO407" s="592"/>
      <c r="AP407" s="593"/>
      <c r="AQ407" s="594"/>
      <c r="AR407" s="577"/>
      <c r="AS407" s="577"/>
      <c r="AT407" s="577"/>
      <c r="AU407" s="591"/>
      <c r="AV407" s="592"/>
      <c r="AW407" s="592"/>
      <c r="AX407" s="593"/>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91"/>
      <c r="AL408" s="592"/>
      <c r="AM408" s="592"/>
      <c r="AN408" s="592"/>
      <c r="AO408" s="592"/>
      <c r="AP408" s="593"/>
      <c r="AQ408" s="594"/>
      <c r="AR408" s="577"/>
      <c r="AS408" s="577"/>
      <c r="AT408" s="577"/>
      <c r="AU408" s="591"/>
      <c r="AV408" s="592"/>
      <c r="AW408" s="592"/>
      <c r="AX408" s="593"/>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91"/>
      <c r="AL409" s="592"/>
      <c r="AM409" s="592"/>
      <c r="AN409" s="592"/>
      <c r="AO409" s="592"/>
      <c r="AP409" s="593"/>
      <c r="AQ409" s="594"/>
      <c r="AR409" s="577"/>
      <c r="AS409" s="577"/>
      <c r="AT409" s="577"/>
      <c r="AU409" s="591"/>
      <c r="AV409" s="592"/>
      <c r="AW409" s="592"/>
      <c r="AX409" s="593"/>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91"/>
      <c r="AL410" s="592"/>
      <c r="AM410" s="592"/>
      <c r="AN410" s="592"/>
      <c r="AO410" s="592"/>
      <c r="AP410" s="593"/>
      <c r="AQ410" s="594"/>
      <c r="AR410" s="577"/>
      <c r="AS410" s="577"/>
      <c r="AT410" s="577"/>
      <c r="AU410" s="591"/>
      <c r="AV410" s="592"/>
      <c r="AW410" s="592"/>
      <c r="AX410" s="593"/>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91"/>
      <c r="AL411" s="592"/>
      <c r="AM411" s="592"/>
      <c r="AN411" s="592"/>
      <c r="AO411" s="592"/>
      <c r="AP411" s="593"/>
      <c r="AQ411" s="594"/>
      <c r="AR411" s="577"/>
      <c r="AS411" s="577"/>
      <c r="AT411" s="577"/>
      <c r="AU411" s="591"/>
      <c r="AV411" s="592"/>
      <c r="AW411" s="592"/>
      <c r="AX411" s="593"/>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91"/>
      <c r="AL412" s="592"/>
      <c r="AM412" s="592"/>
      <c r="AN412" s="592"/>
      <c r="AO412" s="592"/>
      <c r="AP412" s="593"/>
      <c r="AQ412" s="594"/>
      <c r="AR412" s="577"/>
      <c r="AS412" s="577"/>
      <c r="AT412" s="577"/>
      <c r="AU412" s="591"/>
      <c r="AV412" s="592"/>
      <c r="AW412" s="592"/>
      <c r="AX412" s="593"/>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91"/>
      <c r="AL413" s="592"/>
      <c r="AM413" s="592"/>
      <c r="AN413" s="592"/>
      <c r="AO413" s="592"/>
      <c r="AP413" s="593"/>
      <c r="AQ413" s="594"/>
      <c r="AR413" s="577"/>
      <c r="AS413" s="577"/>
      <c r="AT413" s="577"/>
      <c r="AU413" s="591"/>
      <c r="AV413" s="592"/>
      <c r="AW413" s="592"/>
      <c r="AX413" s="593"/>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91"/>
      <c r="AL414" s="592"/>
      <c r="AM414" s="592"/>
      <c r="AN414" s="592"/>
      <c r="AO414" s="592"/>
      <c r="AP414" s="593"/>
      <c r="AQ414" s="594"/>
      <c r="AR414" s="577"/>
      <c r="AS414" s="577"/>
      <c r="AT414" s="577"/>
      <c r="AU414" s="591"/>
      <c r="AV414" s="592"/>
      <c r="AW414" s="592"/>
      <c r="AX414" s="593"/>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91"/>
      <c r="AL415" s="592"/>
      <c r="AM415" s="592"/>
      <c r="AN415" s="592"/>
      <c r="AO415" s="592"/>
      <c r="AP415" s="593"/>
      <c r="AQ415" s="594"/>
      <c r="AR415" s="577"/>
      <c r="AS415" s="577"/>
      <c r="AT415" s="577"/>
      <c r="AU415" s="591"/>
      <c r="AV415" s="592"/>
      <c r="AW415" s="592"/>
      <c r="AX415" s="593"/>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91"/>
      <c r="AL416" s="592"/>
      <c r="AM416" s="592"/>
      <c r="AN416" s="592"/>
      <c r="AO416" s="592"/>
      <c r="AP416" s="593"/>
      <c r="AQ416" s="594"/>
      <c r="AR416" s="577"/>
      <c r="AS416" s="577"/>
      <c r="AT416" s="577"/>
      <c r="AU416" s="591"/>
      <c r="AV416" s="592"/>
      <c r="AW416" s="592"/>
      <c r="AX416" s="593"/>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91"/>
      <c r="AL417" s="592"/>
      <c r="AM417" s="592"/>
      <c r="AN417" s="592"/>
      <c r="AO417" s="592"/>
      <c r="AP417" s="593"/>
      <c r="AQ417" s="594"/>
      <c r="AR417" s="577"/>
      <c r="AS417" s="577"/>
      <c r="AT417" s="577"/>
      <c r="AU417" s="591"/>
      <c r="AV417" s="592"/>
      <c r="AW417" s="592"/>
      <c r="AX417" s="593"/>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91"/>
      <c r="AL418" s="592"/>
      <c r="AM418" s="592"/>
      <c r="AN418" s="592"/>
      <c r="AO418" s="592"/>
      <c r="AP418" s="593"/>
      <c r="AQ418" s="594"/>
      <c r="AR418" s="577"/>
      <c r="AS418" s="577"/>
      <c r="AT418" s="577"/>
      <c r="AU418" s="591"/>
      <c r="AV418" s="592"/>
      <c r="AW418" s="592"/>
      <c r="AX418" s="593"/>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91"/>
      <c r="AL419" s="592"/>
      <c r="AM419" s="592"/>
      <c r="AN419" s="592"/>
      <c r="AO419" s="592"/>
      <c r="AP419" s="593"/>
      <c r="AQ419" s="594"/>
      <c r="AR419" s="577"/>
      <c r="AS419" s="577"/>
      <c r="AT419" s="577"/>
      <c r="AU419" s="591"/>
      <c r="AV419" s="592"/>
      <c r="AW419" s="592"/>
      <c r="AX419" s="593"/>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91"/>
      <c r="AL420" s="592"/>
      <c r="AM420" s="592"/>
      <c r="AN420" s="592"/>
      <c r="AO420" s="592"/>
      <c r="AP420" s="593"/>
      <c r="AQ420" s="594"/>
      <c r="AR420" s="577"/>
      <c r="AS420" s="577"/>
      <c r="AT420" s="577"/>
      <c r="AU420" s="591"/>
      <c r="AV420" s="592"/>
      <c r="AW420" s="592"/>
      <c r="AX420" s="593"/>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91"/>
      <c r="AL421" s="592"/>
      <c r="AM421" s="592"/>
      <c r="AN421" s="592"/>
      <c r="AO421" s="592"/>
      <c r="AP421" s="593"/>
      <c r="AQ421" s="594"/>
      <c r="AR421" s="577"/>
      <c r="AS421" s="577"/>
      <c r="AT421" s="577"/>
      <c r="AU421" s="591"/>
      <c r="AV421" s="592"/>
      <c r="AW421" s="592"/>
      <c r="AX421" s="593"/>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91"/>
      <c r="AL422" s="592"/>
      <c r="AM422" s="592"/>
      <c r="AN422" s="592"/>
      <c r="AO422" s="592"/>
      <c r="AP422" s="593"/>
      <c r="AQ422" s="594"/>
      <c r="AR422" s="577"/>
      <c r="AS422" s="577"/>
      <c r="AT422" s="577"/>
      <c r="AU422" s="591"/>
      <c r="AV422" s="592"/>
      <c r="AW422" s="592"/>
      <c r="AX422" s="593"/>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91"/>
      <c r="AL423" s="592"/>
      <c r="AM423" s="592"/>
      <c r="AN423" s="592"/>
      <c r="AO423" s="592"/>
      <c r="AP423" s="593"/>
      <c r="AQ423" s="594"/>
      <c r="AR423" s="577"/>
      <c r="AS423" s="577"/>
      <c r="AT423" s="577"/>
      <c r="AU423" s="591"/>
      <c r="AV423" s="592"/>
      <c r="AW423" s="592"/>
      <c r="AX423" s="593"/>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91"/>
      <c r="AL424" s="592"/>
      <c r="AM424" s="592"/>
      <c r="AN424" s="592"/>
      <c r="AO424" s="592"/>
      <c r="AP424" s="593"/>
      <c r="AQ424" s="594"/>
      <c r="AR424" s="577"/>
      <c r="AS424" s="577"/>
      <c r="AT424" s="577"/>
      <c r="AU424" s="591"/>
      <c r="AV424" s="592"/>
      <c r="AW424" s="592"/>
      <c r="AX424" s="593"/>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91"/>
      <c r="AL425" s="592"/>
      <c r="AM425" s="592"/>
      <c r="AN425" s="592"/>
      <c r="AO425" s="592"/>
      <c r="AP425" s="593"/>
      <c r="AQ425" s="594"/>
      <c r="AR425" s="577"/>
      <c r="AS425" s="577"/>
      <c r="AT425" s="577"/>
      <c r="AU425" s="591"/>
      <c r="AV425" s="592"/>
      <c r="AW425" s="592"/>
      <c r="AX425" s="593"/>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91"/>
      <c r="AL426" s="592"/>
      <c r="AM426" s="592"/>
      <c r="AN426" s="592"/>
      <c r="AO426" s="592"/>
      <c r="AP426" s="593"/>
      <c r="AQ426" s="594"/>
      <c r="AR426" s="577"/>
      <c r="AS426" s="577"/>
      <c r="AT426" s="577"/>
      <c r="AU426" s="591"/>
      <c r="AV426" s="592"/>
      <c r="AW426" s="592"/>
      <c r="AX426" s="593"/>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91"/>
      <c r="AL427" s="592"/>
      <c r="AM427" s="592"/>
      <c r="AN427" s="592"/>
      <c r="AO427" s="592"/>
      <c r="AP427" s="593"/>
      <c r="AQ427" s="594"/>
      <c r="AR427" s="577"/>
      <c r="AS427" s="577"/>
      <c r="AT427" s="577"/>
      <c r="AU427" s="591"/>
      <c r="AV427" s="592"/>
      <c r="AW427" s="592"/>
      <c r="AX427" s="593"/>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91"/>
      <c r="AL428" s="592"/>
      <c r="AM428" s="592"/>
      <c r="AN428" s="592"/>
      <c r="AO428" s="592"/>
      <c r="AP428" s="593"/>
      <c r="AQ428" s="594"/>
      <c r="AR428" s="577"/>
      <c r="AS428" s="577"/>
      <c r="AT428" s="577"/>
      <c r="AU428" s="591"/>
      <c r="AV428" s="592"/>
      <c r="AW428" s="592"/>
      <c r="AX428" s="593"/>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91"/>
      <c r="AL429" s="592"/>
      <c r="AM429" s="592"/>
      <c r="AN429" s="592"/>
      <c r="AO429" s="592"/>
      <c r="AP429" s="593"/>
      <c r="AQ429" s="594"/>
      <c r="AR429" s="577"/>
      <c r="AS429" s="577"/>
      <c r="AT429" s="577"/>
      <c r="AU429" s="591"/>
      <c r="AV429" s="592"/>
      <c r="AW429" s="592"/>
      <c r="AX429" s="593"/>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91"/>
      <c r="AL430" s="592"/>
      <c r="AM430" s="592"/>
      <c r="AN430" s="592"/>
      <c r="AO430" s="592"/>
      <c r="AP430" s="593"/>
      <c r="AQ430" s="594"/>
      <c r="AR430" s="577"/>
      <c r="AS430" s="577"/>
      <c r="AT430" s="577"/>
      <c r="AU430" s="591"/>
      <c r="AV430" s="592"/>
      <c r="AW430" s="592"/>
      <c r="AX430" s="59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9" t="s">
        <v>370</v>
      </c>
      <c r="AL433" s="232"/>
      <c r="AM433" s="232"/>
      <c r="AN433" s="232"/>
      <c r="AO433" s="232"/>
      <c r="AP433" s="232"/>
      <c r="AQ433" s="232" t="s">
        <v>23</v>
      </c>
      <c r="AR433" s="232"/>
      <c r="AS433" s="232"/>
      <c r="AT433" s="232"/>
      <c r="AU433" s="83" t="s">
        <v>24</v>
      </c>
      <c r="AV433" s="84"/>
      <c r="AW433" s="84"/>
      <c r="AX433" s="590"/>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91"/>
      <c r="AL434" s="592"/>
      <c r="AM434" s="592"/>
      <c r="AN434" s="592"/>
      <c r="AO434" s="592"/>
      <c r="AP434" s="593"/>
      <c r="AQ434" s="594"/>
      <c r="AR434" s="577"/>
      <c r="AS434" s="577"/>
      <c r="AT434" s="577"/>
      <c r="AU434" s="591"/>
      <c r="AV434" s="592"/>
      <c r="AW434" s="592"/>
      <c r="AX434" s="593"/>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91"/>
      <c r="AL435" s="592"/>
      <c r="AM435" s="592"/>
      <c r="AN435" s="592"/>
      <c r="AO435" s="592"/>
      <c r="AP435" s="593"/>
      <c r="AQ435" s="594"/>
      <c r="AR435" s="577"/>
      <c r="AS435" s="577"/>
      <c r="AT435" s="577"/>
      <c r="AU435" s="591"/>
      <c r="AV435" s="592"/>
      <c r="AW435" s="592"/>
      <c r="AX435" s="593"/>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91"/>
      <c r="AL436" s="592"/>
      <c r="AM436" s="592"/>
      <c r="AN436" s="592"/>
      <c r="AO436" s="592"/>
      <c r="AP436" s="593"/>
      <c r="AQ436" s="594"/>
      <c r="AR436" s="577"/>
      <c r="AS436" s="577"/>
      <c r="AT436" s="577"/>
      <c r="AU436" s="591"/>
      <c r="AV436" s="592"/>
      <c r="AW436" s="592"/>
      <c r="AX436" s="593"/>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91"/>
      <c r="AL437" s="592"/>
      <c r="AM437" s="592"/>
      <c r="AN437" s="592"/>
      <c r="AO437" s="592"/>
      <c r="AP437" s="593"/>
      <c r="AQ437" s="594"/>
      <c r="AR437" s="577"/>
      <c r="AS437" s="577"/>
      <c r="AT437" s="577"/>
      <c r="AU437" s="591"/>
      <c r="AV437" s="592"/>
      <c r="AW437" s="592"/>
      <c r="AX437" s="593"/>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91"/>
      <c r="AL438" s="592"/>
      <c r="AM438" s="592"/>
      <c r="AN438" s="592"/>
      <c r="AO438" s="592"/>
      <c r="AP438" s="593"/>
      <c r="AQ438" s="594"/>
      <c r="AR438" s="577"/>
      <c r="AS438" s="577"/>
      <c r="AT438" s="577"/>
      <c r="AU438" s="591"/>
      <c r="AV438" s="592"/>
      <c r="AW438" s="592"/>
      <c r="AX438" s="593"/>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91"/>
      <c r="AL439" s="592"/>
      <c r="AM439" s="592"/>
      <c r="AN439" s="592"/>
      <c r="AO439" s="592"/>
      <c r="AP439" s="593"/>
      <c r="AQ439" s="594"/>
      <c r="AR439" s="577"/>
      <c r="AS439" s="577"/>
      <c r="AT439" s="577"/>
      <c r="AU439" s="591"/>
      <c r="AV439" s="592"/>
      <c r="AW439" s="592"/>
      <c r="AX439" s="593"/>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91"/>
      <c r="AL440" s="592"/>
      <c r="AM440" s="592"/>
      <c r="AN440" s="592"/>
      <c r="AO440" s="592"/>
      <c r="AP440" s="593"/>
      <c r="AQ440" s="594"/>
      <c r="AR440" s="577"/>
      <c r="AS440" s="577"/>
      <c r="AT440" s="577"/>
      <c r="AU440" s="591"/>
      <c r="AV440" s="592"/>
      <c r="AW440" s="592"/>
      <c r="AX440" s="593"/>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91"/>
      <c r="AL441" s="592"/>
      <c r="AM441" s="592"/>
      <c r="AN441" s="592"/>
      <c r="AO441" s="592"/>
      <c r="AP441" s="593"/>
      <c r="AQ441" s="594"/>
      <c r="AR441" s="577"/>
      <c r="AS441" s="577"/>
      <c r="AT441" s="577"/>
      <c r="AU441" s="591"/>
      <c r="AV441" s="592"/>
      <c r="AW441" s="592"/>
      <c r="AX441" s="593"/>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91"/>
      <c r="AL442" s="592"/>
      <c r="AM442" s="592"/>
      <c r="AN442" s="592"/>
      <c r="AO442" s="592"/>
      <c r="AP442" s="593"/>
      <c r="AQ442" s="594"/>
      <c r="AR442" s="577"/>
      <c r="AS442" s="577"/>
      <c r="AT442" s="577"/>
      <c r="AU442" s="591"/>
      <c r="AV442" s="592"/>
      <c r="AW442" s="592"/>
      <c r="AX442" s="593"/>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91"/>
      <c r="AL443" s="592"/>
      <c r="AM443" s="592"/>
      <c r="AN443" s="592"/>
      <c r="AO443" s="592"/>
      <c r="AP443" s="593"/>
      <c r="AQ443" s="594"/>
      <c r="AR443" s="577"/>
      <c r="AS443" s="577"/>
      <c r="AT443" s="577"/>
      <c r="AU443" s="591"/>
      <c r="AV443" s="592"/>
      <c r="AW443" s="592"/>
      <c r="AX443" s="593"/>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91"/>
      <c r="AL444" s="592"/>
      <c r="AM444" s="592"/>
      <c r="AN444" s="592"/>
      <c r="AO444" s="592"/>
      <c r="AP444" s="593"/>
      <c r="AQ444" s="594"/>
      <c r="AR444" s="577"/>
      <c r="AS444" s="577"/>
      <c r="AT444" s="577"/>
      <c r="AU444" s="591"/>
      <c r="AV444" s="592"/>
      <c r="AW444" s="592"/>
      <c r="AX444" s="593"/>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91"/>
      <c r="AL445" s="592"/>
      <c r="AM445" s="592"/>
      <c r="AN445" s="592"/>
      <c r="AO445" s="592"/>
      <c r="AP445" s="593"/>
      <c r="AQ445" s="594"/>
      <c r="AR445" s="577"/>
      <c r="AS445" s="577"/>
      <c r="AT445" s="577"/>
      <c r="AU445" s="591"/>
      <c r="AV445" s="592"/>
      <c r="AW445" s="592"/>
      <c r="AX445" s="593"/>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91"/>
      <c r="AL446" s="592"/>
      <c r="AM446" s="592"/>
      <c r="AN446" s="592"/>
      <c r="AO446" s="592"/>
      <c r="AP446" s="593"/>
      <c r="AQ446" s="594"/>
      <c r="AR446" s="577"/>
      <c r="AS446" s="577"/>
      <c r="AT446" s="577"/>
      <c r="AU446" s="591"/>
      <c r="AV446" s="592"/>
      <c r="AW446" s="592"/>
      <c r="AX446" s="593"/>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91"/>
      <c r="AL447" s="592"/>
      <c r="AM447" s="592"/>
      <c r="AN447" s="592"/>
      <c r="AO447" s="592"/>
      <c r="AP447" s="593"/>
      <c r="AQ447" s="594"/>
      <c r="AR447" s="577"/>
      <c r="AS447" s="577"/>
      <c r="AT447" s="577"/>
      <c r="AU447" s="591"/>
      <c r="AV447" s="592"/>
      <c r="AW447" s="592"/>
      <c r="AX447" s="593"/>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91"/>
      <c r="AL448" s="592"/>
      <c r="AM448" s="592"/>
      <c r="AN448" s="592"/>
      <c r="AO448" s="592"/>
      <c r="AP448" s="593"/>
      <c r="AQ448" s="594"/>
      <c r="AR448" s="577"/>
      <c r="AS448" s="577"/>
      <c r="AT448" s="577"/>
      <c r="AU448" s="591"/>
      <c r="AV448" s="592"/>
      <c r="AW448" s="592"/>
      <c r="AX448" s="593"/>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91"/>
      <c r="AL449" s="592"/>
      <c r="AM449" s="592"/>
      <c r="AN449" s="592"/>
      <c r="AO449" s="592"/>
      <c r="AP449" s="593"/>
      <c r="AQ449" s="594"/>
      <c r="AR449" s="577"/>
      <c r="AS449" s="577"/>
      <c r="AT449" s="577"/>
      <c r="AU449" s="591"/>
      <c r="AV449" s="592"/>
      <c r="AW449" s="592"/>
      <c r="AX449" s="593"/>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91"/>
      <c r="AL450" s="592"/>
      <c r="AM450" s="592"/>
      <c r="AN450" s="592"/>
      <c r="AO450" s="592"/>
      <c r="AP450" s="593"/>
      <c r="AQ450" s="594"/>
      <c r="AR450" s="577"/>
      <c r="AS450" s="577"/>
      <c r="AT450" s="577"/>
      <c r="AU450" s="591"/>
      <c r="AV450" s="592"/>
      <c r="AW450" s="592"/>
      <c r="AX450" s="593"/>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91"/>
      <c r="AL451" s="592"/>
      <c r="AM451" s="592"/>
      <c r="AN451" s="592"/>
      <c r="AO451" s="592"/>
      <c r="AP451" s="593"/>
      <c r="AQ451" s="594"/>
      <c r="AR451" s="577"/>
      <c r="AS451" s="577"/>
      <c r="AT451" s="577"/>
      <c r="AU451" s="591"/>
      <c r="AV451" s="592"/>
      <c r="AW451" s="592"/>
      <c r="AX451" s="593"/>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91"/>
      <c r="AL452" s="592"/>
      <c r="AM452" s="592"/>
      <c r="AN452" s="592"/>
      <c r="AO452" s="592"/>
      <c r="AP452" s="593"/>
      <c r="AQ452" s="594"/>
      <c r="AR452" s="577"/>
      <c r="AS452" s="577"/>
      <c r="AT452" s="577"/>
      <c r="AU452" s="591"/>
      <c r="AV452" s="592"/>
      <c r="AW452" s="592"/>
      <c r="AX452" s="593"/>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91"/>
      <c r="AL453" s="592"/>
      <c r="AM453" s="592"/>
      <c r="AN453" s="592"/>
      <c r="AO453" s="592"/>
      <c r="AP453" s="593"/>
      <c r="AQ453" s="594"/>
      <c r="AR453" s="577"/>
      <c r="AS453" s="577"/>
      <c r="AT453" s="577"/>
      <c r="AU453" s="591"/>
      <c r="AV453" s="592"/>
      <c r="AW453" s="592"/>
      <c r="AX453" s="593"/>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91"/>
      <c r="AL454" s="592"/>
      <c r="AM454" s="592"/>
      <c r="AN454" s="592"/>
      <c r="AO454" s="592"/>
      <c r="AP454" s="593"/>
      <c r="AQ454" s="594"/>
      <c r="AR454" s="577"/>
      <c r="AS454" s="577"/>
      <c r="AT454" s="577"/>
      <c r="AU454" s="591"/>
      <c r="AV454" s="592"/>
      <c r="AW454" s="592"/>
      <c r="AX454" s="593"/>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91"/>
      <c r="AL455" s="592"/>
      <c r="AM455" s="592"/>
      <c r="AN455" s="592"/>
      <c r="AO455" s="592"/>
      <c r="AP455" s="593"/>
      <c r="AQ455" s="594"/>
      <c r="AR455" s="577"/>
      <c r="AS455" s="577"/>
      <c r="AT455" s="577"/>
      <c r="AU455" s="591"/>
      <c r="AV455" s="592"/>
      <c r="AW455" s="592"/>
      <c r="AX455" s="593"/>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91"/>
      <c r="AL456" s="592"/>
      <c r="AM456" s="592"/>
      <c r="AN456" s="592"/>
      <c r="AO456" s="592"/>
      <c r="AP456" s="593"/>
      <c r="AQ456" s="594"/>
      <c r="AR456" s="577"/>
      <c r="AS456" s="577"/>
      <c r="AT456" s="577"/>
      <c r="AU456" s="591"/>
      <c r="AV456" s="592"/>
      <c r="AW456" s="592"/>
      <c r="AX456" s="593"/>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91"/>
      <c r="AL457" s="592"/>
      <c r="AM457" s="592"/>
      <c r="AN457" s="592"/>
      <c r="AO457" s="592"/>
      <c r="AP457" s="593"/>
      <c r="AQ457" s="594"/>
      <c r="AR457" s="577"/>
      <c r="AS457" s="577"/>
      <c r="AT457" s="577"/>
      <c r="AU457" s="591"/>
      <c r="AV457" s="592"/>
      <c r="AW457" s="592"/>
      <c r="AX457" s="593"/>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91"/>
      <c r="AL458" s="592"/>
      <c r="AM458" s="592"/>
      <c r="AN458" s="592"/>
      <c r="AO458" s="592"/>
      <c r="AP458" s="593"/>
      <c r="AQ458" s="594"/>
      <c r="AR458" s="577"/>
      <c r="AS458" s="577"/>
      <c r="AT458" s="577"/>
      <c r="AU458" s="591"/>
      <c r="AV458" s="592"/>
      <c r="AW458" s="592"/>
      <c r="AX458" s="593"/>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91"/>
      <c r="AL459" s="592"/>
      <c r="AM459" s="592"/>
      <c r="AN459" s="592"/>
      <c r="AO459" s="592"/>
      <c r="AP459" s="593"/>
      <c r="AQ459" s="594"/>
      <c r="AR459" s="577"/>
      <c r="AS459" s="577"/>
      <c r="AT459" s="577"/>
      <c r="AU459" s="591"/>
      <c r="AV459" s="592"/>
      <c r="AW459" s="592"/>
      <c r="AX459" s="593"/>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91"/>
      <c r="AL460" s="592"/>
      <c r="AM460" s="592"/>
      <c r="AN460" s="592"/>
      <c r="AO460" s="592"/>
      <c r="AP460" s="593"/>
      <c r="AQ460" s="594"/>
      <c r="AR460" s="577"/>
      <c r="AS460" s="577"/>
      <c r="AT460" s="577"/>
      <c r="AU460" s="591"/>
      <c r="AV460" s="592"/>
      <c r="AW460" s="592"/>
      <c r="AX460" s="593"/>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91"/>
      <c r="AL461" s="592"/>
      <c r="AM461" s="592"/>
      <c r="AN461" s="592"/>
      <c r="AO461" s="592"/>
      <c r="AP461" s="593"/>
      <c r="AQ461" s="594"/>
      <c r="AR461" s="577"/>
      <c r="AS461" s="577"/>
      <c r="AT461" s="577"/>
      <c r="AU461" s="591"/>
      <c r="AV461" s="592"/>
      <c r="AW461" s="592"/>
      <c r="AX461" s="593"/>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91"/>
      <c r="AL462" s="592"/>
      <c r="AM462" s="592"/>
      <c r="AN462" s="592"/>
      <c r="AO462" s="592"/>
      <c r="AP462" s="593"/>
      <c r="AQ462" s="594"/>
      <c r="AR462" s="577"/>
      <c r="AS462" s="577"/>
      <c r="AT462" s="577"/>
      <c r="AU462" s="591"/>
      <c r="AV462" s="592"/>
      <c r="AW462" s="592"/>
      <c r="AX462" s="593"/>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91"/>
      <c r="AL463" s="592"/>
      <c r="AM463" s="592"/>
      <c r="AN463" s="592"/>
      <c r="AO463" s="592"/>
      <c r="AP463" s="593"/>
      <c r="AQ463" s="594"/>
      <c r="AR463" s="577"/>
      <c r="AS463" s="577"/>
      <c r="AT463" s="577"/>
      <c r="AU463" s="591"/>
      <c r="AV463" s="592"/>
      <c r="AW463" s="592"/>
      <c r="AX463" s="59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9" t="s">
        <v>370</v>
      </c>
      <c r="AL466" s="232"/>
      <c r="AM466" s="232"/>
      <c r="AN466" s="232"/>
      <c r="AO466" s="232"/>
      <c r="AP466" s="232"/>
      <c r="AQ466" s="232" t="s">
        <v>23</v>
      </c>
      <c r="AR466" s="232"/>
      <c r="AS466" s="232"/>
      <c r="AT466" s="232"/>
      <c r="AU466" s="83" t="s">
        <v>24</v>
      </c>
      <c r="AV466" s="84"/>
      <c r="AW466" s="84"/>
      <c r="AX466" s="590"/>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91"/>
      <c r="AL467" s="592"/>
      <c r="AM467" s="592"/>
      <c r="AN467" s="592"/>
      <c r="AO467" s="592"/>
      <c r="AP467" s="593"/>
      <c r="AQ467" s="594"/>
      <c r="AR467" s="577"/>
      <c r="AS467" s="577"/>
      <c r="AT467" s="577"/>
      <c r="AU467" s="591"/>
      <c r="AV467" s="592"/>
      <c r="AW467" s="592"/>
      <c r="AX467" s="593"/>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91"/>
      <c r="AL468" s="592"/>
      <c r="AM468" s="592"/>
      <c r="AN468" s="592"/>
      <c r="AO468" s="592"/>
      <c r="AP468" s="593"/>
      <c r="AQ468" s="594"/>
      <c r="AR468" s="577"/>
      <c r="AS468" s="577"/>
      <c r="AT468" s="577"/>
      <c r="AU468" s="591"/>
      <c r="AV468" s="592"/>
      <c r="AW468" s="592"/>
      <c r="AX468" s="593"/>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91"/>
      <c r="AL469" s="592"/>
      <c r="AM469" s="592"/>
      <c r="AN469" s="592"/>
      <c r="AO469" s="592"/>
      <c r="AP469" s="593"/>
      <c r="AQ469" s="594"/>
      <c r="AR469" s="577"/>
      <c r="AS469" s="577"/>
      <c r="AT469" s="577"/>
      <c r="AU469" s="591"/>
      <c r="AV469" s="592"/>
      <c r="AW469" s="592"/>
      <c r="AX469" s="593"/>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91"/>
      <c r="AL470" s="592"/>
      <c r="AM470" s="592"/>
      <c r="AN470" s="592"/>
      <c r="AO470" s="592"/>
      <c r="AP470" s="593"/>
      <c r="AQ470" s="594"/>
      <c r="AR470" s="577"/>
      <c r="AS470" s="577"/>
      <c r="AT470" s="577"/>
      <c r="AU470" s="591"/>
      <c r="AV470" s="592"/>
      <c r="AW470" s="592"/>
      <c r="AX470" s="593"/>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91"/>
      <c r="AL471" s="592"/>
      <c r="AM471" s="592"/>
      <c r="AN471" s="592"/>
      <c r="AO471" s="592"/>
      <c r="AP471" s="593"/>
      <c r="AQ471" s="594"/>
      <c r="AR471" s="577"/>
      <c r="AS471" s="577"/>
      <c r="AT471" s="577"/>
      <c r="AU471" s="591"/>
      <c r="AV471" s="592"/>
      <c r="AW471" s="592"/>
      <c r="AX471" s="593"/>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91"/>
      <c r="AL472" s="592"/>
      <c r="AM472" s="592"/>
      <c r="AN472" s="592"/>
      <c r="AO472" s="592"/>
      <c r="AP472" s="593"/>
      <c r="AQ472" s="594"/>
      <c r="AR472" s="577"/>
      <c r="AS472" s="577"/>
      <c r="AT472" s="577"/>
      <c r="AU472" s="591"/>
      <c r="AV472" s="592"/>
      <c r="AW472" s="592"/>
      <c r="AX472" s="593"/>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91"/>
      <c r="AL473" s="592"/>
      <c r="AM473" s="592"/>
      <c r="AN473" s="592"/>
      <c r="AO473" s="592"/>
      <c r="AP473" s="593"/>
      <c r="AQ473" s="594"/>
      <c r="AR473" s="577"/>
      <c r="AS473" s="577"/>
      <c r="AT473" s="577"/>
      <c r="AU473" s="591"/>
      <c r="AV473" s="592"/>
      <c r="AW473" s="592"/>
      <c r="AX473" s="593"/>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91"/>
      <c r="AL474" s="592"/>
      <c r="AM474" s="592"/>
      <c r="AN474" s="592"/>
      <c r="AO474" s="592"/>
      <c r="AP474" s="593"/>
      <c r="AQ474" s="594"/>
      <c r="AR474" s="577"/>
      <c r="AS474" s="577"/>
      <c r="AT474" s="577"/>
      <c r="AU474" s="591"/>
      <c r="AV474" s="592"/>
      <c r="AW474" s="592"/>
      <c r="AX474" s="593"/>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91"/>
      <c r="AL475" s="592"/>
      <c r="AM475" s="592"/>
      <c r="AN475" s="592"/>
      <c r="AO475" s="592"/>
      <c r="AP475" s="593"/>
      <c r="AQ475" s="594"/>
      <c r="AR475" s="577"/>
      <c r="AS475" s="577"/>
      <c r="AT475" s="577"/>
      <c r="AU475" s="591"/>
      <c r="AV475" s="592"/>
      <c r="AW475" s="592"/>
      <c r="AX475" s="593"/>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91"/>
      <c r="AL476" s="592"/>
      <c r="AM476" s="592"/>
      <c r="AN476" s="592"/>
      <c r="AO476" s="592"/>
      <c r="AP476" s="593"/>
      <c r="AQ476" s="594"/>
      <c r="AR476" s="577"/>
      <c r="AS476" s="577"/>
      <c r="AT476" s="577"/>
      <c r="AU476" s="591"/>
      <c r="AV476" s="592"/>
      <c r="AW476" s="592"/>
      <c r="AX476" s="593"/>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91"/>
      <c r="AL477" s="592"/>
      <c r="AM477" s="592"/>
      <c r="AN477" s="592"/>
      <c r="AO477" s="592"/>
      <c r="AP477" s="593"/>
      <c r="AQ477" s="594"/>
      <c r="AR477" s="577"/>
      <c r="AS477" s="577"/>
      <c r="AT477" s="577"/>
      <c r="AU477" s="591"/>
      <c r="AV477" s="592"/>
      <c r="AW477" s="592"/>
      <c r="AX477" s="593"/>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91"/>
      <c r="AL478" s="592"/>
      <c r="AM478" s="592"/>
      <c r="AN478" s="592"/>
      <c r="AO478" s="592"/>
      <c r="AP478" s="593"/>
      <c r="AQ478" s="594"/>
      <c r="AR478" s="577"/>
      <c r="AS478" s="577"/>
      <c r="AT478" s="577"/>
      <c r="AU478" s="591"/>
      <c r="AV478" s="592"/>
      <c r="AW478" s="592"/>
      <c r="AX478" s="593"/>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91"/>
      <c r="AL479" s="592"/>
      <c r="AM479" s="592"/>
      <c r="AN479" s="592"/>
      <c r="AO479" s="592"/>
      <c r="AP479" s="593"/>
      <c r="AQ479" s="594"/>
      <c r="AR479" s="577"/>
      <c r="AS479" s="577"/>
      <c r="AT479" s="577"/>
      <c r="AU479" s="591"/>
      <c r="AV479" s="592"/>
      <c r="AW479" s="592"/>
      <c r="AX479" s="593"/>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91"/>
      <c r="AL480" s="592"/>
      <c r="AM480" s="592"/>
      <c r="AN480" s="592"/>
      <c r="AO480" s="592"/>
      <c r="AP480" s="593"/>
      <c r="AQ480" s="594"/>
      <c r="AR480" s="577"/>
      <c r="AS480" s="577"/>
      <c r="AT480" s="577"/>
      <c r="AU480" s="591"/>
      <c r="AV480" s="592"/>
      <c r="AW480" s="592"/>
      <c r="AX480" s="593"/>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91"/>
      <c r="AL481" s="592"/>
      <c r="AM481" s="592"/>
      <c r="AN481" s="592"/>
      <c r="AO481" s="592"/>
      <c r="AP481" s="593"/>
      <c r="AQ481" s="594"/>
      <c r="AR481" s="577"/>
      <c r="AS481" s="577"/>
      <c r="AT481" s="577"/>
      <c r="AU481" s="591"/>
      <c r="AV481" s="592"/>
      <c r="AW481" s="592"/>
      <c r="AX481" s="593"/>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91"/>
      <c r="AL482" s="592"/>
      <c r="AM482" s="592"/>
      <c r="AN482" s="592"/>
      <c r="AO482" s="592"/>
      <c r="AP482" s="593"/>
      <c r="AQ482" s="594"/>
      <c r="AR482" s="577"/>
      <c r="AS482" s="577"/>
      <c r="AT482" s="577"/>
      <c r="AU482" s="591"/>
      <c r="AV482" s="592"/>
      <c r="AW482" s="592"/>
      <c r="AX482" s="593"/>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91"/>
      <c r="AL483" s="592"/>
      <c r="AM483" s="592"/>
      <c r="AN483" s="592"/>
      <c r="AO483" s="592"/>
      <c r="AP483" s="593"/>
      <c r="AQ483" s="594"/>
      <c r="AR483" s="577"/>
      <c r="AS483" s="577"/>
      <c r="AT483" s="577"/>
      <c r="AU483" s="591"/>
      <c r="AV483" s="592"/>
      <c r="AW483" s="592"/>
      <c r="AX483" s="593"/>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91"/>
      <c r="AL484" s="592"/>
      <c r="AM484" s="592"/>
      <c r="AN484" s="592"/>
      <c r="AO484" s="592"/>
      <c r="AP484" s="593"/>
      <c r="AQ484" s="594"/>
      <c r="AR484" s="577"/>
      <c r="AS484" s="577"/>
      <c r="AT484" s="577"/>
      <c r="AU484" s="591"/>
      <c r="AV484" s="592"/>
      <c r="AW484" s="592"/>
      <c r="AX484" s="593"/>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91"/>
      <c r="AL485" s="592"/>
      <c r="AM485" s="592"/>
      <c r="AN485" s="592"/>
      <c r="AO485" s="592"/>
      <c r="AP485" s="593"/>
      <c r="AQ485" s="594"/>
      <c r="AR485" s="577"/>
      <c r="AS485" s="577"/>
      <c r="AT485" s="577"/>
      <c r="AU485" s="591"/>
      <c r="AV485" s="592"/>
      <c r="AW485" s="592"/>
      <c r="AX485" s="593"/>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91"/>
      <c r="AL486" s="592"/>
      <c r="AM486" s="592"/>
      <c r="AN486" s="592"/>
      <c r="AO486" s="592"/>
      <c r="AP486" s="593"/>
      <c r="AQ486" s="594"/>
      <c r="AR486" s="577"/>
      <c r="AS486" s="577"/>
      <c r="AT486" s="577"/>
      <c r="AU486" s="591"/>
      <c r="AV486" s="592"/>
      <c r="AW486" s="592"/>
      <c r="AX486" s="593"/>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91"/>
      <c r="AL487" s="592"/>
      <c r="AM487" s="592"/>
      <c r="AN487" s="592"/>
      <c r="AO487" s="592"/>
      <c r="AP487" s="593"/>
      <c r="AQ487" s="594"/>
      <c r="AR487" s="577"/>
      <c r="AS487" s="577"/>
      <c r="AT487" s="577"/>
      <c r="AU487" s="591"/>
      <c r="AV487" s="592"/>
      <c r="AW487" s="592"/>
      <c r="AX487" s="593"/>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91"/>
      <c r="AL488" s="592"/>
      <c r="AM488" s="592"/>
      <c r="AN488" s="592"/>
      <c r="AO488" s="592"/>
      <c r="AP488" s="593"/>
      <c r="AQ488" s="594"/>
      <c r="AR488" s="577"/>
      <c r="AS488" s="577"/>
      <c r="AT488" s="577"/>
      <c r="AU488" s="591"/>
      <c r="AV488" s="592"/>
      <c r="AW488" s="592"/>
      <c r="AX488" s="593"/>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91"/>
      <c r="AL489" s="592"/>
      <c r="AM489" s="592"/>
      <c r="AN489" s="592"/>
      <c r="AO489" s="592"/>
      <c r="AP489" s="593"/>
      <c r="AQ489" s="594"/>
      <c r="AR489" s="577"/>
      <c r="AS489" s="577"/>
      <c r="AT489" s="577"/>
      <c r="AU489" s="591"/>
      <c r="AV489" s="592"/>
      <c r="AW489" s="592"/>
      <c r="AX489" s="593"/>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91"/>
      <c r="AL490" s="592"/>
      <c r="AM490" s="592"/>
      <c r="AN490" s="592"/>
      <c r="AO490" s="592"/>
      <c r="AP490" s="593"/>
      <c r="AQ490" s="594"/>
      <c r="AR490" s="577"/>
      <c r="AS490" s="577"/>
      <c r="AT490" s="577"/>
      <c r="AU490" s="591"/>
      <c r="AV490" s="592"/>
      <c r="AW490" s="592"/>
      <c r="AX490" s="593"/>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91"/>
      <c r="AL491" s="592"/>
      <c r="AM491" s="592"/>
      <c r="AN491" s="592"/>
      <c r="AO491" s="592"/>
      <c r="AP491" s="593"/>
      <c r="AQ491" s="594"/>
      <c r="AR491" s="577"/>
      <c r="AS491" s="577"/>
      <c r="AT491" s="577"/>
      <c r="AU491" s="591"/>
      <c r="AV491" s="592"/>
      <c r="AW491" s="592"/>
      <c r="AX491" s="593"/>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91"/>
      <c r="AL492" s="592"/>
      <c r="AM492" s="592"/>
      <c r="AN492" s="592"/>
      <c r="AO492" s="592"/>
      <c r="AP492" s="593"/>
      <c r="AQ492" s="594"/>
      <c r="AR492" s="577"/>
      <c r="AS492" s="577"/>
      <c r="AT492" s="577"/>
      <c r="AU492" s="591"/>
      <c r="AV492" s="592"/>
      <c r="AW492" s="592"/>
      <c r="AX492" s="593"/>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91"/>
      <c r="AL493" s="592"/>
      <c r="AM493" s="592"/>
      <c r="AN493" s="592"/>
      <c r="AO493" s="592"/>
      <c r="AP493" s="593"/>
      <c r="AQ493" s="594"/>
      <c r="AR493" s="577"/>
      <c r="AS493" s="577"/>
      <c r="AT493" s="577"/>
      <c r="AU493" s="591"/>
      <c r="AV493" s="592"/>
      <c r="AW493" s="592"/>
      <c r="AX493" s="593"/>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91"/>
      <c r="AL494" s="592"/>
      <c r="AM494" s="592"/>
      <c r="AN494" s="592"/>
      <c r="AO494" s="592"/>
      <c r="AP494" s="593"/>
      <c r="AQ494" s="594"/>
      <c r="AR494" s="577"/>
      <c r="AS494" s="577"/>
      <c r="AT494" s="577"/>
      <c r="AU494" s="591"/>
      <c r="AV494" s="592"/>
      <c r="AW494" s="592"/>
      <c r="AX494" s="593"/>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91"/>
      <c r="AL495" s="592"/>
      <c r="AM495" s="592"/>
      <c r="AN495" s="592"/>
      <c r="AO495" s="592"/>
      <c r="AP495" s="593"/>
      <c r="AQ495" s="594"/>
      <c r="AR495" s="577"/>
      <c r="AS495" s="577"/>
      <c r="AT495" s="577"/>
      <c r="AU495" s="591"/>
      <c r="AV495" s="592"/>
      <c r="AW495" s="592"/>
      <c r="AX495" s="593"/>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91"/>
      <c r="AL496" s="592"/>
      <c r="AM496" s="592"/>
      <c r="AN496" s="592"/>
      <c r="AO496" s="592"/>
      <c r="AP496" s="593"/>
      <c r="AQ496" s="594"/>
      <c r="AR496" s="577"/>
      <c r="AS496" s="577"/>
      <c r="AT496" s="577"/>
      <c r="AU496" s="591"/>
      <c r="AV496" s="592"/>
      <c r="AW496" s="592"/>
      <c r="AX496" s="59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75">
      <formula>IF(RIGHT(TEXT(P14,"0.#"),1)=".",FALSE,TRUE)</formula>
    </cfRule>
    <cfRule type="expression" dxfId="216" priority="576">
      <formula>IF(RIGHT(TEXT(P14,"0.#"),1)=".",TRUE,FALSE)</formula>
    </cfRule>
  </conditionalFormatting>
  <conditionalFormatting sqref="AE23:AI23">
    <cfRule type="expression" dxfId="215" priority="565">
      <formula>IF(RIGHT(TEXT(AE23,"0.#"),1)=".",FALSE,TRUE)</formula>
    </cfRule>
    <cfRule type="expression" dxfId="214" priority="566">
      <formula>IF(RIGHT(TEXT(AE23,"0.#"),1)=".",TRUE,FALSE)</formula>
    </cfRule>
  </conditionalFormatting>
  <conditionalFormatting sqref="AE69:AX69">
    <cfRule type="expression" dxfId="213" priority="497">
      <formula>IF(RIGHT(TEXT(AE69,"0.#"),1)=".",FALSE,TRUE)</formula>
    </cfRule>
    <cfRule type="expression" dxfId="212" priority="498">
      <formula>IF(RIGHT(TEXT(AE69,"0.#"),1)=".",TRUE,FALSE)</formula>
    </cfRule>
  </conditionalFormatting>
  <conditionalFormatting sqref="AE83:AI83">
    <cfRule type="expression" dxfId="211" priority="479">
      <formula>IF(RIGHT(TEXT(AE83,"0.#"),1)=".",FALSE,TRUE)</formula>
    </cfRule>
    <cfRule type="expression" dxfId="210" priority="480">
      <formula>IF(RIGHT(TEXT(AE83,"0.#"),1)=".",TRUE,FALSE)</formula>
    </cfRule>
  </conditionalFormatting>
  <conditionalFormatting sqref="AJ83:AX83">
    <cfRule type="expression" dxfId="209" priority="477">
      <formula>IF(RIGHT(TEXT(AJ83,"0.#"),1)=".",FALSE,TRUE)</formula>
    </cfRule>
    <cfRule type="expression" dxfId="208" priority="478">
      <formula>IF(RIGHT(TEXT(AJ83,"0.#"),1)=".",TRUE,FALSE)</formula>
    </cfRule>
  </conditionalFormatting>
  <conditionalFormatting sqref="L99">
    <cfRule type="expression" dxfId="207" priority="457">
      <formula>IF(RIGHT(TEXT(L99,"0.#"),1)=".",FALSE,TRUE)</formula>
    </cfRule>
    <cfRule type="expression" dxfId="206" priority="458">
      <formula>IF(RIGHT(TEXT(L99,"0.#"),1)=".",TRUE,FALSE)</formula>
    </cfRule>
  </conditionalFormatting>
  <conditionalFormatting sqref="L104">
    <cfRule type="expression" dxfId="205" priority="455">
      <formula>IF(RIGHT(TEXT(L104,"0.#"),1)=".",FALSE,TRUE)</formula>
    </cfRule>
    <cfRule type="expression" dxfId="204" priority="456">
      <formula>IF(RIGHT(TEXT(L104,"0.#"),1)=".",TRUE,FALSE)</formula>
    </cfRule>
  </conditionalFormatting>
  <conditionalFormatting sqref="R104">
    <cfRule type="expression" dxfId="203" priority="453">
      <formula>IF(RIGHT(TEXT(R104,"0.#"),1)=".",FALSE,TRUE)</formula>
    </cfRule>
    <cfRule type="expression" dxfId="202" priority="454">
      <formula>IF(RIGHT(TEXT(R104,"0.#"),1)=".",TRUE,FALSE)</formula>
    </cfRule>
  </conditionalFormatting>
  <conditionalFormatting sqref="P18:AX18">
    <cfRule type="expression" dxfId="201" priority="451">
      <formula>IF(RIGHT(TEXT(P18,"0.#"),1)=".",FALSE,TRUE)</formula>
    </cfRule>
    <cfRule type="expression" dxfId="200" priority="452">
      <formula>IF(RIGHT(TEXT(P18,"0.#"),1)=".",TRUE,FALSE)</formula>
    </cfRule>
  </conditionalFormatting>
  <conditionalFormatting sqref="Y190">
    <cfRule type="expression" dxfId="199" priority="443">
      <formula>IF(RIGHT(TEXT(Y190,"0.#"),1)=".",FALSE,TRUE)</formula>
    </cfRule>
    <cfRule type="expression" dxfId="198" priority="444">
      <formula>IF(RIGHT(TEXT(Y190,"0.#"),1)=".",TRUE,FALSE)</formula>
    </cfRule>
  </conditionalFormatting>
  <conditionalFormatting sqref="AK236">
    <cfRule type="expression" dxfId="197" priority="365">
      <formula>IF(RIGHT(TEXT(AK236,"0.#"),1)=".",FALSE,TRUE)</formula>
    </cfRule>
    <cfRule type="expression" dxfId="196" priority="366">
      <formula>IF(RIGHT(TEXT(AK236,"0.#"),1)=".",TRUE,FALSE)</formula>
    </cfRule>
  </conditionalFormatting>
  <conditionalFormatting sqref="AE54:AI54">
    <cfRule type="expression" dxfId="195" priority="315">
      <formula>IF(RIGHT(TEXT(AE54,"0.#"),1)=".",FALSE,TRUE)</formula>
    </cfRule>
    <cfRule type="expression" dxfId="194" priority="316">
      <formula>IF(RIGHT(TEXT(AE54,"0.#"),1)=".",TRUE,FALSE)</formula>
    </cfRule>
  </conditionalFormatting>
  <conditionalFormatting sqref="P16:AQ17 P15:AX15 P13:AX13">
    <cfRule type="expression" dxfId="193" priority="273">
      <formula>IF(RIGHT(TEXT(P13,"0.#"),1)=".",FALSE,TRUE)</formula>
    </cfRule>
    <cfRule type="expression" dxfId="192" priority="274">
      <formula>IF(RIGHT(TEXT(P13,"0.#"),1)=".",TRUE,FALSE)</formula>
    </cfRule>
  </conditionalFormatting>
  <conditionalFormatting sqref="P19:AJ19">
    <cfRule type="expression" dxfId="191" priority="271">
      <formula>IF(RIGHT(TEXT(P19,"0.#"),1)=".",FALSE,TRUE)</formula>
    </cfRule>
    <cfRule type="expression" dxfId="190" priority="272">
      <formula>IF(RIGHT(TEXT(P19,"0.#"),1)=".",TRUE,FALSE)</formula>
    </cfRule>
  </conditionalFormatting>
  <conditionalFormatting sqref="AE55:AX55 AJ54:AS54">
    <cfRule type="expression" dxfId="189" priority="267">
      <formula>IF(RIGHT(TEXT(AE54,"0.#"),1)=".",FALSE,TRUE)</formula>
    </cfRule>
    <cfRule type="expression" dxfId="188" priority="268">
      <formula>IF(RIGHT(TEXT(AE54,"0.#"),1)=".",TRUE,FALSE)</formula>
    </cfRule>
  </conditionalFormatting>
  <conditionalFormatting sqref="AE68:AS68">
    <cfRule type="expression" dxfId="187" priority="263">
      <formula>IF(RIGHT(TEXT(AE68,"0.#"),1)=".",FALSE,TRUE)</formula>
    </cfRule>
    <cfRule type="expression" dxfId="186" priority="264">
      <formula>IF(RIGHT(TEXT(AE68,"0.#"),1)=".",TRUE,FALSE)</formula>
    </cfRule>
  </conditionalFormatting>
  <conditionalFormatting sqref="AE95:AI95 AE92:AI92 AE89:AI89 AE86:AI86">
    <cfRule type="expression" dxfId="185" priority="261">
      <formula>IF(RIGHT(TEXT(AE86,"0.#"),1)=".",FALSE,TRUE)</formula>
    </cfRule>
    <cfRule type="expression" dxfId="184" priority="262">
      <formula>IF(RIGHT(TEXT(AE86,"0.#"),1)=".",TRUE,FALSE)</formula>
    </cfRule>
  </conditionalFormatting>
  <conditionalFormatting sqref="AJ95:AX95 AJ92:AX92 AJ89:AX89 AJ86:AX86">
    <cfRule type="expression" dxfId="183" priority="259">
      <formula>IF(RIGHT(TEXT(AJ86,"0.#"),1)=".",FALSE,TRUE)</formula>
    </cfRule>
    <cfRule type="expression" dxfId="182" priority="260">
      <formula>IF(RIGHT(TEXT(AJ86,"0.#"),1)=".",TRUE,FALSE)</formula>
    </cfRule>
  </conditionalFormatting>
  <conditionalFormatting sqref="L100:L103 L98">
    <cfRule type="expression" dxfId="181" priority="257">
      <formula>IF(RIGHT(TEXT(L98,"0.#"),1)=".",FALSE,TRUE)</formula>
    </cfRule>
    <cfRule type="expression" dxfId="180" priority="258">
      <formula>IF(RIGHT(TEXT(L98,"0.#"),1)=".",TRUE,FALSE)</formula>
    </cfRule>
  </conditionalFormatting>
  <conditionalFormatting sqref="R98">
    <cfRule type="expression" dxfId="179" priority="253">
      <formula>IF(RIGHT(TEXT(R98,"0.#"),1)=".",FALSE,TRUE)</formula>
    </cfRule>
    <cfRule type="expression" dxfId="178" priority="254">
      <formula>IF(RIGHT(TEXT(R98,"0.#"),1)=".",TRUE,FALSE)</formula>
    </cfRule>
  </conditionalFormatting>
  <conditionalFormatting sqref="R99:R103">
    <cfRule type="expression" dxfId="177" priority="251">
      <formula>IF(RIGHT(TEXT(R99,"0.#"),1)=".",FALSE,TRUE)</formula>
    </cfRule>
    <cfRule type="expression" dxfId="176" priority="252">
      <formula>IF(RIGHT(TEXT(R99,"0.#"),1)=".",TRUE,FALSE)</formula>
    </cfRule>
  </conditionalFormatting>
  <conditionalFormatting sqref="Y188:Y189">
    <cfRule type="expression" dxfId="175" priority="249">
      <formula>IF(RIGHT(TEXT(Y188,"0.#"),1)=".",FALSE,TRUE)</formula>
    </cfRule>
    <cfRule type="expression" dxfId="174" priority="250">
      <formula>IF(RIGHT(TEXT(Y188,"0.#"),1)=".",TRUE,FALSE)</formula>
    </cfRule>
  </conditionalFormatting>
  <conditionalFormatting sqref="AU181">
    <cfRule type="expression" dxfId="173" priority="247">
      <formula>IF(RIGHT(TEXT(AU181,"0.#"),1)=".",FALSE,TRUE)</formula>
    </cfRule>
    <cfRule type="expression" dxfId="172" priority="248">
      <formula>IF(RIGHT(TEXT(AU181,"0.#"),1)=".",TRUE,FALSE)</formula>
    </cfRule>
  </conditionalFormatting>
  <conditionalFormatting sqref="AU190">
    <cfRule type="expression" dxfId="171" priority="245">
      <formula>IF(RIGHT(TEXT(AU190,"0.#"),1)=".",FALSE,TRUE)</formula>
    </cfRule>
    <cfRule type="expression" dxfId="170" priority="246">
      <formula>IF(RIGHT(TEXT(AU190,"0.#"),1)=".",TRUE,FALSE)</formula>
    </cfRule>
  </conditionalFormatting>
  <conditionalFormatting sqref="AU182:AU189 AU180">
    <cfRule type="expression" dxfId="169" priority="243">
      <formula>IF(RIGHT(TEXT(AU180,"0.#"),1)=".",FALSE,TRUE)</formula>
    </cfRule>
    <cfRule type="expression" dxfId="168" priority="244">
      <formula>IF(RIGHT(TEXT(AU180,"0.#"),1)=".",TRUE,FALSE)</formula>
    </cfRule>
  </conditionalFormatting>
  <conditionalFormatting sqref="Y220 Y207 Y194">
    <cfRule type="expression" dxfId="167" priority="229">
      <formula>IF(RIGHT(TEXT(Y194,"0.#"),1)=".",FALSE,TRUE)</formula>
    </cfRule>
    <cfRule type="expression" dxfId="166" priority="230">
      <formula>IF(RIGHT(TEXT(Y194,"0.#"),1)=".",TRUE,FALSE)</formula>
    </cfRule>
  </conditionalFormatting>
  <conditionalFormatting sqref="Y229 Y216 Y203">
    <cfRule type="expression" dxfId="165" priority="227">
      <formula>IF(RIGHT(TEXT(Y203,"0.#"),1)=".",FALSE,TRUE)</formula>
    </cfRule>
    <cfRule type="expression" dxfId="164" priority="228">
      <formula>IF(RIGHT(TEXT(Y203,"0.#"),1)=".",TRUE,FALSE)</formula>
    </cfRule>
  </conditionalFormatting>
  <conditionalFormatting sqref="Y221:Y228 Y219 Y208:Y215 Y206 Y195:Y202 Y193">
    <cfRule type="expression" dxfId="163" priority="225">
      <formula>IF(RIGHT(TEXT(Y193,"0.#"),1)=".",FALSE,TRUE)</formula>
    </cfRule>
    <cfRule type="expression" dxfId="162" priority="226">
      <formula>IF(RIGHT(TEXT(Y193,"0.#"),1)=".",TRUE,FALSE)</formula>
    </cfRule>
  </conditionalFormatting>
  <conditionalFormatting sqref="AU220 AU207 AU194">
    <cfRule type="expression" dxfId="161" priority="223">
      <formula>IF(RIGHT(TEXT(AU194,"0.#"),1)=".",FALSE,TRUE)</formula>
    </cfRule>
    <cfRule type="expression" dxfId="160" priority="224">
      <formula>IF(RIGHT(TEXT(AU194,"0.#"),1)=".",TRUE,FALSE)</formula>
    </cfRule>
  </conditionalFormatting>
  <conditionalFormatting sqref="AU229 AU216 AU203">
    <cfRule type="expression" dxfId="159" priority="221">
      <formula>IF(RIGHT(TEXT(AU203,"0.#"),1)=".",FALSE,TRUE)</formula>
    </cfRule>
    <cfRule type="expression" dxfId="158" priority="222">
      <formula>IF(RIGHT(TEXT(AU203,"0.#"),1)=".",TRUE,FALSE)</formula>
    </cfRule>
  </conditionalFormatting>
  <conditionalFormatting sqref="AU221:AU228 AU219 AU208:AU215 AU206 AU195:AU202 AU193">
    <cfRule type="expression" dxfId="157" priority="219">
      <formula>IF(RIGHT(TEXT(AU193,"0.#"),1)=".",FALSE,TRUE)</formula>
    </cfRule>
    <cfRule type="expression" dxfId="156" priority="220">
      <formula>IF(RIGHT(TEXT(AU193,"0.#"),1)=".",TRUE,FALSE)</formula>
    </cfRule>
  </conditionalFormatting>
  <conditionalFormatting sqref="AE56:AI56">
    <cfRule type="expression" dxfId="155" priority="193">
      <formula>IF(AND(AE56&gt;=0, RIGHT(TEXT(AE56,"0.#"),1)&lt;&gt;"."),TRUE,FALSE)</formula>
    </cfRule>
    <cfRule type="expression" dxfId="154" priority="194">
      <formula>IF(AND(AE56&gt;=0, RIGHT(TEXT(AE56,"0.#"),1)="."),TRUE,FALSE)</formula>
    </cfRule>
    <cfRule type="expression" dxfId="153" priority="195">
      <formula>IF(AND(AE56&lt;0, RIGHT(TEXT(AE56,"0.#"),1)&lt;&gt;"."),TRUE,FALSE)</formula>
    </cfRule>
    <cfRule type="expression" dxfId="152" priority="196">
      <formula>IF(AND(AE56&lt;0, RIGHT(TEXT(AE56,"0.#"),1)="."),TRUE,FALSE)</formula>
    </cfRule>
  </conditionalFormatting>
  <conditionalFormatting sqref="AJ56:AS56">
    <cfRule type="expression" dxfId="151" priority="189">
      <formula>IF(AND(AJ56&gt;=0, RIGHT(TEXT(AJ56,"0.#"),1)&lt;&gt;"."),TRUE,FALSE)</formula>
    </cfRule>
    <cfRule type="expression" dxfId="150" priority="190">
      <formula>IF(AND(AJ56&gt;=0, RIGHT(TEXT(AJ56,"0.#"),1)="."),TRUE,FALSE)</formula>
    </cfRule>
    <cfRule type="expression" dxfId="149" priority="191">
      <formula>IF(AND(AJ56&lt;0, RIGHT(TEXT(AJ56,"0.#"),1)&lt;&gt;"."),TRUE,FALSE)</formula>
    </cfRule>
    <cfRule type="expression" dxfId="148" priority="192">
      <formula>IF(AND(AJ56&lt;0, RIGHT(TEXT(AJ56,"0.#"),1)="."),TRUE,FALSE)</formula>
    </cfRule>
  </conditionalFormatting>
  <conditionalFormatting sqref="AK237:AK265">
    <cfRule type="expression" dxfId="147" priority="177">
      <formula>IF(RIGHT(TEXT(AK237,"0.#"),1)=".",FALSE,TRUE)</formula>
    </cfRule>
    <cfRule type="expression" dxfId="146" priority="178">
      <formula>IF(RIGHT(TEXT(AK237,"0.#"),1)=".",TRUE,FALSE)</formula>
    </cfRule>
  </conditionalFormatting>
  <conditionalFormatting sqref="AU237:AX265">
    <cfRule type="expression" dxfId="145" priority="173">
      <formula>IF(AND(AU237&gt;=0, RIGHT(TEXT(AU237,"0.#"),1)&lt;&gt;"."),TRUE,FALSE)</formula>
    </cfRule>
    <cfRule type="expression" dxfId="144" priority="174">
      <formula>IF(AND(AU237&gt;=0, RIGHT(TEXT(AU237,"0.#"),1)="."),TRUE,FALSE)</formula>
    </cfRule>
    <cfRule type="expression" dxfId="143" priority="175">
      <formula>IF(AND(AU237&lt;0, RIGHT(TEXT(AU237,"0.#"),1)&lt;&gt;"."),TRUE,FALSE)</formula>
    </cfRule>
    <cfRule type="expression" dxfId="142" priority="176">
      <formula>IF(AND(AU237&lt;0, RIGHT(TEXT(AU237,"0.#"),1)="."),TRUE,FALSE)</formula>
    </cfRule>
  </conditionalFormatting>
  <conditionalFormatting sqref="AK269">
    <cfRule type="expression" dxfId="141" priority="171">
      <formula>IF(RIGHT(TEXT(AK269,"0.#"),1)=".",FALSE,TRUE)</formula>
    </cfRule>
    <cfRule type="expression" dxfId="140" priority="172">
      <formula>IF(RIGHT(TEXT(AK269,"0.#"),1)=".",TRUE,FALSE)</formula>
    </cfRule>
  </conditionalFormatting>
  <conditionalFormatting sqref="AU269:AX269">
    <cfRule type="expression" dxfId="139" priority="167">
      <formula>IF(AND(AU269&gt;=0, RIGHT(TEXT(AU269,"0.#"),1)&lt;&gt;"."),TRUE,FALSE)</formula>
    </cfRule>
    <cfRule type="expression" dxfId="138" priority="168">
      <formula>IF(AND(AU269&gt;=0, RIGHT(TEXT(AU269,"0.#"),1)="."),TRUE,FALSE)</formula>
    </cfRule>
    <cfRule type="expression" dxfId="137" priority="169">
      <formula>IF(AND(AU269&lt;0, RIGHT(TEXT(AU269,"0.#"),1)&lt;&gt;"."),TRUE,FALSE)</formula>
    </cfRule>
    <cfRule type="expression" dxfId="136" priority="170">
      <formula>IF(AND(AU269&lt;0, RIGHT(TEXT(AU269,"0.#"),1)="."),TRUE,FALSE)</formula>
    </cfRule>
  </conditionalFormatting>
  <conditionalFormatting sqref="AK270:AK298">
    <cfRule type="expression" dxfId="135" priority="165">
      <formula>IF(RIGHT(TEXT(AK270,"0.#"),1)=".",FALSE,TRUE)</formula>
    </cfRule>
    <cfRule type="expression" dxfId="134" priority="166">
      <formula>IF(RIGHT(TEXT(AK270,"0.#"),1)=".",TRUE,FALSE)</formula>
    </cfRule>
  </conditionalFormatting>
  <conditionalFormatting sqref="AU270:AX298">
    <cfRule type="expression" dxfId="133" priority="161">
      <formula>IF(AND(AU270&gt;=0, RIGHT(TEXT(AU270,"0.#"),1)&lt;&gt;"."),TRUE,FALSE)</formula>
    </cfRule>
    <cfRule type="expression" dxfId="132" priority="162">
      <formula>IF(AND(AU270&gt;=0, RIGHT(TEXT(AU270,"0.#"),1)="."),TRUE,FALSE)</formula>
    </cfRule>
    <cfRule type="expression" dxfId="131" priority="163">
      <formula>IF(AND(AU270&lt;0, RIGHT(TEXT(AU270,"0.#"),1)&lt;&gt;"."),TRUE,FALSE)</formula>
    </cfRule>
    <cfRule type="expression" dxfId="130" priority="164">
      <formula>IF(AND(AU270&lt;0, RIGHT(TEXT(AU270,"0.#"),1)="."),TRUE,FALSE)</formula>
    </cfRule>
  </conditionalFormatting>
  <conditionalFormatting sqref="AK302">
    <cfRule type="expression" dxfId="129" priority="159">
      <formula>IF(RIGHT(TEXT(AK302,"0.#"),1)=".",FALSE,TRUE)</formula>
    </cfRule>
    <cfRule type="expression" dxfId="128" priority="160">
      <formula>IF(RIGHT(TEXT(AK302,"0.#"),1)=".",TRUE,FALSE)</formula>
    </cfRule>
  </conditionalFormatting>
  <conditionalFormatting sqref="AU302:AX302">
    <cfRule type="expression" dxfId="127" priority="155">
      <formula>IF(AND(AU302&gt;=0, RIGHT(TEXT(AU302,"0.#"),1)&lt;&gt;"."),TRUE,FALSE)</formula>
    </cfRule>
    <cfRule type="expression" dxfId="126" priority="156">
      <formula>IF(AND(AU302&gt;=0, RIGHT(TEXT(AU302,"0.#"),1)="."),TRUE,FALSE)</formula>
    </cfRule>
    <cfRule type="expression" dxfId="125" priority="157">
      <formula>IF(AND(AU302&lt;0, RIGHT(TEXT(AU302,"0.#"),1)&lt;&gt;"."),TRUE,FALSE)</formula>
    </cfRule>
    <cfRule type="expression" dxfId="124" priority="158">
      <formula>IF(AND(AU302&lt;0, RIGHT(TEXT(AU302,"0.#"),1)="."),TRUE,FALSE)</formula>
    </cfRule>
  </conditionalFormatting>
  <conditionalFormatting sqref="AK303:AK331">
    <cfRule type="expression" dxfId="123" priority="153">
      <formula>IF(RIGHT(TEXT(AK303,"0.#"),1)=".",FALSE,TRUE)</formula>
    </cfRule>
    <cfRule type="expression" dxfId="122" priority="154">
      <formula>IF(RIGHT(TEXT(AK303,"0.#"),1)=".",TRUE,FALSE)</formula>
    </cfRule>
  </conditionalFormatting>
  <conditionalFormatting sqref="AU303:AX331">
    <cfRule type="expression" dxfId="121" priority="149">
      <formula>IF(AND(AU303&gt;=0, RIGHT(TEXT(AU303,"0.#"),1)&lt;&gt;"."),TRUE,FALSE)</formula>
    </cfRule>
    <cfRule type="expression" dxfId="120" priority="150">
      <formula>IF(AND(AU303&gt;=0, RIGHT(TEXT(AU303,"0.#"),1)="."),TRUE,FALSE)</formula>
    </cfRule>
    <cfRule type="expression" dxfId="119" priority="151">
      <formula>IF(AND(AU303&lt;0, RIGHT(TEXT(AU303,"0.#"),1)&lt;&gt;"."),TRUE,FALSE)</formula>
    </cfRule>
    <cfRule type="expression" dxfId="118" priority="152">
      <formula>IF(AND(AU303&lt;0, RIGHT(TEXT(AU303,"0.#"),1)="."),TRUE,FALSE)</formula>
    </cfRule>
  </conditionalFormatting>
  <conditionalFormatting sqref="AK335">
    <cfRule type="expression" dxfId="117" priority="147">
      <formula>IF(RIGHT(TEXT(AK335,"0.#"),1)=".",FALSE,TRUE)</formula>
    </cfRule>
    <cfRule type="expression" dxfId="116" priority="148">
      <formula>IF(RIGHT(TEXT(AK335,"0.#"),1)=".",TRUE,FALSE)</formula>
    </cfRule>
  </conditionalFormatting>
  <conditionalFormatting sqref="AU335:AX335">
    <cfRule type="expression" dxfId="115" priority="143">
      <formula>IF(AND(AU335&gt;=0, RIGHT(TEXT(AU335,"0.#"),1)&lt;&gt;"."),TRUE,FALSE)</formula>
    </cfRule>
    <cfRule type="expression" dxfId="114" priority="144">
      <formula>IF(AND(AU335&gt;=0, RIGHT(TEXT(AU335,"0.#"),1)="."),TRUE,FALSE)</formula>
    </cfRule>
    <cfRule type="expression" dxfId="113" priority="145">
      <formula>IF(AND(AU335&lt;0, RIGHT(TEXT(AU335,"0.#"),1)&lt;&gt;"."),TRUE,FALSE)</formula>
    </cfRule>
    <cfRule type="expression" dxfId="112" priority="146">
      <formula>IF(AND(AU335&lt;0, RIGHT(TEXT(AU335,"0.#"),1)="."),TRUE,FALSE)</formula>
    </cfRule>
  </conditionalFormatting>
  <conditionalFormatting sqref="AK336:AK364">
    <cfRule type="expression" dxfId="111" priority="141">
      <formula>IF(RIGHT(TEXT(AK336,"0.#"),1)=".",FALSE,TRUE)</formula>
    </cfRule>
    <cfRule type="expression" dxfId="110" priority="142">
      <formula>IF(RIGHT(TEXT(AK336,"0.#"),1)=".",TRUE,FALSE)</formula>
    </cfRule>
  </conditionalFormatting>
  <conditionalFormatting sqref="AU336:AX364">
    <cfRule type="expression" dxfId="109" priority="137">
      <formula>IF(AND(AU336&gt;=0, RIGHT(TEXT(AU336,"0.#"),1)&lt;&gt;"."),TRUE,FALSE)</formula>
    </cfRule>
    <cfRule type="expression" dxfId="108" priority="138">
      <formula>IF(AND(AU336&gt;=0, RIGHT(TEXT(AU336,"0.#"),1)="."),TRUE,FALSE)</formula>
    </cfRule>
    <cfRule type="expression" dxfId="107" priority="139">
      <formula>IF(AND(AU336&lt;0, RIGHT(TEXT(AU336,"0.#"),1)&lt;&gt;"."),TRUE,FALSE)</formula>
    </cfRule>
    <cfRule type="expression" dxfId="106" priority="140">
      <formula>IF(AND(AU336&lt;0, RIGHT(TEXT(AU336,"0.#"),1)="."),TRUE,FALSE)</formula>
    </cfRule>
  </conditionalFormatting>
  <conditionalFormatting sqref="AK368">
    <cfRule type="expression" dxfId="105" priority="135">
      <formula>IF(RIGHT(TEXT(AK368,"0.#"),1)=".",FALSE,TRUE)</formula>
    </cfRule>
    <cfRule type="expression" dxfId="104" priority="136">
      <formula>IF(RIGHT(TEXT(AK368,"0.#"),1)=".",TRUE,FALSE)</formula>
    </cfRule>
  </conditionalFormatting>
  <conditionalFormatting sqref="AU368:AX368">
    <cfRule type="expression" dxfId="103" priority="131">
      <formula>IF(AND(AU368&gt;=0, RIGHT(TEXT(AU368,"0.#"),1)&lt;&gt;"."),TRUE,FALSE)</formula>
    </cfRule>
    <cfRule type="expression" dxfId="102" priority="132">
      <formula>IF(AND(AU368&gt;=0, RIGHT(TEXT(AU368,"0.#"),1)="."),TRUE,FALSE)</formula>
    </cfRule>
    <cfRule type="expression" dxfId="101" priority="133">
      <formula>IF(AND(AU368&lt;0, RIGHT(TEXT(AU368,"0.#"),1)&lt;&gt;"."),TRUE,FALSE)</formula>
    </cfRule>
    <cfRule type="expression" dxfId="100" priority="134">
      <formula>IF(AND(AU368&lt;0, RIGHT(TEXT(AU368,"0.#"),1)="."),TRUE,FALSE)</formula>
    </cfRule>
  </conditionalFormatting>
  <conditionalFormatting sqref="AK369:AK397">
    <cfRule type="expression" dxfId="99" priority="129">
      <formula>IF(RIGHT(TEXT(AK369,"0.#"),1)=".",FALSE,TRUE)</formula>
    </cfRule>
    <cfRule type="expression" dxfId="98" priority="130">
      <formula>IF(RIGHT(TEXT(AK369,"0.#"),1)=".",TRUE,FALSE)</formula>
    </cfRule>
  </conditionalFormatting>
  <conditionalFormatting sqref="AU369:AX397">
    <cfRule type="expression" dxfId="97" priority="125">
      <formula>IF(AND(AU369&gt;=0, RIGHT(TEXT(AU369,"0.#"),1)&lt;&gt;"."),TRUE,FALSE)</formula>
    </cfRule>
    <cfRule type="expression" dxfId="96" priority="126">
      <formula>IF(AND(AU369&gt;=0, RIGHT(TEXT(AU369,"0.#"),1)="."),TRUE,FALSE)</formula>
    </cfRule>
    <cfRule type="expression" dxfId="95" priority="127">
      <formula>IF(AND(AU369&lt;0, RIGHT(TEXT(AU369,"0.#"),1)&lt;&gt;"."),TRUE,FALSE)</formula>
    </cfRule>
    <cfRule type="expression" dxfId="94" priority="128">
      <formula>IF(AND(AU369&lt;0, RIGHT(TEXT(AU369,"0.#"),1)="."),TRUE,FALSE)</formula>
    </cfRule>
  </conditionalFormatting>
  <conditionalFormatting sqref="AK401">
    <cfRule type="expression" dxfId="93" priority="123">
      <formula>IF(RIGHT(TEXT(AK401,"0.#"),1)=".",FALSE,TRUE)</formula>
    </cfRule>
    <cfRule type="expression" dxfId="92" priority="124">
      <formula>IF(RIGHT(TEXT(AK401,"0.#"),1)=".",TRUE,FALSE)</formula>
    </cfRule>
  </conditionalFormatting>
  <conditionalFormatting sqref="AU401:AX401">
    <cfRule type="expression" dxfId="91" priority="119">
      <formula>IF(AND(AU401&gt;=0, RIGHT(TEXT(AU401,"0.#"),1)&lt;&gt;"."),TRUE,FALSE)</formula>
    </cfRule>
    <cfRule type="expression" dxfId="90" priority="120">
      <formula>IF(AND(AU401&gt;=0, RIGHT(TEXT(AU401,"0.#"),1)="."),TRUE,FALSE)</formula>
    </cfRule>
    <cfRule type="expression" dxfId="89" priority="121">
      <formula>IF(AND(AU401&lt;0, RIGHT(TEXT(AU401,"0.#"),1)&lt;&gt;"."),TRUE,FALSE)</formula>
    </cfRule>
    <cfRule type="expression" dxfId="88" priority="122">
      <formula>IF(AND(AU401&lt;0, RIGHT(TEXT(AU401,"0.#"),1)="."),TRUE,FALSE)</formula>
    </cfRule>
  </conditionalFormatting>
  <conditionalFormatting sqref="AK402:AK430">
    <cfRule type="expression" dxfId="87" priority="117">
      <formula>IF(RIGHT(TEXT(AK402,"0.#"),1)=".",FALSE,TRUE)</formula>
    </cfRule>
    <cfRule type="expression" dxfId="86" priority="118">
      <formula>IF(RIGHT(TEXT(AK402,"0.#"),1)=".",TRUE,FALSE)</formula>
    </cfRule>
  </conditionalFormatting>
  <conditionalFormatting sqref="AU402:AX430">
    <cfRule type="expression" dxfId="85" priority="113">
      <formula>IF(AND(AU402&gt;=0, RIGHT(TEXT(AU402,"0.#"),1)&lt;&gt;"."),TRUE,FALSE)</formula>
    </cfRule>
    <cfRule type="expression" dxfId="84" priority="114">
      <formula>IF(AND(AU402&gt;=0, RIGHT(TEXT(AU402,"0.#"),1)="."),TRUE,FALSE)</formula>
    </cfRule>
    <cfRule type="expression" dxfId="83" priority="115">
      <formula>IF(AND(AU402&lt;0, RIGHT(TEXT(AU402,"0.#"),1)&lt;&gt;"."),TRUE,FALSE)</formula>
    </cfRule>
    <cfRule type="expression" dxfId="82" priority="116">
      <formula>IF(AND(AU402&lt;0, RIGHT(TEXT(AU402,"0.#"),1)="."),TRUE,FALSE)</formula>
    </cfRule>
  </conditionalFormatting>
  <conditionalFormatting sqref="AK434">
    <cfRule type="expression" dxfId="81" priority="111">
      <formula>IF(RIGHT(TEXT(AK434,"0.#"),1)=".",FALSE,TRUE)</formula>
    </cfRule>
    <cfRule type="expression" dxfId="80" priority="112">
      <formula>IF(RIGHT(TEXT(AK434,"0.#"),1)=".",TRUE,FALSE)</formula>
    </cfRule>
  </conditionalFormatting>
  <conditionalFormatting sqref="AU434:AX434">
    <cfRule type="expression" dxfId="79" priority="107">
      <formula>IF(AND(AU434&gt;=0, RIGHT(TEXT(AU434,"0.#"),1)&lt;&gt;"."),TRUE,FALSE)</formula>
    </cfRule>
    <cfRule type="expression" dxfId="78" priority="108">
      <formula>IF(AND(AU434&gt;=0, RIGHT(TEXT(AU434,"0.#"),1)="."),TRUE,FALSE)</formula>
    </cfRule>
    <cfRule type="expression" dxfId="77" priority="109">
      <formula>IF(AND(AU434&lt;0, RIGHT(TEXT(AU434,"0.#"),1)&lt;&gt;"."),TRUE,FALSE)</formula>
    </cfRule>
    <cfRule type="expression" dxfId="76" priority="110">
      <formula>IF(AND(AU434&lt;0, RIGHT(TEXT(AU434,"0.#"),1)="."),TRUE,FALSE)</formula>
    </cfRule>
  </conditionalFormatting>
  <conditionalFormatting sqref="AK435:AK463">
    <cfRule type="expression" dxfId="75" priority="105">
      <formula>IF(RIGHT(TEXT(AK435,"0.#"),1)=".",FALSE,TRUE)</formula>
    </cfRule>
    <cfRule type="expression" dxfId="74" priority="106">
      <formula>IF(RIGHT(TEXT(AK435,"0.#"),1)=".",TRUE,FALSE)</formula>
    </cfRule>
  </conditionalFormatting>
  <conditionalFormatting sqref="AU435:AX463">
    <cfRule type="expression" dxfId="73" priority="101">
      <formula>IF(AND(AU435&gt;=0, RIGHT(TEXT(AU435,"0.#"),1)&lt;&gt;"."),TRUE,FALSE)</formula>
    </cfRule>
    <cfRule type="expression" dxfId="72" priority="102">
      <formula>IF(AND(AU435&gt;=0, RIGHT(TEXT(AU435,"0.#"),1)="."),TRUE,FALSE)</formula>
    </cfRule>
    <cfRule type="expression" dxfId="71" priority="103">
      <formula>IF(AND(AU435&lt;0, RIGHT(TEXT(AU435,"0.#"),1)&lt;&gt;"."),TRUE,FALSE)</formula>
    </cfRule>
    <cfRule type="expression" dxfId="70" priority="104">
      <formula>IF(AND(AU435&lt;0, RIGHT(TEXT(AU435,"0.#"),1)="."),TRUE,FALSE)</formula>
    </cfRule>
  </conditionalFormatting>
  <conditionalFormatting sqref="AK467">
    <cfRule type="expression" dxfId="69" priority="99">
      <formula>IF(RIGHT(TEXT(AK467,"0.#"),1)=".",FALSE,TRUE)</formula>
    </cfRule>
    <cfRule type="expression" dxfId="68" priority="100">
      <formula>IF(RIGHT(TEXT(AK467,"0.#"),1)=".",TRUE,FALSE)</formula>
    </cfRule>
  </conditionalFormatting>
  <conditionalFormatting sqref="AU467:AX467">
    <cfRule type="expression" dxfId="67" priority="95">
      <formula>IF(AND(AU467&gt;=0, RIGHT(TEXT(AU467,"0.#"),1)&lt;&gt;"."),TRUE,FALSE)</formula>
    </cfRule>
    <cfRule type="expression" dxfId="66" priority="96">
      <formula>IF(AND(AU467&gt;=0, RIGHT(TEXT(AU467,"0.#"),1)="."),TRUE,FALSE)</formula>
    </cfRule>
    <cfRule type="expression" dxfId="65" priority="97">
      <formula>IF(AND(AU467&lt;0, RIGHT(TEXT(AU467,"0.#"),1)&lt;&gt;"."),TRUE,FALSE)</formula>
    </cfRule>
    <cfRule type="expression" dxfId="64" priority="98">
      <formula>IF(AND(AU467&lt;0, RIGHT(TEXT(AU467,"0.#"),1)="."),TRUE,FALSE)</formula>
    </cfRule>
  </conditionalFormatting>
  <conditionalFormatting sqref="AK468:AK496">
    <cfRule type="expression" dxfId="63" priority="93">
      <formula>IF(RIGHT(TEXT(AK468,"0.#"),1)=".",FALSE,TRUE)</formula>
    </cfRule>
    <cfRule type="expression" dxfId="62" priority="94">
      <formula>IF(RIGHT(TEXT(AK468,"0.#"),1)=".",TRUE,FALSE)</formula>
    </cfRule>
  </conditionalFormatting>
  <conditionalFormatting sqref="AU468:AX496">
    <cfRule type="expression" dxfId="61" priority="89">
      <formula>IF(AND(AU468&gt;=0, RIGHT(TEXT(AU468,"0.#"),1)&lt;&gt;"."),TRUE,FALSE)</formula>
    </cfRule>
    <cfRule type="expression" dxfId="60" priority="90">
      <formula>IF(AND(AU468&gt;=0, RIGHT(TEXT(AU468,"0.#"),1)="."),TRUE,FALSE)</formula>
    </cfRule>
    <cfRule type="expression" dxfId="59" priority="91">
      <formula>IF(AND(AU468&lt;0, RIGHT(TEXT(AU468,"0.#"),1)&lt;&gt;"."),TRUE,FALSE)</formula>
    </cfRule>
    <cfRule type="expression" dxfId="58" priority="92">
      <formula>IF(AND(AU468&lt;0, RIGHT(TEXT(AU468,"0.#"),1)="."),TRUE,FALSE)</formula>
    </cfRule>
  </conditionalFormatting>
  <conditionalFormatting sqref="AE24:AX24 AJ23:AS23">
    <cfRule type="expression" dxfId="57" priority="87">
      <formula>IF(RIGHT(TEXT(AE23,"0.#"),1)=".",FALSE,TRUE)</formula>
    </cfRule>
    <cfRule type="expression" dxfId="56" priority="88">
      <formula>IF(RIGHT(TEXT(AE23,"0.#"),1)=".",TRUE,FALSE)</formula>
    </cfRule>
  </conditionalFormatting>
  <conditionalFormatting sqref="AE25:AI25">
    <cfRule type="expression" dxfId="55" priority="79">
      <formula>IF(AND(AE25&gt;=0, RIGHT(TEXT(AE25,"0.#"),1)&lt;&gt;"."),TRUE,FALSE)</formula>
    </cfRule>
    <cfRule type="expression" dxfId="54" priority="80">
      <formula>IF(AND(AE25&gt;=0, RIGHT(TEXT(AE25,"0.#"),1)="."),TRUE,FALSE)</formula>
    </cfRule>
    <cfRule type="expression" dxfId="53" priority="81">
      <formula>IF(AND(AE25&lt;0, RIGHT(TEXT(AE25,"0.#"),1)&lt;&gt;"."),TRUE,FALSE)</formula>
    </cfRule>
    <cfRule type="expression" dxfId="52" priority="82">
      <formula>IF(AND(AE25&lt;0, RIGHT(TEXT(AE25,"0.#"),1)="."),TRUE,FALSE)</formula>
    </cfRule>
  </conditionalFormatting>
  <conditionalFormatting sqref="AJ25:AS25">
    <cfRule type="expression" dxfId="51" priority="75">
      <formula>IF(AND(AJ25&gt;=0, RIGHT(TEXT(AJ25,"0.#"),1)&lt;&gt;"."),TRUE,FALSE)</formula>
    </cfRule>
    <cfRule type="expression" dxfId="50" priority="76">
      <formula>IF(AND(AJ25&gt;=0, RIGHT(TEXT(AJ25,"0.#"),1)="."),TRUE,FALSE)</formula>
    </cfRule>
    <cfRule type="expression" dxfId="49" priority="77">
      <formula>IF(AND(AJ25&lt;0, RIGHT(TEXT(AJ25,"0.#"),1)&lt;&gt;"."),TRUE,FALSE)</formula>
    </cfRule>
    <cfRule type="expression" dxfId="48" priority="78">
      <formula>IF(AND(AJ25&lt;0, RIGHT(TEXT(AJ25,"0.#"),1)="."),TRUE,FALSE)</formula>
    </cfRule>
  </conditionalFormatting>
  <conditionalFormatting sqref="AU236:AX236">
    <cfRule type="expression" dxfId="47" priority="63">
      <formula>IF(AND(AU236&gt;=0, RIGHT(TEXT(AU236,"0.#"),1)&lt;&gt;"."),TRUE,FALSE)</formula>
    </cfRule>
    <cfRule type="expression" dxfId="46" priority="64">
      <formula>IF(AND(AU236&gt;=0, RIGHT(TEXT(AU236,"0.#"),1)="."),TRUE,FALSE)</formula>
    </cfRule>
    <cfRule type="expression" dxfId="45" priority="65">
      <formula>IF(AND(AU236&lt;0, RIGHT(TEXT(AU236,"0.#"),1)&lt;&gt;"."),TRUE,FALSE)</formula>
    </cfRule>
    <cfRule type="expression" dxfId="44" priority="66">
      <formula>IF(AND(AU236&lt;0, RIGHT(TEXT(AU236,"0.#"),1)="."),TRUE,FALSE)</formula>
    </cfRule>
  </conditionalFormatting>
  <conditionalFormatting sqref="AE43:AI43 AE38:AI38 AE33:AI33 AE28:AI28">
    <cfRule type="expression" dxfId="43" priority="61">
      <formula>IF(RIGHT(TEXT(AE28,"0.#"),1)=".",FALSE,TRUE)</formula>
    </cfRule>
    <cfRule type="expression" dxfId="42" priority="62">
      <formula>IF(RIGHT(TEXT(AE28,"0.#"),1)=".",TRUE,FALSE)</formula>
    </cfRule>
  </conditionalFormatting>
  <conditionalFormatting sqref="AE44:AX44 AJ43:AS43 AE39:AX39 AJ38:AS38 AE34:AX34 AJ33:AS33 AE29:AX29 AJ28:AS28">
    <cfRule type="expression" dxfId="41" priority="59">
      <formula>IF(RIGHT(TEXT(AE28,"0.#"),1)=".",FALSE,TRUE)</formula>
    </cfRule>
    <cfRule type="expression" dxfId="40" priority="60">
      <formula>IF(RIGHT(TEXT(AE28,"0.#"),1)=".",TRUE,FALSE)</formula>
    </cfRule>
  </conditionalFormatting>
  <conditionalFormatting sqref="AE45:AI45 AE40:AI40 AE35:AI35 AE30:AI30">
    <cfRule type="expression" dxfId="39" priority="55">
      <formula>IF(AND(AE30&gt;=0, RIGHT(TEXT(AE30,"0.#"),1)&lt;&gt;"."),TRUE,FALSE)</formula>
    </cfRule>
    <cfRule type="expression" dxfId="38" priority="56">
      <formula>IF(AND(AE30&gt;=0, RIGHT(TEXT(AE30,"0.#"),1)="."),TRUE,FALSE)</formula>
    </cfRule>
    <cfRule type="expression" dxfId="37" priority="57">
      <formula>IF(AND(AE30&lt;0, RIGHT(TEXT(AE30,"0.#"),1)&lt;&gt;"."),TRUE,FALSE)</formula>
    </cfRule>
    <cfRule type="expression" dxfId="36" priority="58">
      <formula>IF(AND(AE30&lt;0, RIGHT(TEXT(AE30,"0.#"),1)="."),TRUE,FALSE)</formula>
    </cfRule>
  </conditionalFormatting>
  <conditionalFormatting sqref="AJ45:AS45 AJ40:AS40 AJ35:AS35 AJ30:AS30">
    <cfRule type="expression" dxfId="35" priority="51">
      <formula>IF(AND(AJ30&gt;=0, RIGHT(TEXT(AJ30,"0.#"),1)&lt;&gt;"."),TRUE,FALSE)</formula>
    </cfRule>
    <cfRule type="expression" dxfId="34" priority="52">
      <formula>IF(AND(AJ30&gt;=0, RIGHT(TEXT(AJ30,"0.#"),1)="."),TRUE,FALSE)</formula>
    </cfRule>
    <cfRule type="expression" dxfId="33" priority="53">
      <formula>IF(AND(AJ30&lt;0, RIGHT(TEXT(AJ30,"0.#"),1)&lt;&gt;"."),TRUE,FALSE)</formula>
    </cfRule>
    <cfRule type="expression" dxfId="32" priority="54">
      <formula>IF(AND(AJ30&lt;0, RIGHT(TEXT(AJ30,"0.#"),1)="."),TRUE,FALSE)</formula>
    </cfRule>
  </conditionalFormatting>
  <conditionalFormatting sqref="AE64:AI64 AE59:AI59">
    <cfRule type="expression" dxfId="31" priority="49">
      <formula>IF(RIGHT(TEXT(AE59,"0.#"),1)=".",FALSE,TRUE)</formula>
    </cfRule>
    <cfRule type="expression" dxfId="30" priority="50">
      <formula>IF(RIGHT(TEXT(AE59,"0.#"),1)=".",TRUE,FALSE)</formula>
    </cfRule>
  </conditionalFormatting>
  <conditionalFormatting sqref="AE65:AX65 AJ64:AS64 AE60:AX60 AJ59:AS59">
    <cfRule type="expression" dxfId="29" priority="47">
      <formula>IF(RIGHT(TEXT(AE59,"0.#"),1)=".",FALSE,TRUE)</formula>
    </cfRule>
    <cfRule type="expression" dxfId="28" priority="48">
      <formula>IF(RIGHT(TEXT(AE59,"0.#"),1)=".",TRUE,FALSE)</formula>
    </cfRule>
  </conditionalFormatting>
  <conditionalFormatting sqref="AE66:AI66 AE61:AI61">
    <cfRule type="expression" dxfId="27" priority="43">
      <formula>IF(AND(AE61&gt;=0, RIGHT(TEXT(AE61,"0.#"),1)&lt;&gt;"."),TRUE,FALSE)</formula>
    </cfRule>
    <cfRule type="expression" dxfId="26" priority="44">
      <formula>IF(AND(AE61&gt;=0, RIGHT(TEXT(AE61,"0.#"),1)="."),TRUE,FALSE)</formula>
    </cfRule>
    <cfRule type="expression" dxfId="25" priority="45">
      <formula>IF(AND(AE61&lt;0, RIGHT(TEXT(AE61,"0.#"),1)&lt;&gt;"."),TRUE,FALSE)</formula>
    </cfRule>
    <cfRule type="expression" dxfId="24" priority="46">
      <formula>IF(AND(AE61&lt;0, RIGHT(TEXT(AE61,"0.#"),1)="."),TRUE,FALSE)</formula>
    </cfRule>
  </conditionalFormatting>
  <conditionalFormatting sqref="AJ66:AS66 AJ61:AS61">
    <cfRule type="expression" dxfId="23" priority="39">
      <formula>IF(AND(AJ61&gt;=0, RIGHT(TEXT(AJ61,"0.#"),1)&lt;&gt;"."),TRUE,FALSE)</formula>
    </cfRule>
    <cfRule type="expression" dxfId="22" priority="40">
      <formula>IF(AND(AJ61&gt;=0, RIGHT(TEXT(AJ61,"0.#"),1)="."),TRUE,FALSE)</formula>
    </cfRule>
    <cfRule type="expression" dxfId="21" priority="41">
      <formula>IF(AND(AJ61&lt;0, RIGHT(TEXT(AJ61,"0.#"),1)&lt;&gt;"."),TRUE,FALSE)</formula>
    </cfRule>
    <cfRule type="expression" dxfId="20" priority="42">
      <formula>IF(AND(AJ61&lt;0, RIGHT(TEXT(AJ61,"0.#"),1)="."),TRUE,FALSE)</formula>
    </cfRule>
  </conditionalFormatting>
  <conditionalFormatting sqref="AE81:AX81 AE78:AX78 AE75:AX75 AE72:AX72">
    <cfRule type="expression" dxfId="19" priority="37">
      <formula>IF(RIGHT(TEXT(AE72,"0.#"),1)=".",FALSE,TRUE)</formula>
    </cfRule>
    <cfRule type="expression" dxfId="18" priority="38">
      <formula>IF(RIGHT(TEXT(AE72,"0.#"),1)=".",TRUE,FALSE)</formula>
    </cfRule>
  </conditionalFormatting>
  <conditionalFormatting sqref="AE80:AS80 AE77:AS77 AE74:AS74 AE71:AS71">
    <cfRule type="expression" dxfId="17" priority="35">
      <formula>IF(RIGHT(TEXT(AE71,"0.#"),1)=".",FALSE,TRUE)</formula>
    </cfRule>
    <cfRule type="expression" dxfId="16" priority="36">
      <formula>IF(RIGHT(TEXT(AE71,"0.#"),1)=".",TRUE,FALSE)</formula>
    </cfRule>
  </conditionalFormatting>
  <conditionalFormatting sqref="Y184">
    <cfRule type="expression" dxfId="15" priority="25">
      <formula>IF(RIGHT(TEXT(Y184,"0.#"),1)=".",FALSE,TRUE)</formula>
    </cfRule>
    <cfRule type="expression" dxfId="14" priority="26">
      <formula>IF(RIGHT(TEXT(Y184,"0.#"),1)=".",TRUE,FALSE)</formula>
    </cfRule>
  </conditionalFormatting>
  <conditionalFormatting sqref="Y185">
    <cfRule type="expression" dxfId="13" priority="19">
      <formula>IF(RIGHT(TEXT(Y185,"0.#"),1)=".",FALSE,TRUE)</formula>
    </cfRule>
    <cfRule type="expression" dxfId="12" priority="20">
      <formula>IF(RIGHT(TEXT(Y185,"0.#"),1)=".",TRUE,FALSE)</formula>
    </cfRule>
  </conditionalFormatting>
  <conditionalFormatting sqref="Y180">
    <cfRule type="expression" dxfId="11" priority="15">
      <formula>IF(RIGHT(TEXT(Y180,"0.#"),1)=".",FALSE,TRUE)</formula>
    </cfRule>
    <cfRule type="expression" dxfId="10" priority="16">
      <formula>IF(RIGHT(TEXT(Y180,"0.#"),1)=".",TRUE,FALSE)</formula>
    </cfRule>
  </conditionalFormatting>
  <conditionalFormatting sqref="Y186">
    <cfRule type="expression" dxfId="9" priority="9">
      <formula>IF(RIGHT(TEXT(Y186,"0.#"),1)=".",FALSE,TRUE)</formula>
    </cfRule>
    <cfRule type="expression" dxfId="8" priority="10">
      <formula>IF(RIGHT(TEXT(Y186,"0.#"),1)=".",TRUE,FALSE)</formula>
    </cfRule>
  </conditionalFormatting>
  <conditionalFormatting sqref="Y187">
    <cfRule type="expression" dxfId="7" priority="7">
      <formula>IF(RIGHT(TEXT(Y187,"0.#"),1)=".",FALSE,TRUE)</formula>
    </cfRule>
    <cfRule type="expression" dxfId="6" priority="8">
      <formula>IF(RIGHT(TEXT(Y187,"0.#"),1)=".",TRUE,FALSE)</formula>
    </cfRule>
  </conditionalFormatting>
  <conditionalFormatting sqref="Y182">
    <cfRule type="expression" dxfId="5" priority="5">
      <formula>IF(RIGHT(TEXT(Y182,"0.#"),1)=".",FALSE,TRUE)</formula>
    </cfRule>
    <cfRule type="expression" dxfId="4" priority="6">
      <formula>IF(RIGHT(TEXT(Y182,"0.#"),1)=".",TRUE,FALSE)</formula>
    </cfRule>
  </conditionalFormatting>
  <conditionalFormatting sqref="Y181">
    <cfRule type="expression" dxfId="3" priority="3">
      <formula>IF(RIGHT(TEXT(Y181,"0.#"),1)=".",FALSE,TRUE)</formula>
    </cfRule>
    <cfRule type="expression" dxfId="2" priority="4">
      <formula>IF(RIGHT(TEXT(Y181,"0.#"),1)=".",TRUE,FALSE)</formula>
    </cfRule>
  </conditionalFormatting>
  <conditionalFormatting sqref="Y183">
    <cfRule type="expression" dxfId="1" priority="1">
      <formula>IF(RIGHT(TEXT(Y183,"0.#"),1)=".",FALSE,TRUE)</formula>
    </cfRule>
    <cfRule type="expression" dxfId="0" priority="2">
      <formula>IF(RIGHT(TEXT(Y183,"0.#"),1)=".",TRUE,FALSE)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t="s">
        <v>384</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384</v>
      </c>
      <c r="M3" s="15" t="str">
        <f t="shared" ref="M3:M11" si="2">IF(L3="","",K3)</f>
        <v>文教及び科学振興</v>
      </c>
      <c r="N3" s="15" t="str">
        <f>IF(M3="",N2,IF(N2&lt;&gt;"",CONCATENATE(N2,"、",M3),M3))</f>
        <v>文教及び科学振興</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384</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2015-08-19T12:00:29Z</cp:lastPrinted>
  <dcterms:created xsi:type="dcterms:W3CDTF">2012-03-13T00:50:25Z</dcterms:created>
  <dcterms:modified xsi:type="dcterms:W3CDTF">2015-09-04T14:00:56Z</dcterms:modified>
</cp:coreProperties>
</file>