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<sst xmlns="http://schemas.openxmlformats.org/spreadsheetml/2006/main" count="707" uniqueCount="432">
  <si>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</si>
  <si>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</si>
  <si>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</si>
  <si>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</si>
  <si>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</si>
  <si>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</si>
  <si>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</si>
  <si>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</si>
  <si>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</si>
  <si>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</si>
  <si>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</si>
  <si>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</si>
  <si>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</si>
  <si>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</si>
  <si>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</si>
  <si>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</si>
  <si>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</si>
  <si>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</si>
  <si>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</si>
  <si>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</si>
  <si>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</si>
  <si>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</si>
  <si>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</si>
  <si>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</si>
  <si>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</si>
  <si>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</si>
  <si>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</si>
  <si>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</si>
  <si>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</si>
  <si>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</si>
  <si>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</si>
  <si>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</si>
  <si>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</si>
  <si>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</si>
  <si>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</si>
  <si>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</si>
  <si>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</si>
  <si>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</si>
  <si>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</si>
  <si>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</si>
  <si>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</si>
  <si>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</si>
  <si>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</si>
  <si>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</si>
  <si>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</si>
  <si>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</si>
  <si>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</si>
  <si>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</si>
  <si>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</si>
  <si>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</si>
  <si>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</si>
  <si>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</si>
  <si>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</si>
  <si>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</si>
  <si>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</si>
  <si>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</si>
  <si>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</si>
  <si>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</si>
  <si>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</si>
  <si>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</si>
  <si>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</si>
  <si>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</si>
  <si>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</si>
  <si>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</si>
  <si>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</si>
  <si>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</si>
  <si>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</si>
  <si>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</si>
  <si>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</si>
  <si>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</si>
  <si>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</si>
  <si>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</si>
  <si>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</si>
  <si>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</si>
  <si>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</si>
  <si>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</si>
  <si>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</si>
  <si>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</si>
  <si>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</si>
  <si>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</si>
  <si>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</si>
  <si>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</si>
  <si>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</si>
  <si>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</si>
  <si>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</si>
  <si>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</si>
  <si>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</si>
  <si>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</si>
  <si>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</si>
  <si>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</si>
  <si>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</si>
  <si>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</si>
  <si>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</si>
  <si>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</si>
  <si>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</si>
  <si>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</si>
  <si>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</si>
  <si>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</si>
  <si>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</si>
  <si>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</si>
  <si>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</si>
  <si>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</si>
  <si>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</si>
  <si>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</si>
  <si>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</si>
  <si>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</si>
  <si>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</si>
  <si>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</si>
  <si>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</si>
  <si>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</si>
  <si>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</si>
  <si>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</si>
  <si>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</si>
  <si>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</si>
  <si>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</si>
  <si>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</si>
  <si>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</si>
  <si>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</si>
  <si>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</si>
  <si>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</si>
  <si>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</si>
  <si>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</si>
  <si>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</si>
  <si>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</si>
  <si>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</si>
  <si>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</si>
  <si>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</si>
  <si>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</si>
  <si>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</si>
  <si>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</si>
  <si>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</si>
  <si>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</si>
  <si>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</si>
  <si>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</si>
  <si>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</si>
  <si>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</si>
  <si>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</si>
  <si>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</si>
  <si>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</si>
  <si>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</si>
  <si>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</si>
  <si>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</si>
  <si>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</si>
  <si>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</si>
  <si>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</si>
  <si>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</si>
  <si>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</si>
  <si>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</si>
  <si>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</si>
  <si>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</si>
  <si>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</si>
  <si>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</si>
  <si>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</si>
  <si>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</si>
  <si>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</si>
  <si>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</si>
  <si>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</si>
  <si>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</si>
  <si>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</si>
  <si>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</si>
  <si>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</si>
  <si>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</si>
  <si>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</si>
  <si>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</si>
  <si>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</si>
  <si>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</si>
  <si>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</si>
  <si>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</si>
  <si>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</si>
  <si>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</si>
  <si>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</si>
  <si>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</si>
  <si>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</si>
  <si>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</si>
  <si>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</si>
  <si>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</si>
  <si>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</si>
  <si>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</si>
  <si>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</si>
  <si>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</si>
  <si>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</si>
  <si>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</si>
  <si>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</si>
  <si>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</si>
  <si>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</si>
  <si>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</si>
  <si>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</si>
  <si>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</si>
  <si>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</si>
  <si>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</si>
  <si>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</si>
  <si>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</si>
  <si>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</si>
  <si>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</si>
  <si>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</si>
  <si>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</si>
  <si>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</si>
  <si>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</si>
  <si>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</si>
  <si>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</si>
  <si>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</si>
  <si>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</si>
  <si>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</si>
  <si>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</si>
  <si>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</si>
  <si>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</si>
  <si>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</si>
  <si>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</si>
  <si>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</si>
  <si>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</si>
  <si>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</si>
  <si>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</si>
  <si>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</si>
  <si>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</si>
  <si>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</si>
  <si>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</si>
  <si>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</si>
  <si>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</si>
  <si>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</si>
  <si>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</si>
  <si>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</si>
  <si>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</si>
  <si>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</si>
  <si>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</si>
  <si>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</si>
  <si>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</si>
  <si>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</si>
  <si>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</si>
  <si>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</si>
  <si>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</si>
  <si>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</si>
  <si>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</si>
  <si>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</si>
  <si>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</si>
  <si>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</si>
  <si>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</si>
  <si>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</si>
  <si>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</si>
  <si>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</si>
  <si>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</si>
  <si>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</si>
  <si>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</si>
  <si>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</si>
  <si>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</si>
  <si>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</si>
  <si>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</si>
  <si>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</si>
  <si>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</si>
  <si>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</si>
  <si>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</si>
  <si>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</si>
  <si>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</si>
  <si>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</si>
  <si>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</si>
  <si>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</si>
  <si>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</si>
  <si>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</si>
  <si>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</si>
  <si>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</si>
  <si>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</si>
  <si>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</si>
  <si>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</si>
  <si>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</si>
  <si>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</si>
  <si>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</si>
  <si>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</si>
  <si>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</si>
  <si>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</si>
  <si>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</si>
  <si>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</si>
  <si>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</si>
  <si>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</si>
  <si>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</si>
  <si>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</si>
  <si>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</si>
  <si>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</si>
  <si>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</si>
  <si>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</si>
  <si>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</si>
  <si>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</si>
  <si>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</si>
  <si>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</si>
  <si>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</si>
  <si>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</si>
  <si>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</si>
  <si>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</si>
  <si>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</si>
  <si>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</si>
  <si>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</si>
  <si>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</si>
  <si>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</si>
  <si>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</si>
  <si>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</si>
  <si>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</si>
  <si>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</si>
  <si>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</si>
  <si>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</si>
  <si>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</si>
  <si>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</si>
  <si>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</si>
  <si>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</si>
  <si>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</si>
  <si>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</si>
  <si>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</si>
  <si>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</si>
  <si>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</si>
  <si>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</si>
  <si>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</si>
  <si>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</si>
  <si>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</si>
  <si>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</si>
  <si>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</si>
  <si>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</si>
  <si>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</si>
  <si>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</si>
  <si>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</si>
  <si>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</si>
  <si>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</si>
  <si>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</si>
  <si>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</si>
  <si>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</si>
  <si>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</si>
  <si>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</si>
  <si>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</si>
  <si>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</si>
  <si>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</si>
  <si>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</si>
  <si>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</si>
  <si>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</si>
  <si>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</si>
  <si>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</si>
  <si>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</si>
  <si>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</si>
  <si>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</si>
  <si>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</si>
  <si>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</si>
  <si>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</si>
  <si>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</si>
  <si>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</si>
  <si>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</si>
  <si>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</si>
  <si>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</si>
  <si>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</si>
  <si>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</si>
  <si>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</si>
  <si>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</si>
  <si>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</si>
  <si>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</si>
  <si>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</si>
  <si>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</si>
  <si>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</si>
  <si>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</si>
  <si>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</si>
  <si>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</si>
  <si>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</si>
  <si>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</si>
  <si>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</si>
  <si>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</si>
  <si>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</si>
  <si>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</si>
  <si>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</si>
  <si>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</si>
  <si>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</si>
  <si>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</si>
  <si>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</si>
  <si>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</si>
  <si>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</si>
  <si>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</si>
  <si>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</si>
  <si>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</si>
  <si>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</si>
  <si>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</si>
  <si>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</si>
  <si>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</si>
  <si>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</si>
  <si>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</si>
  <si>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</si>
  <si>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</si>
  <si>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</si>
  <si>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</si>
  <si>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国際海事機関(IMO)分担金</t>
    <phoneticPr fontId="5"/>
  </si>
  <si>
    <t>海事局</t>
    <phoneticPr fontId="5"/>
  </si>
  <si>
    <t>総務課国際企画調整室</t>
    <phoneticPr fontId="5"/>
  </si>
  <si>
    <t>昭和３２年度</t>
    <phoneticPr fontId="5"/>
  </si>
  <si>
    <t>○</t>
  </si>
  <si>
    <t>5 安全で安心できる交通の確保、治安・生活安全の確保
14　公共交通の安全確保・鉄道の安全性向上、ハイジャック・航空機テロ防止を推進する</t>
    <phoneticPr fontId="5"/>
  </si>
  <si>
    <t>国際海事機関（ＩＭＯ）条約　第60条</t>
    <phoneticPr fontId="5"/>
  </si>
  <si>
    <t>-</t>
    <phoneticPr fontId="5"/>
  </si>
  <si>
    <t>国際民間航空機関等分担金</t>
    <phoneticPr fontId="5"/>
  </si>
  <si>
    <t>－</t>
    <phoneticPr fontId="5"/>
  </si>
  <si>
    <t>○</t>
    <phoneticPr fontId="5"/>
  </si>
  <si>
    <t>‐</t>
  </si>
  <si>
    <t>国際機民間航空機関等分担金</t>
    <phoneticPr fontId="5"/>
  </si>
  <si>
    <t>IMO分担金全体（3982百万円）の3.4％を負担。</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</si>
  <si>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</si>
  <si>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</si>
  <si>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t>
    <phoneticPr fontId="5"/>
  </si>
  <si>
    <t>国土交通省</t>
  </si>
  <si>
    <t>当該予算は、IMO分担金のみに限定して支出されており、予算費目・使途が事業目的に真に必要なものに限定されていると評価できる。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</si>
  <si>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5"/>
  </si>
  <si>
    <t>同上</t>
    <rPh sb="0" eb="2">
      <t>ドウジョウ</t>
    </rPh>
    <phoneticPr fontId="5"/>
  </si>
  <si>
    <t>総会、理事会、委員会及び小委員会の開催件数</t>
    <rPh sb="0" eb="2">
      <t>ソウカイ</t>
    </rPh>
    <rPh sb="3" eb="6">
      <t>リジカイ</t>
    </rPh>
    <rPh sb="7" eb="10">
      <t>イインカイ</t>
    </rPh>
    <rPh sb="10" eb="11">
      <t>オヨ</t>
    </rPh>
    <rPh sb="12" eb="16">
      <t>ショウイインカイ</t>
    </rPh>
    <rPh sb="17" eb="19">
      <t>カイサイ</t>
    </rPh>
    <rPh sb="19" eb="21">
      <t>ケンスウ</t>
    </rPh>
    <phoneticPr fontId="5"/>
  </si>
  <si>
    <t>-</t>
    <phoneticPr fontId="5"/>
  </si>
  <si>
    <t>IMOの各会合における審議を主導し、必要に応じて我が国の意見を反映するため、主要会合の全てに参加する。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8" eb="40">
      <t>シュヨウ</t>
    </rPh>
    <rPh sb="40" eb="42">
      <t>カイゴウ</t>
    </rPh>
    <rPh sb="43" eb="44">
      <t>スベ</t>
    </rPh>
    <rPh sb="46" eb="48">
      <t>サンカ</t>
    </rPh>
    <phoneticPr fontId="5"/>
  </si>
  <si>
    <t>参加した総会、理事会、委員会及び小委員会の件数</t>
    <rPh sb="0" eb="2">
      <t>サンカ</t>
    </rPh>
    <phoneticPr fontId="5"/>
  </si>
  <si>
    <t>件数</t>
    <rPh sb="0" eb="2">
      <t>ケンスウ</t>
    </rPh>
    <phoneticPr fontId="5"/>
  </si>
  <si>
    <t>-</t>
    <phoneticPr fontId="5"/>
  </si>
  <si>
    <t>-</t>
    <phoneticPr fontId="5"/>
  </si>
  <si>
    <t>IMOの予算は、理事会（理事国40ヶ国）で審議されたのち、総会（全加盟国）で決定されており、決定後の分担金は加盟国の責務として負担せざるを得ない。</t>
    <rPh sb="12" eb="15">
      <t>リジコク</t>
    </rPh>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</si>
  <si>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rPh sb="0" eb="3">
      <t>ブンタンキン</t>
    </rPh>
    <rPh sb="9" eb="12">
      <t>ウンエイヒ</t>
    </rPh>
    <rPh sb="12" eb="14">
      <t>ヨサン</t>
    </rPh>
    <rPh sb="15" eb="17">
      <t>イチブ</t>
    </rPh>
    <rPh sb="23" eb="25">
      <t>チョウシュウ</t>
    </rPh>
    <rPh sb="34" eb="35">
      <t>ネン</t>
    </rPh>
    <rPh sb="37" eb="38">
      <t>ド</t>
    </rPh>
    <rPh sb="39" eb="41">
      <t>ソウカイ</t>
    </rPh>
    <rPh sb="47" eb="48">
      <t>ネン</t>
    </rPh>
    <rPh sb="48" eb="50">
      <t>ヨサン</t>
    </rPh>
    <rPh sb="51" eb="53">
      <t>ケッテイ</t>
    </rPh>
    <rPh sb="59" eb="60">
      <t>モト</t>
    </rPh>
    <rPh sb="66" eb="69">
      <t>リジカイ</t>
    </rPh>
    <rPh sb="82" eb="84">
      <t>チイキ</t>
    </rPh>
    <rPh sb="90" eb="93">
      <t>ブンタンキン</t>
    </rPh>
    <rPh sb="94" eb="95">
      <t>ワ</t>
    </rPh>
    <rPh sb="96" eb="97">
      <t>ア</t>
    </rPh>
    <rPh sb="102" eb="104">
      <t>トウガイ</t>
    </rPh>
    <rPh sb="104" eb="106">
      <t>ヨサン</t>
    </rPh>
    <rPh sb="108" eb="109">
      <t>ワ</t>
    </rPh>
    <rPh sb="110" eb="111">
      <t>ア</t>
    </rPh>
    <rPh sb="115" eb="118">
      <t>ブンタンキン</t>
    </rPh>
    <rPh sb="119" eb="121">
      <t>シハラ</t>
    </rPh>
    <rPh sb="123" eb="124">
      <t>ア</t>
    </rPh>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</si>
  <si>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rPh sb="44" eb="46">
      <t>ケイカク</t>
    </rPh>
    <rPh sb="47" eb="49">
      <t>ヨサン</t>
    </rPh>
    <rPh sb="49" eb="50">
      <t>オヨ</t>
    </rPh>
    <rPh sb="55" eb="56">
      <t>ナラ</t>
    </rPh>
    <rPh sb="58" eb="60">
      <t>シシュツ</t>
    </rPh>
    <rPh sb="60" eb="62">
      <t>ナイヨウ</t>
    </rPh>
    <rPh sb="63" eb="65">
      <t>テンケン</t>
    </rPh>
    <rPh sb="67" eb="70">
      <t>ブンタンキン</t>
    </rPh>
    <rPh sb="71" eb="72">
      <t>ガク</t>
    </rPh>
    <rPh sb="90" eb="92">
      <t>コンゴ</t>
    </rPh>
    <rPh sb="93" eb="94">
      <t>ヒ</t>
    </rPh>
    <rPh sb="95" eb="96">
      <t>ツヅ</t>
    </rPh>
    <rPh sb="99" eb="101">
      <t>ホウシン</t>
    </rPh>
    <rPh sb="102" eb="103">
      <t>ト</t>
    </rPh>
    <rPh sb="104" eb="105">
      <t>ク</t>
    </rPh>
    <phoneticPr fontId="5"/>
  </si>
  <si>
    <t>Ａ/Ｂ</t>
    <phoneticPr fontId="5"/>
  </si>
  <si>
    <t>-</t>
    <phoneticPr fontId="5"/>
  </si>
  <si>
    <t>百万円</t>
    <rPh sb="0" eb="2">
      <t>ヒャクマン</t>
    </rPh>
    <rPh sb="2" eb="3">
      <t>エン</t>
    </rPh>
    <phoneticPr fontId="5"/>
  </si>
  <si>
    <t>A.国際海事機関（ＩＭＯ）</t>
    <rPh sb="2" eb="4">
      <t>コクサイ</t>
    </rPh>
    <rPh sb="4" eb="6">
      <t>カイジ</t>
    </rPh>
    <rPh sb="6" eb="8">
      <t>キカン</t>
    </rPh>
    <phoneticPr fontId="5"/>
  </si>
  <si>
    <t>分担金が毎期増加傾向にある理由を記載されたい</t>
    <rPh sb="0" eb="3">
      <t>ブンタンキン</t>
    </rPh>
    <rPh sb="4" eb="6">
      <t>マイキ</t>
    </rPh>
    <rPh sb="6" eb="8">
      <t>ゾウカ</t>
    </rPh>
    <rPh sb="8" eb="10">
      <t>ケイコウ</t>
    </rPh>
    <rPh sb="13" eb="15">
      <t>リユウ</t>
    </rPh>
    <rPh sb="16" eb="18">
      <t>キサイ</t>
    </rPh>
    <phoneticPr fontId="5"/>
  </si>
  <si>
    <t>IMOの分担金は国際約束で決められた支出であるため、現状通りとするが、毎期増加傾向にある予算額の計算方法について記載すべきである。</t>
    <phoneticPr fontId="5"/>
  </si>
  <si>
    <t>○</t>
    <phoneticPr fontId="5"/>
  </si>
  <si>
    <t>IMOの各会合における審議を主導し、必要に応じて我が国の意見を反映するため、総会、理事会、委員会及び小委員会といった主要会合の全てに参加することとしており、これを実現している。</t>
    <rPh sb="38" eb="40">
      <t>ソウカイ</t>
    </rPh>
    <rPh sb="41" eb="44">
      <t>リジカイ</t>
    </rPh>
    <rPh sb="45" eb="48">
      <t>イインカイ</t>
    </rPh>
    <rPh sb="48" eb="49">
      <t>オヨ</t>
    </rPh>
    <rPh sb="50" eb="54">
      <t>ショウイインカイ</t>
    </rPh>
    <rPh sb="58" eb="60">
      <t>シュヨウ</t>
    </rPh>
    <rPh sb="60" eb="62">
      <t>カイゴウ</t>
    </rPh>
    <rPh sb="81" eb="83">
      <t>ジツゲン</t>
    </rPh>
    <phoneticPr fontId="5"/>
  </si>
  <si>
    <t>我が国の外航海運や造船等の海事産業は、国際市場において活動している。こうした海事産業の国際競争力の強化のためには、IMOにおける船舶の安全・環境に関する国際基準や規制の策定に積極的に参画し、我が国の海事産業の優れた分野においては議論を主導する必要がある。</t>
    <rPh sb="0" eb="1">
      <t>ワ</t>
    </rPh>
    <rPh sb="2" eb="3">
      <t>クニ</t>
    </rPh>
    <rPh sb="4" eb="6">
      <t>ガイコウ</t>
    </rPh>
    <rPh sb="6" eb="8">
      <t>カイウン</t>
    </rPh>
    <rPh sb="9" eb="11">
      <t>ゾウセン</t>
    </rPh>
    <rPh sb="11" eb="12">
      <t>ラ</t>
    </rPh>
    <rPh sb="13" eb="15">
      <t>カイジ</t>
    </rPh>
    <rPh sb="15" eb="17">
      <t>サンギョウ</t>
    </rPh>
    <rPh sb="19" eb="21">
      <t>コクサイ</t>
    </rPh>
    <rPh sb="21" eb="23">
      <t>シジョウ</t>
    </rPh>
    <rPh sb="27" eb="29">
      <t>カツドウ</t>
    </rPh>
    <rPh sb="38" eb="40">
      <t>カイジ</t>
    </rPh>
    <rPh sb="40" eb="42">
      <t>サンギョウ</t>
    </rPh>
    <rPh sb="45" eb="48">
      <t>キョウソウリョク</t>
    </rPh>
    <rPh sb="49" eb="51">
      <t>キョウカ</t>
    </rPh>
    <rPh sb="87" eb="90">
      <t>セッキョクテキ</t>
    </rPh>
    <rPh sb="91" eb="93">
      <t>サンカク</t>
    </rPh>
    <rPh sb="95" eb="96">
      <t>ワ</t>
    </rPh>
    <rPh sb="97" eb="98">
      <t>クニ</t>
    </rPh>
    <rPh sb="99" eb="101">
      <t>カイジ</t>
    </rPh>
    <rPh sb="101" eb="103">
      <t>サンギョウ</t>
    </rPh>
    <rPh sb="104" eb="105">
      <t>スグ</t>
    </rPh>
    <rPh sb="107" eb="109">
      <t>ブンヤ</t>
    </rPh>
    <rPh sb="114" eb="116">
      <t>ギロン</t>
    </rPh>
    <rPh sb="121" eb="123">
      <t>ヒツヨウ</t>
    </rPh>
    <phoneticPr fontId="5"/>
  </si>
  <si>
    <t>我が国は、その海事産業の国際競争力の強化等を図るために、IMOに加盟し、その各会合に積極的に参加している。このため、各会合への参加に際しては、予め産学と意見交換する等により、産学と協調して対処している。このことから、国民・社会のニーズを的確に反映しているといえる。</t>
    <rPh sb="0" eb="1">
      <t>ワ</t>
    </rPh>
    <rPh sb="2" eb="3">
      <t>クニ</t>
    </rPh>
    <rPh sb="7" eb="9">
      <t>カイジ</t>
    </rPh>
    <rPh sb="9" eb="11">
      <t>サンギョウ</t>
    </rPh>
    <rPh sb="14" eb="16">
      <t>キョウソウ</t>
    </rPh>
    <rPh sb="16" eb="17">
      <t>チカラ</t>
    </rPh>
    <rPh sb="18" eb="20">
      <t>キョウカ</t>
    </rPh>
    <rPh sb="20" eb="21">
      <t>ラ</t>
    </rPh>
    <rPh sb="22" eb="23">
      <t>ハカ</t>
    </rPh>
    <rPh sb="32" eb="34">
      <t>カメイ</t>
    </rPh>
    <rPh sb="38" eb="39">
      <t>カク</t>
    </rPh>
    <rPh sb="39" eb="41">
      <t>カイゴウ</t>
    </rPh>
    <rPh sb="42" eb="45">
      <t>セッキョクテキ</t>
    </rPh>
    <rPh sb="46" eb="48">
      <t>サンカ</t>
    </rPh>
    <rPh sb="58" eb="59">
      <t>カク</t>
    </rPh>
    <rPh sb="59" eb="61">
      <t>カイゴウ</t>
    </rPh>
    <rPh sb="63" eb="65">
      <t>サンカ</t>
    </rPh>
    <rPh sb="66" eb="67">
      <t>サイ</t>
    </rPh>
    <rPh sb="71" eb="72">
      <t>アラカジ</t>
    </rPh>
    <rPh sb="73" eb="75">
      <t>サンガク</t>
    </rPh>
    <rPh sb="76" eb="78">
      <t>イケン</t>
    </rPh>
    <rPh sb="78" eb="80">
      <t>コウカン</t>
    </rPh>
    <rPh sb="82" eb="83">
      <t>ナド</t>
    </rPh>
    <rPh sb="87" eb="89">
      <t>サンガク</t>
    </rPh>
    <rPh sb="90" eb="92">
      <t>キョウチョウ</t>
    </rPh>
    <rPh sb="94" eb="96">
      <t>タイショ</t>
    </rPh>
    <rPh sb="108" eb="110">
      <t>コクミン</t>
    </rPh>
    <rPh sb="111" eb="113">
      <t>シャカイ</t>
    </rPh>
    <rPh sb="118" eb="120">
      <t>テキカク</t>
    </rPh>
    <rPh sb="121" eb="123">
      <t>ハンエイ</t>
    </rPh>
    <phoneticPr fontId="5"/>
  </si>
  <si>
    <t>当該予算は、海上の安全、船舶からの海洋汚染防止等、海事問題に関する政府間の協力を推進することを目的としたIMOの事業実施のために不可欠なものであり、また、日本政府としてIMOに加盟及び事業に貢献していることから、国家として実施すべき事業であると評価できる。</t>
    <phoneticPr fontId="5"/>
  </si>
  <si>
    <t>分担金は、英ポンド建てである。最近の為替相場は、英ポンドに対して円安が年々進行している。このため、分担金の邦貨額が増加傾向にある。
加えて、分担金は、一律に課される「最低分担金」、国連分担比率に応じた「基礎分担金」及び保有船腹量に応じた「追加分担金」から構成され、追加分担金が大部分を占めている。近年、我が国の保有船腹量は増加傾向にあり、追加分担金の額も毎年増額している。この点からも、分担金の額が増額している。
以上のことからすれば、単位当たりコスト及び分担金の額は、妥当といえる。</t>
    <rPh sb="0" eb="3">
      <t>ブンタンキン</t>
    </rPh>
    <rPh sb="5" eb="6">
      <t>エイ</t>
    </rPh>
    <rPh sb="9" eb="10">
      <t>ダ</t>
    </rPh>
    <rPh sb="15" eb="17">
      <t>サイキン</t>
    </rPh>
    <rPh sb="18" eb="20">
      <t>カワセ</t>
    </rPh>
    <rPh sb="20" eb="22">
      <t>ソウバ</t>
    </rPh>
    <rPh sb="24" eb="25">
      <t>エイ</t>
    </rPh>
    <rPh sb="29" eb="30">
      <t>タイ</t>
    </rPh>
    <rPh sb="32" eb="34">
      <t>エンヤス</t>
    </rPh>
    <rPh sb="35" eb="37">
      <t>ネンネン</t>
    </rPh>
    <rPh sb="37" eb="39">
      <t>シンコウ</t>
    </rPh>
    <rPh sb="49" eb="52">
      <t>ブンタンキン</t>
    </rPh>
    <rPh sb="53" eb="55">
      <t>ホウカ</t>
    </rPh>
    <rPh sb="55" eb="56">
      <t>ガク</t>
    </rPh>
    <rPh sb="57" eb="59">
      <t>ゾウカ</t>
    </rPh>
    <rPh sb="59" eb="61">
      <t>ケイコウ</t>
    </rPh>
    <rPh sb="66" eb="67">
      <t>クワ</t>
    </rPh>
    <rPh sb="70" eb="73">
      <t>ブンタンキン</t>
    </rPh>
    <rPh sb="127" eb="129">
      <t>コウセイ</t>
    </rPh>
    <rPh sb="132" eb="134">
      <t>ツイカ</t>
    </rPh>
    <rPh sb="134" eb="137">
      <t>ブンタンキン</t>
    </rPh>
    <rPh sb="138" eb="141">
      <t>ダイブブン</t>
    </rPh>
    <rPh sb="142" eb="143">
      <t>シ</t>
    </rPh>
    <rPh sb="148" eb="150">
      <t>キンネン</t>
    </rPh>
    <rPh sb="151" eb="152">
      <t>ワ</t>
    </rPh>
    <rPh sb="153" eb="154">
      <t>クニ</t>
    </rPh>
    <rPh sb="155" eb="157">
      <t>ホユウ</t>
    </rPh>
    <rPh sb="157" eb="159">
      <t>センプク</t>
    </rPh>
    <rPh sb="159" eb="160">
      <t>リョウ</t>
    </rPh>
    <rPh sb="161" eb="163">
      <t>ゾウカ</t>
    </rPh>
    <rPh sb="163" eb="165">
      <t>ケイコウ</t>
    </rPh>
    <rPh sb="169" eb="171">
      <t>ツイカ</t>
    </rPh>
    <rPh sb="171" eb="174">
      <t>ブンタンキン</t>
    </rPh>
    <rPh sb="175" eb="176">
      <t>ガク</t>
    </rPh>
    <rPh sb="177" eb="179">
      <t>マイトシ</t>
    </rPh>
    <rPh sb="179" eb="181">
      <t>ゾウガク</t>
    </rPh>
    <rPh sb="188" eb="189">
      <t>テン</t>
    </rPh>
    <rPh sb="193" eb="196">
      <t>ブンタンキン</t>
    </rPh>
    <rPh sb="197" eb="198">
      <t>ガク</t>
    </rPh>
    <rPh sb="199" eb="201">
      <t>ゾウガク</t>
    </rPh>
    <rPh sb="207" eb="209">
      <t>イジョウ</t>
    </rPh>
    <rPh sb="218" eb="220">
      <t>タンイ</t>
    </rPh>
    <rPh sb="220" eb="221">
      <t>ア</t>
    </rPh>
    <rPh sb="226" eb="227">
      <t>オヨ</t>
    </rPh>
    <rPh sb="228" eb="231">
      <t>ブンタンキン</t>
    </rPh>
    <rPh sb="232" eb="233">
      <t>ガク</t>
    </rPh>
    <rPh sb="235" eb="237">
      <t>ダトウ</t>
    </rPh>
    <phoneticPr fontId="5"/>
  </si>
  <si>
    <t xml:space="preserve">室長　浅井 俊隆 </t>
    <phoneticPr fontId="5"/>
  </si>
  <si>
    <t xml:space="preserve">国際海事機関（IMO）は、1958年に設立された、世界銀行グループ、国際通貨基金（IMF）と同様、海事に関する国連の専門機関である。本部はロンドンに置かれ、加盟国数174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
</t>
    <rPh sb="0" eb="2">
      <t>コクサイ</t>
    </rPh>
    <rPh sb="2" eb="4">
      <t>カイジ</t>
    </rPh>
    <rPh sb="4" eb="6">
      <t>キカン</t>
    </rPh>
    <rPh sb="46" eb="48">
      <t>ドウヨウ</t>
    </rPh>
    <rPh sb="74" eb="75">
      <t>オ</t>
    </rPh>
    <rPh sb="88" eb="91">
      <t>ジュンカメイ</t>
    </rPh>
    <rPh sb="92" eb="94">
      <t>チイキ</t>
    </rPh>
    <rPh sb="95" eb="96">
      <t>フク</t>
    </rPh>
    <rPh sb="183" eb="184">
      <t>ハカ</t>
    </rPh>
    <rPh sb="192" eb="194">
      <t>カメイ</t>
    </rPh>
    <rPh sb="196" eb="199">
      <t>リジコク</t>
    </rPh>
    <rPh sb="200" eb="202">
      <t>イジ</t>
    </rPh>
    <rPh sb="209" eb="211">
      <t>シュヨウ</t>
    </rPh>
    <rPh sb="211" eb="213">
      <t>カイゴウ</t>
    </rPh>
    <rPh sb="214" eb="217">
      <t>セッキョクテキ</t>
    </rPh>
    <rPh sb="218" eb="220">
      <t>サンカ</t>
    </rPh>
    <phoneticPr fontId="5"/>
  </si>
  <si>
    <t>最近の為替相場は、英ポンドに対して円安が年々進行している。このため、分担金の邦貨額が増加傾向にある。単位あたりのコストについて、計算方法が明らかになるよう記載ぶりを修正した。</t>
    <phoneticPr fontId="5"/>
  </si>
  <si>
    <t>最近の為替相場は、英ポンドに対して円安が年々進行しているため、予算要求額が増加した。</t>
    <rPh sb="31" eb="33">
      <t>ヨサン</t>
    </rPh>
    <rPh sb="33" eb="36">
      <t>ヨウキュウガク</t>
    </rPh>
    <phoneticPr fontId="5"/>
  </si>
  <si>
    <t>執行額（ポンド×レート）（Ａ）／総会、理事会、委員会及び小委員会の開催件数（Ｂ）　</t>
    <phoneticPr fontId="5"/>
  </si>
  <si>
    <t>124（=0.96(百万ポンド)×129(円／ポンド)）／23</t>
    <rPh sb="10" eb="12">
      <t>ヒャクマン</t>
    </rPh>
    <phoneticPr fontId="5"/>
  </si>
  <si>
    <t>133（=1.01×132）／23</t>
    <phoneticPr fontId="5"/>
  </si>
  <si>
    <t>149（=0.99×150）／18</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</si>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</sst>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112619</xdr:colOff>
      <xdr:row>141</xdr:row>
      <xdr:rowOff>22412</xdr:rowOff>
    </xdr:from>
    <xdr:to>
      <xdr:col>36</xdr:col>
      <xdr:colOff>84044</xdr:colOff>
      <xdr:row>157</xdr:row>
      <xdr:rowOff>193862</xdr:rowOff>
    </xdr:to>
    <xdr:grpSp>
      <xdr:nvGrpSpPr>
        <xdr:cNvPr id="13" name="グループ化 46"/>
        <xdr:cNvGrpSpPr>
          <a:grpSpLocks/>
        </xdr:cNvGrpSpPr>
      </xdr:nvGrpSpPr>
      <xdr:grpSpPr bwMode="auto">
        <a:xfrm>
          <a:off x="4363150" y="34741037"/>
          <a:ext cx="3007519" cy="5886450"/>
          <a:chOff x="3531015" y="14910692"/>
          <a:chExt cx="2503568" cy="5737631"/>
        </a:xfrm>
      </xdr:grpSpPr>
      <xdr:sp macro="" textlink="">
        <xdr:nvSpPr>
          <xdr:cNvPr id="14"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mn-ea"/>
              </a:rPr>
              <a:t>149</a:t>
            </a:r>
            <a:r>
              <a:rPr lang="ja-JP" altLang="en-US" sz="1400" b="0" i="0" u="none" strike="noStrike" baseline="0">
                <a:solidFill>
                  <a:schemeClr val="tx1"/>
                </a:solidFill>
                <a:latin typeface="ＭＳ Ｐゴシック"/>
                <a:ea typeface="ＭＳ Ｐゴシック"/>
              </a:rPr>
              <a:t>百万円</a:t>
            </a:r>
          </a:p>
        </xdr:txBody>
      </xdr:sp>
      <xdr:sp macro="" textlink="">
        <xdr:nvSpPr>
          <xdr:cNvPr id="15"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Ａ．国際海事機関</a:t>
            </a:r>
          </a:p>
          <a:p>
            <a:pPr algn="ctr" rtl="0">
              <a:defRPr sz="1000"/>
            </a:pPr>
            <a:r>
              <a:rPr lang="en-US" altLang="ja-JP" sz="1400" b="0" i="0" u="none" strike="noStrike" baseline="0">
                <a:solidFill>
                  <a:schemeClr val="tx1"/>
                </a:solidFill>
                <a:latin typeface="ＭＳ Ｐゴシック"/>
                <a:ea typeface="+mn-ea"/>
              </a:rPr>
              <a:t>149</a:t>
            </a:r>
            <a:r>
              <a:rPr lang="ja-JP" altLang="en-US" sz="1400" b="0" i="0" u="none" strike="noStrike" baseline="0">
                <a:solidFill>
                  <a:schemeClr val="tx1"/>
                </a:solidFill>
                <a:latin typeface="ＭＳ Ｐゴシック"/>
                <a:ea typeface="ＭＳ Ｐゴシック"/>
              </a:rPr>
              <a:t>百万円</a:t>
            </a:r>
          </a:p>
        </xdr:txBody>
      </xdr:sp>
      <xdr:sp macro="" textlink="">
        <xdr:nvSpPr>
          <xdr:cNvPr id="16"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7"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8"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22</xdr:col>
      <xdr:colOff>139514</xdr:colOff>
      <xdr:row>143</xdr:row>
      <xdr:rowOff>184336</xdr:rowOff>
    </xdr:from>
    <xdr:to>
      <xdr:col>35</xdr:col>
      <xdr:colOff>35268</xdr:colOff>
      <xdr:row>145</xdr:row>
      <xdr:rowOff>123264</xdr:rowOff>
    </xdr:to>
    <xdr:sp macro="" textlink="">
      <xdr:nvSpPr>
        <xdr:cNvPr id="19" name="テキスト ボックス 18"/>
        <xdr:cNvSpPr txBox="1"/>
      </xdr:nvSpPr>
      <xdr:spPr>
        <a:xfrm>
          <a:off x="4083985" y="51955512"/>
          <a:ext cx="2226577" cy="63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ＩＭＯ総会で決定された分担金総額に基づいて加盟国に課せられた金額を分担</a:t>
          </a:r>
        </a:p>
      </xdr:txBody>
    </xdr:sp>
    <xdr:clientData/>
  </xdr:twoCellAnchor>
  <xdr:twoCellAnchor>
    <xdr:from>
      <xdr:col>23</xdr:col>
      <xdr:colOff>11206</xdr:colOff>
      <xdr:row>152</xdr:row>
      <xdr:rowOff>110938</xdr:rowOff>
    </xdr:from>
    <xdr:to>
      <xdr:col>35</xdr:col>
      <xdr:colOff>28546</xdr:colOff>
      <xdr:row>156</xdr:row>
      <xdr:rowOff>302559</xdr:rowOff>
    </xdr:to>
    <xdr:sp macro="" textlink="">
      <xdr:nvSpPr>
        <xdr:cNvPr id="20" name="テキスト ボックス 19"/>
        <xdr:cNvSpPr txBox="1"/>
      </xdr:nvSpPr>
      <xdr:spPr>
        <a:xfrm>
          <a:off x="4134971" y="55008556"/>
          <a:ext cx="2168869" cy="15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161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397</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383</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382</v>
      </c>
      <c r="AF5" s="504"/>
      <c r="AG5" s="504"/>
      <c r="AH5" s="504"/>
      <c r="AI5" s="504"/>
      <c r="AJ5" s="504"/>
      <c r="AK5" s="504"/>
      <c r="AL5" s="504"/>
      <c r="AM5" s="504"/>
      <c r="AN5" s="504"/>
      <c r="AO5" s="504"/>
      <c r="AP5" s="505"/>
      <c r="AQ5" s="506" t="s">
        <v>423</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385</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412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424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その他</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138</v>
      </c>
      <c r="Q13" s="63"/>
      <c r="R13" s="63"/>
      <c r="S13" s="63"/>
      <c r="T13" s="63"/>
      <c r="U13" s="63"/>
      <c r="V13" s="64"/>
      <c r="W13" s="62">
        <v>133</v>
      </c>
      <c r="X13" s="63"/>
      <c r="Y13" s="63"/>
      <c r="Z13" s="63"/>
      <c r="AA13" s="63"/>
      <c r="AB13" s="63"/>
      <c r="AC13" s="64"/>
      <c r="AD13" s="62">
        <v>151</v>
      </c>
      <c r="AE13" s="63"/>
      <c r="AF13" s="63"/>
      <c r="AG13" s="63"/>
      <c r="AH13" s="63"/>
      <c r="AI13" s="63"/>
      <c r="AJ13" s="64"/>
      <c r="AK13" s="62">
        <v>176</v>
      </c>
      <c r="AL13" s="63"/>
      <c r="AM13" s="63"/>
      <c r="AN13" s="63"/>
      <c r="AO13" s="63"/>
      <c r="AP13" s="63"/>
      <c r="AQ13" s="64"/>
      <c r="AR13" s="659">
        <v>181</v>
      </c>
      <c r="AS13" s="660"/>
      <c r="AT13" s="660"/>
      <c r="AU13" s="660"/>
      <c r="AV13" s="660"/>
      <c r="AW13" s="660"/>
      <c r="AX13" s="661"/>
    </row>
    <row r="14" spans="1:50" ht="21" customHeight="1" x14ac:dyDescent="0.15">
      <c r="A14" s="454"/>
      <c r="B14" s="455"/>
      <c r="C14" s="455"/>
      <c r="D14" s="455"/>
      <c r="E14" s="455"/>
      <c r="F14" s="456"/>
      <c r="G14" s="467"/>
      <c r="H14" s="468"/>
      <c r="I14" s="333" t="s">
        <v>9</v>
      </c>
      <c r="J14" s="462"/>
      <c r="K14" s="462"/>
      <c r="L14" s="462"/>
      <c r="M14" s="462"/>
      <c r="N14" s="462"/>
      <c r="O14" s="463"/>
      <c r="P14" s="62">
        <v>-13</v>
      </c>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x14ac:dyDescent="0.15">
      <c r="A15" s="454"/>
      <c r="B15" s="455"/>
      <c r="C15" s="455"/>
      <c r="D15" s="455"/>
      <c r="E15" s="455"/>
      <c r="F15" s="456"/>
      <c r="G15" s="467"/>
      <c r="H15" s="468"/>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6"/>
    </row>
    <row r="16" spans="1:50" ht="21" customHeight="1" x14ac:dyDescent="0.15">
      <c r="A16" s="454"/>
      <c r="B16" s="455"/>
      <c r="C16" s="455"/>
      <c r="D16" s="455"/>
      <c r="E16" s="455"/>
      <c r="F16" s="456"/>
      <c r="G16" s="467"/>
      <c r="H16" s="468"/>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125</v>
      </c>
      <c r="Q18" s="307"/>
      <c r="R18" s="307"/>
      <c r="S18" s="307"/>
      <c r="T18" s="307"/>
      <c r="U18" s="307"/>
      <c r="V18" s="308"/>
      <c r="W18" s="306">
        <f>SUM(W13:AC17)</f>
        <v>133</v>
      </c>
      <c r="X18" s="307"/>
      <c r="Y18" s="307"/>
      <c r="Z18" s="307"/>
      <c r="AA18" s="307"/>
      <c r="AB18" s="307"/>
      <c r="AC18" s="308"/>
      <c r="AD18" s="306">
        <f t="shared" ref="AD18" si="0">SUM(AD13:AJ17)</f>
        <v>151</v>
      </c>
      <c r="AE18" s="307"/>
      <c r="AF18" s="307"/>
      <c r="AG18" s="307"/>
      <c r="AH18" s="307"/>
      <c r="AI18" s="307"/>
      <c r="AJ18" s="308"/>
      <c r="AK18" s="306">
        <f t="shared" ref="AK18" si="1">SUM(AK13:AQ17)</f>
        <v>176</v>
      </c>
      <c r="AL18" s="307"/>
      <c r="AM18" s="307"/>
      <c r="AN18" s="307"/>
      <c r="AO18" s="307"/>
      <c r="AP18" s="307"/>
      <c r="AQ18" s="308"/>
      <c r="AR18" s="306">
        <f t="shared" ref="AR18" si="2">SUM(AR13:AX17)</f>
        <v>181</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124</v>
      </c>
      <c r="Q19" s="63"/>
      <c r="R19" s="63"/>
      <c r="S19" s="63"/>
      <c r="T19" s="63"/>
      <c r="U19" s="63"/>
      <c r="V19" s="64"/>
      <c r="W19" s="62">
        <v>133</v>
      </c>
      <c r="X19" s="63"/>
      <c r="Y19" s="63"/>
      <c r="Z19" s="63"/>
      <c r="AA19" s="63"/>
      <c r="AB19" s="63"/>
      <c r="AC19" s="64"/>
      <c r="AD19" s="62">
        <v>149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0.99199999999999999</v>
      </c>
      <c r="Q20" s="311"/>
      <c r="R20" s="311"/>
      <c r="S20" s="311"/>
      <c r="T20" s="311"/>
      <c r="U20" s="311"/>
      <c r="V20" s="311"/>
      <c r="W20" s="311">
        <f>IF(W18=0, "-", W19/W18)</f>
        <v>1</v>
      </c>
      <c r="X20" s="311"/>
      <c r="Y20" s="311"/>
      <c r="Z20" s="311"/>
      <c r="AA20" s="311"/>
      <c r="AB20" s="311"/>
      <c r="AC20" s="311"/>
      <c r="AD20" s="311">
        <f>IF(AD18=0, "-", AD19/AD18)</f>
        <v>0.98675496688741726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406</v>
      </c>
      <c r="AV22" s="101"/>
      <c r="AW22" s="99" t="s">
        <v>355</v>
      </c>
      <c r="AX22" s="100"/>
    </row>
    <row r="23" spans="1:50" ht="22.5" customHeight="1" x14ac:dyDescent="0.15">
      <c r="A23" s="207"/>
      <c r="B23" s="205"/>
      <c r="C23" s="205"/>
      <c r="D23" s="205"/>
      <c r="E23" s="205"/>
      <c r="F23" s="206"/>
      <c r="G23" s="312" t="s">
        <v>403</v>
      </c>
      <c r="H23" s="279"/>
      <c r="I23" s="279"/>
      <c r="J23" s="279"/>
      <c r="K23" s="279"/>
      <c r="L23" s="279"/>
      <c r="M23" s="279"/>
      <c r="N23" s="279"/>
      <c r="O23" s="280"/>
      <c r="P23" s="245" t="s">
        <v>404</v>
      </c>
      <c r="Q23" s="186"/>
      <c r="R23" s="186"/>
      <c r="S23" s="186"/>
      <c r="T23" s="186"/>
      <c r="U23" s="186"/>
      <c r="V23" s="186"/>
      <c r="W23" s="186"/>
      <c r="X23" s="187"/>
      <c r="Y23" s="284" t="s">
        <v>14</v>
      </c>
      <c r="Z23" s="285"/>
      <c r="AA23" s="286"/>
      <c r="AB23" s="652" t="s">
        <v>405</v>
      </c>
      <c r="AC23" s="287"/>
      <c r="AD23" s="287"/>
      <c r="AE23" s="84">
        <v>23</v>
      </c>
      <c r="AF23" s="85"/>
      <c r="AG23" s="85"/>
      <c r="AH23" s="85"/>
      <c r="AI23" s="86"/>
      <c r="AJ23" s="84">
        <v>23</v>
      </c>
      <c r="AK23" s="85"/>
      <c r="AL23" s="85"/>
      <c r="AM23" s="85"/>
      <c r="AN23" s="86"/>
      <c r="AO23" s="84">
        <v>18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405</v>
      </c>
      <c r="AC24" s="277"/>
      <c r="AD24" s="277"/>
      <c r="AE24" s="84">
        <v>23</v>
      </c>
      <c r="AF24" s="85"/>
      <c r="AG24" s="85"/>
      <c r="AH24" s="85"/>
      <c r="AI24" s="86"/>
      <c r="AJ24" s="84">
        <v>23</v>
      </c>
      <c r="AK24" s="85"/>
      <c r="AL24" s="85"/>
      <c r="AM24" s="85"/>
      <c r="AN24" s="86"/>
      <c r="AO24" s="84">
        <v>18</v>
      </c>
      <c r="AP24" s="85"/>
      <c r="AQ24" s="85"/>
      <c r="AR24" s="85"/>
      <c r="AS24" s="86"/>
      <c r="AT24" s="84" t="s">
        <v>407</v>
      </c>
      <c r="AU24" s="85"/>
      <c r="AV24" s="85"/>
      <c r="AW24" s="85"/>
      <c r="AX24" s="87"/>
    </row>
    <row r="25" spans="1:50" ht="22.5" customHeight="1" x14ac:dyDescent="0.15">
      <c r="A25" s="662"/>
      <c r="B25" s="663"/>
      <c r="C25" s="663"/>
      <c r="D25" s="663"/>
      <c r="E25" s="663"/>
      <c r="F25" s="664"/>
      <c r="G25" s="313"/>
      <c r="H25" s="314"/>
      <c r="I25" s="314"/>
      <c r="J25" s="314"/>
      <c r="K25" s="314"/>
      <c r="L25" s="314"/>
      <c r="M25" s="314"/>
      <c r="N25" s="314"/>
      <c r="O25" s="315"/>
      <c r="P25" s="188"/>
      <c r="Q25" s="188"/>
      <c r="R25" s="188"/>
      <c r="S25" s="188"/>
      <c r="T25" s="188"/>
      <c r="U25" s="188"/>
      <c r="V25" s="188"/>
      <c r="W25" s="188"/>
      <c r="X25" s="189"/>
      <c r="Y25" s="111" t="s">
        <v>15</v>
      </c>
      <c r="Z25" s="112"/>
      <c r="AA25" s="162"/>
      <c r="AB25" s="674" t="s">
        <v>359</v>
      </c>
      <c r="AC25" s="255"/>
      <c r="AD25" s="255"/>
      <c r="AE25" s="84">
        <f>+AE23/AE24*100</f>
        <v>100</v>
      </c>
      <c r="AF25" s="85"/>
      <c r="AG25" s="85"/>
      <c r="AH25" s="85"/>
      <c r="AI25" s="86"/>
      <c r="AJ25" s="84">
        <f t="shared" ref="AJ25" si="3">+AJ23/AJ24*100</f>
        <v>100</v>
      </c>
      <c r="AK25" s="85"/>
      <c r="AL25" s="85"/>
      <c r="AM25" s="85"/>
      <c r="AN25" s="86"/>
      <c r="AO25" s="84">
        <f t="shared" ref="AO25" si="4">+AO23/AO24*100</f>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5" t="s">
        <v>320</v>
      </c>
      <c r="B47" s="677"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2"/>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7"/>
      <c r="C49" s="227"/>
      <c r="D49" s="227"/>
      <c r="E49" s="227"/>
      <c r="F49" s="228"/>
      <c r="G49" s="327" t="s">
        <v>402</v>
      </c>
      <c r="H49" s="327"/>
      <c r="I49" s="327"/>
      <c r="J49" s="327"/>
      <c r="K49" s="327"/>
      <c r="L49" s="327"/>
      <c r="M49" s="327"/>
      <c r="N49" s="327"/>
      <c r="O49" s="327"/>
      <c r="P49" s="327"/>
      <c r="Q49" s="327"/>
      <c r="R49" s="327"/>
      <c r="S49" s="327"/>
      <c r="T49" s="327"/>
      <c r="U49" s="327"/>
      <c r="V49" s="327"/>
      <c r="W49" s="327"/>
      <c r="X49" s="327"/>
      <c r="Y49" s="327"/>
      <c r="Z49" s="327"/>
      <c r="AA49" s="328"/>
      <c r="AB49" s="606" t="s">
        <v>396</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7"/>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8"/>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t="s">
        <v>396</v>
      </c>
      <c r="H54" s="186"/>
      <c r="I54" s="186"/>
      <c r="J54" s="186"/>
      <c r="K54" s="186"/>
      <c r="L54" s="186"/>
      <c r="M54" s="186"/>
      <c r="N54" s="186"/>
      <c r="O54" s="187"/>
      <c r="P54" s="245" t="s">
        <v>396</v>
      </c>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401</v>
      </c>
      <c r="H68" s="186"/>
      <c r="I68" s="186"/>
      <c r="J68" s="186"/>
      <c r="K68" s="186"/>
      <c r="L68" s="186"/>
      <c r="M68" s="186"/>
      <c r="N68" s="186"/>
      <c r="O68" s="186"/>
      <c r="P68" s="186"/>
      <c r="Q68" s="186"/>
      <c r="R68" s="186"/>
      <c r="S68" s="186"/>
      <c r="T68" s="186"/>
      <c r="U68" s="186"/>
      <c r="V68" s="186"/>
      <c r="W68" s="186"/>
      <c r="X68" s="187"/>
      <c r="Y68" s="323" t="s">
        <v>66</v>
      </c>
      <c r="Z68" s="324"/>
      <c r="AA68" s="325"/>
      <c r="AB68" s="193" t="s">
        <v>405</v>
      </c>
      <c r="AC68" s="194"/>
      <c r="AD68" s="195"/>
      <c r="AE68" s="84">
        <v>23</v>
      </c>
      <c r="AF68" s="85"/>
      <c r="AG68" s="85"/>
      <c r="AH68" s="85"/>
      <c r="AI68" s="86"/>
      <c r="AJ68" s="84">
        <v>23</v>
      </c>
      <c r="AK68" s="85"/>
      <c r="AL68" s="85"/>
      <c r="AM68" s="85"/>
      <c r="AN68" s="86"/>
      <c r="AO68" s="84">
        <v>18</v>
      </c>
      <c r="AP68" s="85"/>
      <c r="AQ68" s="85"/>
      <c r="AR68" s="85"/>
      <c r="AS68" s="86"/>
      <c r="AT68" s="196"/>
      <c r="AU68" s="196"/>
      <c r="AV68" s="196"/>
      <c r="AW68" s="196"/>
      <c r="AX68" s="197"/>
      <c r="AY68" s="10"/>
      <c r="AZ68" s="10"/>
      <c r="BA68" s="10"/>
      <c r="BB68" s="10"/>
      <c r="BC68" s="10"/>
    </row>
    <row r="69" spans="1:60" ht="51.7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405</v>
      </c>
      <c r="AC69" s="202"/>
      <c r="AD69" s="203"/>
      <c r="AE69" s="84">
        <v>23</v>
      </c>
      <c r="AF69" s="85"/>
      <c r="AG69" s="85"/>
      <c r="AH69" s="85"/>
      <c r="AI69" s="86"/>
      <c r="AJ69" s="84">
        <v>23</v>
      </c>
      <c r="AK69" s="85"/>
      <c r="AL69" s="85"/>
      <c r="AM69" s="85"/>
      <c r="AN69" s="86"/>
      <c r="AO69" s="84">
        <v>18</v>
      </c>
      <c r="AP69" s="85"/>
      <c r="AQ69" s="85"/>
      <c r="AR69" s="85"/>
      <c r="AS69" s="86"/>
      <c r="AT69" s="84">
        <v>15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427</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v>5.4</v>
      </c>
      <c r="AF83" s="144"/>
      <c r="AG83" s="144"/>
      <c r="AH83" s="144"/>
      <c r="AI83" s="144"/>
      <c r="AJ83" s="143">
        <v>5.8</v>
      </c>
      <c r="AK83" s="144"/>
      <c r="AL83" s="144"/>
      <c r="AM83" s="144"/>
      <c r="AN83" s="144"/>
      <c r="AO83" s="143">
        <v>8.3000000000000007</v>
      </c>
      <c r="AP83" s="144"/>
      <c r="AQ83" s="144"/>
      <c r="AR83" s="144"/>
      <c r="AS83" s="144"/>
      <c r="AT83" s="84" t="s">
        <v>412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411</v>
      </c>
      <c r="AC84" s="149"/>
      <c r="AD84" s="150"/>
      <c r="AE84" s="148" t="s">
        <v>428</v>
      </c>
      <c r="AF84" s="149"/>
      <c r="AG84" s="149"/>
      <c r="AH84" s="149"/>
      <c r="AI84" s="150"/>
      <c r="AJ84" s="148" t="s">
        <v>429</v>
      </c>
      <c r="AK84" s="149"/>
      <c r="AL84" s="149"/>
      <c r="AM84" s="149"/>
      <c r="AN84" s="150"/>
      <c r="AO84" s="148" t="s">
        <v>430</v>
      </c>
      <c r="AP84" s="149"/>
      <c r="AQ84" s="149"/>
      <c r="AR84" s="149"/>
      <c r="AS84" s="150"/>
      <c r="AT84" s="148" t="s">
        <v>387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9.75" customHeight="1" x14ac:dyDescent="0.15">
      <c r="A98" s="368"/>
      <c r="B98" s="369"/>
      <c r="C98" s="403" t="s">
        <v>388</v>
      </c>
      <c r="D98" s="404"/>
      <c r="E98" s="404"/>
      <c r="F98" s="404"/>
      <c r="G98" s="404"/>
      <c r="H98" s="404"/>
      <c r="I98" s="404"/>
      <c r="J98" s="404"/>
      <c r="K98" s="405"/>
      <c r="L98" s="62">
        <v>176</v>
      </c>
      <c r="M98" s="63"/>
      <c r="N98" s="63"/>
      <c r="O98" s="63"/>
      <c r="P98" s="63"/>
      <c r="Q98" s="64"/>
      <c r="R98" s="62">
        <v>181</v>
      </c>
      <c r="S98" s="63"/>
      <c r="T98" s="63"/>
      <c r="U98" s="63"/>
      <c r="V98" s="63"/>
      <c r="W98" s="64"/>
      <c r="X98" s="665" t="s">
        <v>426</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2.5" hidden="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0"/>
      <c r="B104" s="371"/>
      <c r="C104" s="360" t="s">
        <v>22</v>
      </c>
      <c r="D104" s="361"/>
      <c r="E104" s="361"/>
      <c r="F104" s="361"/>
      <c r="G104" s="361"/>
      <c r="H104" s="361"/>
      <c r="I104" s="361"/>
      <c r="J104" s="361"/>
      <c r="K104" s="362"/>
      <c r="L104" s="363">
        <f>SUM(L98:Q103)</f>
        <v>176</v>
      </c>
      <c r="M104" s="364"/>
      <c r="N104" s="364"/>
      <c r="O104" s="364"/>
      <c r="P104" s="364"/>
      <c r="Q104" s="365"/>
      <c r="R104" s="363">
        <f>SUM(R98:W103)</f>
        <v>181</v>
      </c>
      <c r="S104" s="364"/>
      <c r="T104" s="364"/>
      <c r="U104" s="364"/>
      <c r="V104" s="364"/>
      <c r="W104" s="36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86.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384</v>
      </c>
      <c r="AE108" s="597"/>
      <c r="AF108" s="597"/>
      <c r="AG108" s="593" t="s">
        <v>420</v>
      </c>
      <c r="AH108" s="594"/>
      <c r="AI108" s="594"/>
      <c r="AJ108" s="594"/>
      <c r="AK108" s="594"/>
      <c r="AL108" s="594"/>
      <c r="AM108" s="594"/>
      <c r="AN108" s="594"/>
      <c r="AO108" s="594"/>
      <c r="AP108" s="594"/>
      <c r="AQ108" s="594"/>
      <c r="AR108" s="594"/>
      <c r="AS108" s="594"/>
      <c r="AT108" s="594"/>
      <c r="AU108" s="594"/>
      <c r="AV108" s="594"/>
      <c r="AW108" s="594"/>
      <c r="AX108" s="595"/>
    </row>
    <row r="109" spans="1:50" ht="83.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390</v>
      </c>
      <c r="AE109" s="432"/>
      <c r="AF109" s="432"/>
      <c r="AG109" s="523" t="s">
        <v>421</v>
      </c>
      <c r="AH109" s="295"/>
      <c r="AI109" s="295"/>
      <c r="AJ109" s="295"/>
      <c r="AK109" s="295"/>
      <c r="AL109" s="295"/>
      <c r="AM109" s="295"/>
      <c r="AN109" s="295"/>
      <c r="AO109" s="295"/>
      <c r="AP109" s="295"/>
      <c r="AQ109" s="295"/>
      <c r="AR109" s="295"/>
      <c r="AS109" s="295"/>
      <c r="AT109" s="295"/>
      <c r="AU109" s="295"/>
      <c r="AV109" s="295"/>
      <c r="AW109" s="295"/>
      <c r="AX109" s="296"/>
    </row>
    <row r="110" spans="1:50" ht="78"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417</v>
      </c>
      <c r="AE110" s="577"/>
      <c r="AF110" s="577"/>
      <c r="AG110" s="521" t="s">
        <v>419</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391</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391</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50"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417</v>
      </c>
      <c r="AE113" s="432"/>
      <c r="AF113" s="432"/>
      <c r="AG113" s="523" t="s">
        <v>422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391</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51.75"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1" t="s">
        <v>390</v>
      </c>
      <c r="AE115" s="432"/>
      <c r="AF115" s="432"/>
      <c r="AG115" s="523" t="s">
        <v>398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5" t="s">
        <v>391</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9.350000000000001"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86" t="s">
        <v>391</v>
      </c>
      <c r="AE117" s="577"/>
      <c r="AF117" s="587"/>
      <c r="AG117" s="591"/>
      <c r="AH117" s="425"/>
      <c r="AI117" s="425"/>
      <c r="AJ117" s="425"/>
      <c r="AK117" s="425"/>
      <c r="AL117" s="425"/>
      <c r="AM117" s="425"/>
      <c r="AN117" s="425"/>
      <c r="AO117" s="425"/>
      <c r="AP117" s="425"/>
      <c r="AQ117" s="425"/>
      <c r="AR117" s="425"/>
      <c r="AS117" s="425"/>
      <c r="AT117" s="425"/>
      <c r="AU117" s="425"/>
      <c r="AV117" s="425"/>
      <c r="AW117" s="425"/>
      <c r="AX117" s="592"/>
      <c r="BG117" s="10"/>
      <c r="BH117" s="10"/>
      <c r="BI117" s="10"/>
      <c r="BJ117" s="10"/>
    </row>
    <row r="118" spans="1:64" ht="62.25" customHeight="1" x14ac:dyDescent="0.15">
      <c r="A118" s="541"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7" t="s">
        <v>384</v>
      </c>
      <c r="AE118" s="428"/>
      <c r="AF118" s="630"/>
      <c r="AG118" s="631" t="s">
        <v>418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391</v>
      </c>
      <c r="AE119" s="599"/>
      <c r="AF119" s="599"/>
      <c r="AG119" s="294"/>
      <c r="AH119" s="295"/>
      <c r="AI119" s="295"/>
      <c r="AJ119" s="295"/>
      <c r="AK119" s="295"/>
      <c r="AL119" s="295"/>
      <c r="AM119" s="295"/>
      <c r="AN119" s="295"/>
      <c r="AO119" s="295"/>
      <c r="AP119" s="295"/>
      <c r="AQ119" s="295"/>
      <c r="AR119" s="295"/>
      <c r="AS119" s="295"/>
      <c r="AT119" s="295"/>
      <c r="AU119" s="295"/>
      <c r="AV119" s="295"/>
      <c r="AW119" s="295"/>
      <c r="AX119" s="296"/>
    </row>
    <row r="120" spans="1:64" ht="107.25"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384</v>
      </c>
      <c r="AE120" s="432"/>
      <c r="AF120" s="432"/>
      <c r="AG120" s="523" t="s">
        <v>399</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384</v>
      </c>
      <c r="AE121" s="432"/>
      <c r="AF121" s="432"/>
      <c r="AG121" s="521" t="s">
        <v>400</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391</v>
      </c>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2"/>
      <c r="D124" s="633"/>
      <c r="E124" s="633"/>
      <c r="F124" s="633"/>
      <c r="G124" s="633"/>
      <c r="H124" s="633"/>
      <c r="I124" s="633"/>
      <c r="J124" s="633"/>
      <c r="K124" s="633"/>
      <c r="L124" s="633"/>
      <c r="M124" s="633"/>
      <c r="N124" s="633"/>
      <c r="O124" s="634"/>
      <c r="P124" s="641"/>
      <c r="Q124" s="641"/>
      <c r="R124" s="641"/>
      <c r="S124" s="642"/>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5"/>
      <c r="D125" s="636"/>
      <c r="E125" s="636"/>
      <c r="F125" s="636"/>
      <c r="G125" s="636"/>
      <c r="H125" s="636"/>
      <c r="I125" s="636"/>
      <c r="J125" s="636"/>
      <c r="K125" s="636"/>
      <c r="L125" s="636"/>
      <c r="M125" s="636"/>
      <c r="N125" s="636"/>
      <c r="O125" s="637"/>
      <c r="P125" s="643"/>
      <c r="Q125" s="643"/>
      <c r="R125" s="643"/>
      <c r="S125" s="644"/>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408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410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75" customHeight="1" thickBot="1" x14ac:dyDescent="0.2">
      <c r="A129" s="563" t="s">
        <v>415</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95.25" customHeight="1" thickBot="1" x14ac:dyDescent="0.2">
      <c r="A131" s="538" t="s">
        <v>307</v>
      </c>
      <c r="B131" s="539"/>
      <c r="C131" s="539"/>
      <c r="D131" s="539"/>
      <c r="E131" s="540"/>
      <c r="F131" s="557" t="s">
        <v>416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6.5" customHeight="1" thickBot="1" x14ac:dyDescent="0.2">
      <c r="A133" s="421" t="s">
        <v>431</v>
      </c>
      <c r="B133" s="422"/>
      <c r="C133" s="422"/>
      <c r="D133" s="422"/>
      <c r="E133" s="423"/>
      <c r="F133" s="560" t="s">
        <v>425</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0"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v>317</v>
      </c>
      <c r="X137" s="409"/>
      <c r="Y137" s="409"/>
      <c r="Z137" s="409"/>
      <c r="AA137" s="409"/>
      <c r="AB137" s="409"/>
      <c r="AC137" s="409"/>
      <c r="AD137" s="409"/>
      <c r="AE137" s="409"/>
      <c r="AF137" s="410"/>
      <c r="AG137" s="395" t="s">
        <v>226</v>
      </c>
      <c r="AH137" s="395"/>
      <c r="AI137" s="395"/>
      <c r="AJ137" s="395"/>
      <c r="AK137" s="395"/>
      <c r="AL137" s="395"/>
      <c r="AM137" s="391">
        <v>329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162</v>
      </c>
      <c r="H138" s="412"/>
      <c r="I138" s="412"/>
      <c r="J138" s="412"/>
      <c r="K138" s="412"/>
      <c r="L138" s="412"/>
      <c r="M138" s="412"/>
      <c r="N138" s="412"/>
      <c r="O138" s="412"/>
      <c r="P138" s="413"/>
      <c r="Q138" s="397" t="s">
        <v>228</v>
      </c>
      <c r="R138" s="397"/>
      <c r="S138" s="397"/>
      <c r="T138" s="397"/>
      <c r="U138" s="397"/>
      <c r="V138" s="397"/>
      <c r="W138" s="411">
        <v>155</v>
      </c>
      <c r="X138" s="412"/>
      <c r="Y138" s="412"/>
      <c r="Z138" s="412"/>
      <c r="AA138" s="412"/>
      <c r="AB138" s="412"/>
      <c r="AC138" s="412"/>
      <c r="AD138" s="412"/>
      <c r="AE138" s="412"/>
      <c r="AF138" s="413"/>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65.25" customHeight="1" x14ac:dyDescent="0.15">
      <c r="A180" s="117"/>
      <c r="B180" s="530"/>
      <c r="C180" s="530"/>
      <c r="D180" s="530"/>
      <c r="E180" s="530"/>
      <c r="F180" s="531"/>
      <c r="G180" s="88" t="s">
        <v>392</v>
      </c>
      <c r="H180" s="89"/>
      <c r="I180" s="89"/>
      <c r="J180" s="89"/>
      <c r="K180" s="90"/>
      <c r="L180" s="91" t="s">
        <v>393</v>
      </c>
      <c r="M180" s="92"/>
      <c r="N180" s="92"/>
      <c r="O180" s="92"/>
      <c r="P180" s="92"/>
      <c r="Q180" s="92"/>
      <c r="R180" s="92"/>
      <c r="S180" s="92"/>
      <c r="T180" s="92"/>
      <c r="U180" s="92"/>
      <c r="V180" s="92"/>
      <c r="W180" s="92"/>
      <c r="X180" s="93"/>
      <c r="Y180" s="94">
        <v>149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149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 customHeight="1" x14ac:dyDescent="0.15">
      <c r="A236" s="103">
        <v>1</v>
      </c>
      <c r="B236" s="103">
        <v>1</v>
      </c>
      <c r="C236" s="108" t="s">
        <v>394</v>
      </c>
      <c r="D236" s="104"/>
      <c r="E236" s="104"/>
      <c r="F236" s="104"/>
      <c r="G236" s="104"/>
      <c r="H236" s="104"/>
      <c r="I236" s="104"/>
      <c r="J236" s="104"/>
      <c r="K236" s="104"/>
      <c r="L236" s="104"/>
      <c r="M236" s="108" t="s">
        <v>395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149</v>
      </c>
      <c r="AL236" s="106"/>
      <c r="AM236" s="106"/>
      <c r="AN236" s="106"/>
      <c r="AO236" s="106"/>
      <c r="AP236" s="107"/>
      <c r="AQ236" s="108" t="s">
        <v>389</v>
      </c>
      <c r="AR236" s="104"/>
      <c r="AS236" s="104"/>
      <c r="AT236" s="104"/>
      <c r="AU236" s="105" t="s">
        <v>387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7">
      <formula>IF(RIGHT(TEXT(P14,"0.#"),1)=".",FALSE,TRUE)</formula>
    </cfRule>
    <cfRule type="expression" dxfId="200" priority="548">
      <formula>IF(RIGHT(TEXT(P14,"0.#"),1)=".",TRUE,FALSE)</formula>
    </cfRule>
  </conditionalFormatting>
  <conditionalFormatting sqref="AE69:AX69">
    <cfRule type="expression" dxfId="199" priority="469">
      <formula>IF(RIGHT(TEXT(AE69,"0.#"),1)=".",FALSE,TRUE)</formula>
    </cfRule>
    <cfRule type="expression" dxfId="198" priority="470">
      <formula>IF(RIGHT(TEXT(AE69,"0.#"),1)=".",TRUE,FALSE)</formula>
    </cfRule>
  </conditionalFormatting>
  <conditionalFormatting sqref="AE83:AI83">
    <cfRule type="expression" dxfId="197" priority="451">
      <formula>IF(RIGHT(TEXT(AE83,"0.#"),1)=".",FALSE,TRUE)</formula>
    </cfRule>
    <cfRule type="expression" dxfId="196" priority="452">
      <formula>IF(RIGHT(TEXT(AE83,"0.#"),1)=".",TRUE,FALSE)</formula>
    </cfRule>
  </conditionalFormatting>
  <conditionalFormatting sqref="AJ83:AX83">
    <cfRule type="expression" dxfId="195" priority="449">
      <formula>IF(RIGHT(TEXT(AJ83,"0.#"),1)=".",FALSE,TRUE)</formula>
    </cfRule>
    <cfRule type="expression" dxfId="194" priority="450">
      <formula>IF(RIGHT(TEXT(AJ83,"0.#"),1)=".",TRUE,FALSE)</formula>
    </cfRule>
  </conditionalFormatting>
  <conditionalFormatting sqref="L99">
    <cfRule type="expression" dxfId="193" priority="429">
      <formula>IF(RIGHT(TEXT(L99,"0.#"),1)=".",FALSE,TRUE)</formula>
    </cfRule>
    <cfRule type="expression" dxfId="192" priority="430">
      <formula>IF(RIGHT(TEXT(L99,"0.#"),1)=".",TRUE,FALSE)</formula>
    </cfRule>
  </conditionalFormatting>
  <conditionalFormatting sqref="L104">
    <cfRule type="expression" dxfId="191" priority="427">
      <formula>IF(RIGHT(TEXT(L104,"0.#"),1)=".",FALSE,TRUE)</formula>
    </cfRule>
    <cfRule type="expression" dxfId="190" priority="428">
      <formula>IF(RIGHT(TEXT(L104,"0.#"),1)=".",TRUE,FALSE)</formula>
    </cfRule>
  </conditionalFormatting>
  <conditionalFormatting sqref="R104">
    <cfRule type="expression" dxfId="189" priority="425">
      <formula>IF(RIGHT(TEXT(R104,"0.#"),1)=".",FALSE,TRUE)</formula>
    </cfRule>
    <cfRule type="expression" dxfId="188" priority="426">
      <formula>IF(RIGHT(TEXT(R104,"0.#"),1)=".",TRUE,FALSE)</formula>
    </cfRule>
  </conditionalFormatting>
  <conditionalFormatting sqref="P18:AX18">
    <cfRule type="expression" dxfId="187" priority="423">
      <formula>IF(RIGHT(TEXT(P18,"0.#"),1)=".",FALSE,TRUE)</formula>
    </cfRule>
    <cfRule type="expression" dxfId="186" priority="424">
      <formula>IF(RIGHT(TEXT(P18,"0.#"),1)=".",TRUE,FALSE)</formula>
    </cfRule>
  </conditionalFormatting>
  <conditionalFormatting sqref="Y181">
    <cfRule type="expression" dxfId="185" priority="419">
      <formula>IF(RIGHT(TEXT(Y181,"0.#"),1)=".",FALSE,TRUE)</formula>
    </cfRule>
    <cfRule type="expression" dxfId="184" priority="420">
      <formula>IF(RIGHT(TEXT(Y181,"0.#"),1)=".",TRUE,FALSE)</formula>
    </cfRule>
  </conditionalFormatting>
  <conditionalFormatting sqref="Y190">
    <cfRule type="expression" dxfId="183" priority="415">
      <formula>IF(RIGHT(TEXT(Y190,"0.#"),1)=".",FALSE,TRUE)</formula>
    </cfRule>
    <cfRule type="expression" dxfId="182" priority="416">
      <formula>IF(RIGHT(TEXT(Y190,"0.#"),1)=".",TRUE,FALSE)</formula>
    </cfRule>
  </conditionalFormatting>
  <conditionalFormatting sqref="AK236">
    <cfRule type="expression" dxfId="181" priority="337">
      <formula>IF(RIGHT(TEXT(AK236,"0.#"),1)=".",FALSE,TRUE)</formula>
    </cfRule>
    <cfRule type="expression" dxfId="180" priority="338">
      <formula>IF(RIGHT(TEXT(AK236,"0.#"),1)=".",TRUE,FALSE)</formula>
    </cfRule>
  </conditionalFormatting>
  <conditionalFormatting sqref="AE54:AI54">
    <cfRule type="expression" dxfId="179" priority="287">
      <formula>IF(RIGHT(TEXT(AE54,"0.#"),1)=".",FALSE,TRUE)</formula>
    </cfRule>
    <cfRule type="expression" dxfId="178" priority="288">
      <formula>IF(RIGHT(TEXT(AE54,"0.#"),1)=".",TRUE,FALSE)</formula>
    </cfRule>
  </conditionalFormatting>
  <conditionalFormatting sqref="P16:AQ17 P15:AX15 P13:AX13">
    <cfRule type="expression" dxfId="177" priority="245">
      <formula>IF(RIGHT(TEXT(P13,"0.#"),1)=".",FALSE,TRUE)</formula>
    </cfRule>
    <cfRule type="expression" dxfId="176" priority="246">
      <formula>IF(RIGHT(TEXT(P13,"0.#"),1)=".",TRUE,FALSE)</formula>
    </cfRule>
  </conditionalFormatting>
  <conditionalFormatting sqref="P19:AJ19">
    <cfRule type="expression" dxfId="175" priority="243">
      <formula>IF(RIGHT(TEXT(P19,"0.#"),1)=".",FALSE,TRUE)</formula>
    </cfRule>
    <cfRule type="expression" dxfId="174" priority="244">
      <formula>IF(RIGHT(TEXT(P19,"0.#"),1)=".",TRUE,FALSE)</formula>
    </cfRule>
  </conditionalFormatting>
  <conditionalFormatting sqref="AE55:AX55 AJ54:AS54">
    <cfRule type="expression" dxfId="173" priority="239">
      <formula>IF(RIGHT(TEXT(AE54,"0.#"),1)=".",FALSE,TRUE)</formula>
    </cfRule>
    <cfRule type="expression" dxfId="172" priority="240">
      <formula>IF(RIGHT(TEXT(AE54,"0.#"),1)=".",TRUE,FALSE)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T24:AX24">
    <cfRule type="expression" dxfId="43" priority="59">
      <formula>IF(RIGHT(TEXT(AT24,"0.#"),1)=".",FALSE,TRUE)</formula>
    </cfRule>
    <cfRule type="expression" dxfId="42" priority="60">
      <formula>IF(RIGHT(TEXT(AT24,"0.#"),1)=".",TRUE,FALSE)</formula>
    </cfRule>
  </conditionalFormatting>
  <conditionalFormatting sqref="AE25:AS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68:AS68">
    <cfRule type="expression" dxfId="5" priority="5">
      <formula>IF(RIGHT(TEXT(AE68,"0.#"),1)=".",FALSE,TRUE)</formula>
    </cfRule>
    <cfRule type="expression" dxfId="4" priority="6">
      <formula>IF(RIGHT(TEXT(AE68,"0.#"),1)=".",TRUE,FALSE)</formula>
    </cfRule>
  </conditionalFormatting>
  <conditionalFormatting sqref="AE24:AS24">
    <cfRule type="expression" dxfId="3" priority="3">
      <formula>IF(RIGHT(TEXT(AE24,"0.#"),1)=".",FALSE,TRUE)</formula>
    </cfRule>
    <cfRule type="expression" dxfId="2" priority="4">
      <formula>IF(RIGHT(TEXT(AE24,"0.#"),1)=".",TRUE,FALSE)</formula>
    </cfRule>
  </conditionalFormatting>
  <conditionalFormatting sqref="AE23:AS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t="s">
        <v>384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384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2015-08-20T12:40:36Z</cp:lastPrinted>
  <dcterms:created xsi:type="dcterms:W3CDTF">2012-03-13T00:50:25Z</dcterms:created>
  <dcterms:modified xsi:type="dcterms:W3CDTF">2015-09-04T16:53:28Z</dcterms:modified>
</cp:coreProperties>
</file>