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指導班\対策係\斉藤トシくん\02. 補助金執行\04. 公募 （21年度～）\27年度\1.事前募集\一次公募（○／○～○／○）\1.公募要領等\"/>
    </mc:Choice>
  </mc:AlternateContent>
  <bookViews>
    <workbookView xWindow="480" yWindow="120" windowWidth="18315" windowHeight="8490"/>
  </bookViews>
  <sheets>
    <sheet name="人件費算出根拠" sheetId="1" r:id="rId1"/>
    <sheet name="作成例" sheetId="3" r:id="rId2"/>
  </sheets>
  <definedNames>
    <definedName name="_xlnm.Print_Area" localSheetId="1">作成例!$A$1:$M$77</definedName>
    <definedName name="_xlnm.Print_Area" localSheetId="0">人件費算出根拠!$A$1:$N$23</definedName>
  </definedNames>
  <calcPr calcId="152511"/>
</workbook>
</file>

<file path=xl/calcChain.xml><?xml version="1.0" encoding="utf-8"?>
<calcChain xmlns="http://schemas.openxmlformats.org/spreadsheetml/2006/main">
  <c r="N21" i="1" l="1"/>
  <c r="D15" i="3" l="1"/>
  <c r="C15" i="3"/>
  <c r="B15" i="3"/>
  <c r="N21" i="3"/>
  <c r="M22" i="3" s="1"/>
  <c r="M23" i="3" s="1"/>
  <c r="D18" i="3" s="1"/>
  <c r="K15" i="3"/>
  <c r="K18" i="3" s="1"/>
  <c r="J15" i="3"/>
  <c r="J18" i="3" s="1"/>
  <c r="I15" i="3"/>
  <c r="I18" i="3" s="1"/>
  <c r="H15" i="3"/>
  <c r="H18" i="3" s="1"/>
  <c r="G15" i="3"/>
  <c r="G18" i="3" s="1"/>
  <c r="F15" i="3"/>
  <c r="F18" i="3" s="1"/>
  <c r="E15" i="3"/>
  <c r="E18" i="3" s="1"/>
  <c r="M22" i="1"/>
  <c r="M23" i="1" s="1"/>
  <c r="K15" i="1"/>
  <c r="K18" i="1" s="1"/>
  <c r="J15" i="1"/>
  <c r="J18" i="1" s="1"/>
  <c r="I15" i="1"/>
  <c r="I18" i="1" s="1"/>
  <c r="H15" i="1"/>
  <c r="H18" i="1" s="1"/>
  <c r="G15" i="1"/>
  <c r="G18" i="1" s="1"/>
  <c r="F15" i="1"/>
  <c r="F18" i="1" s="1"/>
  <c r="E15" i="1"/>
  <c r="E18" i="1" s="1"/>
  <c r="D15" i="1"/>
  <c r="D18" i="1" s="1"/>
  <c r="C15" i="1"/>
  <c r="C18" i="1" s="1"/>
  <c r="B15" i="1"/>
  <c r="C18" i="3" l="1"/>
  <c r="B18" i="3"/>
  <c r="N18" i="3" s="1"/>
  <c r="B18" i="1"/>
  <c r="L18" i="1" s="1"/>
  <c r="L18" i="3" l="1"/>
  <c r="M18" i="3"/>
  <c r="N18" i="1"/>
  <c r="M18" i="1" s="1"/>
</calcChain>
</file>

<file path=xl/sharedStrings.xml><?xml version="1.0" encoding="utf-8"?>
<sst xmlns="http://schemas.openxmlformats.org/spreadsheetml/2006/main" count="40" uniqueCount="25">
  <si>
    <t>基本給</t>
    <rPh sb="0" eb="3">
      <t>キホンキュウ</t>
    </rPh>
    <phoneticPr fontId="2"/>
  </si>
  <si>
    <t>計</t>
    <rPh sb="0" eb="1">
      <t>ケイ</t>
    </rPh>
    <phoneticPr fontId="2"/>
  </si>
  <si>
    <t>時給</t>
    <rPh sb="0" eb="2">
      <t>ジキュウ</t>
    </rPh>
    <phoneticPr fontId="2"/>
  </si>
  <si>
    <t>年間労働時間数</t>
    <rPh sb="0" eb="2">
      <t>ネンカン</t>
    </rPh>
    <rPh sb="2" eb="4">
      <t>ロウドウ</t>
    </rPh>
    <rPh sb="4" eb="7">
      <t>ジカンスウ</t>
    </rPh>
    <phoneticPr fontId="2"/>
  </si>
  <si>
    <t>1日の労働時間数</t>
    <rPh sb="1" eb="2">
      <t>ニチ</t>
    </rPh>
    <rPh sb="3" eb="5">
      <t>ロウドウ</t>
    </rPh>
    <rPh sb="5" eb="7">
      <t>ジカン</t>
    </rPh>
    <rPh sb="7" eb="8">
      <t>スウ</t>
    </rPh>
    <phoneticPr fontId="2"/>
  </si>
  <si>
    <t>月平均労働時間数</t>
    <rPh sb="0" eb="1">
      <t>ツキ</t>
    </rPh>
    <rPh sb="1" eb="3">
      <t>ヘイキン</t>
    </rPh>
    <rPh sb="3" eb="5">
      <t>ロウドウ</t>
    </rPh>
    <rPh sb="5" eb="8">
      <t>ジカンスウ</t>
    </rPh>
    <phoneticPr fontId="2"/>
  </si>
  <si>
    <t>平均</t>
    <rPh sb="0" eb="2">
      <t>ヘイキン</t>
    </rPh>
    <phoneticPr fontId="2"/>
  </si>
  <si>
    <t>年間総労働日数</t>
    <rPh sb="0" eb="2">
      <t>ネンカン</t>
    </rPh>
    <rPh sb="2" eb="3">
      <t>ソウ</t>
    </rPh>
    <rPh sb="3" eb="5">
      <t>ロウドウ</t>
    </rPh>
    <rPh sb="5" eb="7">
      <t>ニッスウ</t>
    </rPh>
    <phoneticPr fontId="2"/>
  </si>
  <si>
    <t>○○手当</t>
    <rPh sb="2" eb="4">
      <t>テアテ</t>
    </rPh>
    <phoneticPr fontId="2"/>
  </si>
  <si>
    <t>講習従事職員</t>
    <rPh sb="0" eb="2">
      <t>コウシュウ</t>
    </rPh>
    <rPh sb="2" eb="4">
      <t>ジュウジ</t>
    </rPh>
    <rPh sb="4" eb="6">
      <t>ショクイン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</si>
  <si>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</si>
  <si>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</si>
  <si>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</si>
  <si>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</si>
  <si>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</si>
  <si>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</si>
  <si>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</si>
  <si>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</si>
  <si>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</si>
  <si>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</si>
  <si>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保障　三郎</t>
    <rPh sb="0" eb="2">
      <t>ホショウ</t>
    </rPh>
    <rPh sb="3" eb="5">
      <t>サブロウ</t>
    </rPh>
    <phoneticPr fontId="2"/>
  </si>
  <si>
    <t>保障　一郎</t>
    <rPh sb="0" eb="2">
      <t>ホショウ</t>
    </rPh>
    <rPh sb="3" eb="5">
      <t>イチロウ</t>
    </rPh>
    <phoneticPr fontId="2"/>
  </si>
  <si>
    <t xml:space="preserve">上記のケースは、以下の数字より平均単価を算出している。
労働日数：労働基準監督署への届出書類に記載された日数
労働時間数：就業規則等で定められた１日当たり労働時間数
</t>
    <rPh sb="0" eb="2">
      <t>ジョウキ</t>
    </rPh>
    <rPh sb="8" eb="10">
      <t>イカ</t>
    </rPh>
    <rPh sb="11" eb="13">
      <t>スウジ</t>
    </rPh>
    <rPh sb="15" eb="17">
      <t>ヘイキン</t>
    </rPh>
    <rPh sb="17" eb="19">
      <t>タンカ</t>
    </rPh>
    <rPh sb="20" eb="22">
      <t>サンシュツ</t>
    </rPh>
    <rPh sb="34" eb="36">
      <t>ロウドウ</t>
    </rPh>
    <rPh sb="36" eb="38">
      <t>キジュン</t>
    </rPh>
    <rPh sb="38" eb="41">
      <t>カントクショ</t>
    </rPh>
    <rPh sb="43" eb="44">
      <t>トド</t>
    </rPh>
    <rPh sb="44" eb="45">
      <t>デ</t>
    </rPh>
    <rPh sb="45" eb="47">
      <t>ショルイ</t>
    </rPh>
    <rPh sb="48" eb="50">
      <t>キサイ</t>
    </rPh>
    <rPh sb="53" eb="55">
      <t>ニッスウ</t>
    </rPh>
    <rPh sb="56" eb="58">
      <t>ロウドウ</t>
    </rPh>
    <rPh sb="58" eb="61">
      <t>ジカンスウ</t>
    </rPh>
    <rPh sb="62" eb="64">
      <t>シュウギョウ</t>
    </rPh>
    <rPh sb="64" eb="66">
      <t>キソク</t>
    </rPh>
    <rPh sb="66" eb="67">
      <t>トウ</t>
    </rPh>
    <rPh sb="68" eb="69">
      <t>サダ</t>
    </rPh>
    <rPh sb="74" eb="75">
      <t>ニチ</t>
    </rPh>
    <rPh sb="75" eb="76">
      <t>ア</t>
    </rPh>
    <rPh sb="78" eb="80">
      <t>ロウドウ</t>
    </rPh>
    <rPh sb="80" eb="83">
      <t>ジカンスウ</t>
    </rPh>
    <phoneticPr fontId="2"/>
  </si>
  <si>
    <t>保障　二郎</t>
    <rPh sb="0" eb="2">
      <t>ホショウ</t>
    </rPh>
    <rPh sb="3" eb="5">
      <t>ジロウ</t>
    </rPh>
    <phoneticPr fontId="2"/>
  </si>
  <si>
    <t>人件費算出根拠</t>
    <rPh sb="0" eb="3">
      <t>ジンケンヒ</t>
    </rPh>
    <rPh sb="3" eb="5">
      <t>サンシュツ</t>
    </rPh>
    <rPh sb="5" eb="7">
      <t>コンキョ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</si>
</sst>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&quot;時&quot;&quot;間&quot;"/>
    <numFmt numFmtId="177" formatCode="#,###&quot;時間&quot;"/>
  </numFmts>
  <fonts count="5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8" fontId="3" fillId="2" borderId="1" xfId="1" applyFont="1" applyFill="1" applyBorder="1">
      <alignment vertical="center"/>
    </xf>
    <xf numFmtId="38" fontId="3" fillId="0" borderId="1" xfId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38" fontId="3" fillId="0" borderId="0" xfId="1" applyFont="1" applyBorder="1">
      <alignment vertical="center"/>
    </xf>
    <xf numFmtId="38" fontId="3" fillId="0" borderId="1" xfId="1" applyFont="1" applyBorder="1" applyAlignment="1">
      <alignment horizontal="center" vertical="center"/>
    </xf>
    <xf numFmtId="38" fontId="3" fillId="0" borderId="1" xfId="0" applyNumberFormat="1" applyFont="1" applyBorder="1">
      <alignment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3" fillId="0" borderId="1" xfId="1" applyNumberFormat="1" applyFont="1" applyBorder="1" applyAlignment="1">
      <alignment horizontal="right" vertical="center"/>
    </xf>
    <xf numFmtId="177" fontId="3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vertical="top" wrapText="1"/>
    </xf>
    <xf numFmtId="20" fontId="3" fillId="0" borderId="0" xfId="0" applyNumberFormat="1" applyFo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textRotation="255" wrapText="1"/>
    </xf>
    <xf numFmtId="0" fontId="3" fillId="0" borderId="0" xfId="0" applyFont="1" applyAlignment="1">
      <alignment vertical="center" textRotation="255"/>
    </xf>
    <xf numFmtId="0" fontId="3" fillId="3" borderId="1" xfId="0" applyFont="1" applyFill="1" applyBorder="1" applyAlignment="1">
      <alignment horizontal="center" vertical="center"/>
    </xf>
    <xf numFmtId="38" fontId="3" fillId="3" borderId="1" xfId="0" applyNumberFormat="1" applyFont="1" applyFill="1" applyBorder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38</xdr:row>
      <xdr:rowOff>135543</xdr:rowOff>
    </xdr:from>
    <xdr:to>
      <xdr:col>9</xdr:col>
      <xdr:colOff>752474</xdr:colOff>
      <xdr:row>76</xdr:row>
      <xdr:rowOff>69715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5400000">
          <a:off x="606376" y="6177618"/>
          <a:ext cx="6397724" cy="7610473"/>
        </a:xfrm>
        <a:prstGeom prst="rect">
          <a:avLst/>
        </a:prstGeom>
        <a:noFill/>
      </xdr:spPr>
    </xdr:pic>
    <xdr:clientData/>
  </xdr:twoCellAnchor>
  <xdr:twoCellAnchor>
    <xdr:from>
      <xdr:col>8</xdr:col>
      <xdr:colOff>19050</xdr:colOff>
      <xdr:row>54</xdr:row>
      <xdr:rowOff>66675</xdr:rowOff>
    </xdr:from>
    <xdr:to>
      <xdr:col>9</xdr:col>
      <xdr:colOff>133350</xdr:colOff>
      <xdr:row>56</xdr:row>
      <xdr:rowOff>47625</xdr:rowOff>
    </xdr:to>
    <xdr:sp macro="" textlink="">
      <xdr:nvSpPr>
        <xdr:cNvPr id="3" name="フレーム 2"/>
        <xdr:cNvSpPr/>
      </xdr:nvSpPr>
      <xdr:spPr>
        <a:xfrm>
          <a:off x="6115050" y="9458325"/>
          <a:ext cx="876300" cy="323850"/>
        </a:xfrm>
        <a:prstGeom prst="frame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ln>
              <a:solidFill>
                <a:srgbClr val="FF0000"/>
              </a:solidFill>
            </a:ln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254935</xdr:colOff>
      <xdr:row>54</xdr:row>
      <xdr:rowOff>9525</xdr:rowOff>
    </xdr:from>
    <xdr:to>
      <xdr:col>10</xdr:col>
      <xdr:colOff>347383</xdr:colOff>
      <xdr:row>56</xdr:row>
      <xdr:rowOff>95250</xdr:rowOff>
    </xdr:to>
    <xdr:sp macro="" textlink="">
      <xdr:nvSpPr>
        <xdr:cNvPr id="4" name="右矢印 3"/>
        <xdr:cNvSpPr/>
      </xdr:nvSpPr>
      <xdr:spPr>
        <a:xfrm>
          <a:off x="7112935" y="9220760"/>
          <a:ext cx="854448" cy="421902"/>
        </a:xfrm>
        <a:prstGeom prst="rightArrow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405775</xdr:colOff>
      <xdr:row>23</xdr:row>
      <xdr:rowOff>135551</xdr:rowOff>
    </xdr:from>
    <xdr:to>
      <xdr:col>12</xdr:col>
      <xdr:colOff>65677</xdr:colOff>
      <xdr:row>40</xdr:row>
      <xdr:rowOff>118497</xdr:rowOff>
    </xdr:to>
    <xdr:sp macro="" textlink="">
      <xdr:nvSpPr>
        <xdr:cNvPr id="5" name="右矢印 4"/>
        <xdr:cNvSpPr/>
      </xdr:nvSpPr>
      <xdr:spPr>
        <a:xfrm rot="6927409">
          <a:off x="7578503" y="5345323"/>
          <a:ext cx="2840446" cy="421902"/>
        </a:xfrm>
        <a:prstGeom prst="rightArrow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63557</xdr:colOff>
      <xdr:row>12</xdr:row>
      <xdr:rowOff>142936</xdr:rowOff>
    </xdr:from>
    <xdr:to>
      <xdr:col>12</xdr:col>
      <xdr:colOff>52742</xdr:colOff>
      <xdr:row>19</xdr:row>
      <xdr:rowOff>126480</xdr:rowOff>
    </xdr:to>
    <xdr:sp macro="" textlink="">
      <xdr:nvSpPr>
        <xdr:cNvPr id="7" name="左カーブ矢印 6"/>
        <xdr:cNvSpPr/>
      </xdr:nvSpPr>
      <xdr:spPr>
        <a:xfrm rot="4223012" flipH="1">
          <a:off x="6717069" y="974953"/>
          <a:ext cx="1160162" cy="3799185"/>
        </a:xfrm>
        <a:prstGeom prst="curvedLeftArrow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683564</xdr:colOff>
      <xdr:row>23</xdr:row>
      <xdr:rowOff>22412</xdr:rowOff>
    </xdr:from>
    <xdr:to>
      <xdr:col>9</xdr:col>
      <xdr:colOff>582710</xdr:colOff>
      <xdr:row>28</xdr:row>
      <xdr:rowOff>95250</xdr:rowOff>
    </xdr:to>
    <xdr:sp macro="" textlink="">
      <xdr:nvSpPr>
        <xdr:cNvPr id="8" name="テキスト ボックス 7"/>
        <xdr:cNvSpPr txBox="1"/>
      </xdr:nvSpPr>
      <xdr:spPr>
        <a:xfrm>
          <a:off x="4493564" y="4099112"/>
          <a:ext cx="2947146" cy="930088"/>
        </a:xfrm>
        <a:prstGeom prst="rect">
          <a:avLst/>
        </a:prstGeom>
        <a:solidFill>
          <a:srgbClr val="00B0F0"/>
        </a:solidFill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wrap="square" rtlCol="0" anchor="ctr"/>
        <a:lstStyle/>
        <a:p>
          <a:pPr algn="l"/>
          <a:r>
            <a:rPr kumimoji="1" lang="ja-JP" altLang="en-US" sz="1600"/>
            <a:t>当該資料にて算出した平均額を使用して様式２の人件費を算出すること。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rgbClr val="00B0F0"/>
        </a:solidFill>
        <a:ln/>
      </a:spPr>
      <a:bodyPr vertOverflow="clip" wrap="square" rtlCol="0" anchor="t"/>
      <a:lstStyle>
        <a:defPPr>
          <a:defRPr kumimoji="1" sz="1600"/>
        </a:defPPr>
      </a:lstStyle>
      <a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zoomScaleNormal="100" zoomScaleSheetLayoutView="100" workbookViewId="0">
      <selection sqref="A1:L1"/>
    </sheetView>
  </sheetViews>
  <sheetFormatPr defaultRowHeight="13.5" x14ac:dyDescent="0.15"/>
  <cols>
    <col min="1" max="1" width="10" style="4" customWidth="1"/>
    <col min="2" max="13" width="10" style="3" customWidth="1"/>
    <col min="14" max="16384" width="9" style="3"/>
  </cols>
  <sheetData>
    <row r="1" spans="1:21" ht="24" x14ac:dyDescent="0.15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</row>
    <row r="2" spans="1:21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</row>
    <row r="3" spans="1:21" x14ac:dyDescent="0.15">
      <c r="B3" s="26" t="s">
        <v>9</v>
      </c>
      <c r="C3" s="26"/>
      <c r="D3" s="26"/>
      <c r="E3" s="26"/>
      <c r="F3" s="26"/>
      <c r="G3" s="26"/>
      <c r="H3" s="26"/>
      <c r="I3" s="26"/>
      <c r="J3" s="26"/>
      <c r="K3" s="26"/>
      <c r="L3" s="4"/>
      <c r="M3" s="2"/>
      <c r="N3" s="2"/>
      <c r="O3" s="2"/>
      <c r="P3" s="2"/>
      <c r="Q3" s="2"/>
      <c r="R3" s="2"/>
      <c r="S3" s="2"/>
      <c r="T3" s="2"/>
      <c r="U3" s="2"/>
    </row>
    <row r="4" spans="1:21" x14ac:dyDescent="0.15">
      <c r="A4" s="1"/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5" t="s">
        <v>18</v>
      </c>
      <c r="K4" s="5" t="s">
        <v>19</v>
      </c>
    </row>
    <row r="5" spans="1:21" x14ac:dyDescent="0.15">
      <c r="A5" s="5" t="s">
        <v>0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21" x14ac:dyDescent="0.15">
      <c r="A6" s="5" t="s">
        <v>8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2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</row>
    <row r="8" spans="1:21" x14ac:dyDescent="0.15">
      <c r="A8" s="5"/>
      <c r="B8" s="6"/>
      <c r="C8" s="6"/>
      <c r="D8" s="6"/>
      <c r="E8" s="6"/>
      <c r="F8" s="6"/>
      <c r="G8" s="6"/>
      <c r="H8" s="6"/>
      <c r="I8" s="6"/>
      <c r="J8" s="6"/>
      <c r="K8" s="6"/>
    </row>
    <row r="9" spans="1:21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21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21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21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21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21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21" x14ac:dyDescent="0.15">
      <c r="A15" s="1" t="s">
        <v>1</v>
      </c>
      <c r="B15" s="7">
        <f t="shared" ref="B15:K15" si="0">SUM(B5:B14)</f>
        <v>0</v>
      </c>
      <c r="C15" s="7">
        <f t="shared" si="0"/>
        <v>0</v>
      </c>
      <c r="D15" s="7">
        <f t="shared" si="0"/>
        <v>0</v>
      </c>
      <c r="E15" s="7">
        <f t="shared" si="0"/>
        <v>0</v>
      </c>
      <c r="F15" s="7">
        <f t="shared" si="0"/>
        <v>0</v>
      </c>
      <c r="G15" s="7">
        <f t="shared" si="0"/>
        <v>0</v>
      </c>
      <c r="H15" s="7">
        <f t="shared" si="0"/>
        <v>0</v>
      </c>
      <c r="I15" s="7">
        <f t="shared" si="0"/>
        <v>0</v>
      </c>
      <c r="J15" s="7">
        <f t="shared" si="0"/>
        <v>0</v>
      </c>
      <c r="K15" s="7">
        <f t="shared" si="0"/>
        <v>0</v>
      </c>
    </row>
    <row r="16" spans="1:21" customFormat="1" x14ac:dyDescent="0.15"/>
    <row r="17" spans="1:14" x14ac:dyDescent="0.1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1" t="s">
        <v>1</v>
      </c>
      <c r="M17" s="1" t="s">
        <v>6</v>
      </c>
    </row>
    <row r="18" spans="1:14" x14ac:dyDescent="0.15">
      <c r="A18" s="10" t="s">
        <v>2</v>
      </c>
      <c r="B18" s="7" t="str">
        <f t="shared" ref="B18:K18" si="1">IF(B15=0,"",TRUNC(B15/$M$23))</f>
        <v/>
      </c>
      <c r="C18" s="7" t="str">
        <f t="shared" si="1"/>
        <v/>
      </c>
      <c r="D18" s="7" t="str">
        <f t="shared" si="1"/>
        <v/>
      </c>
      <c r="E18" s="7" t="str">
        <f t="shared" si="1"/>
        <v/>
      </c>
      <c r="F18" s="7" t="str">
        <f t="shared" si="1"/>
        <v/>
      </c>
      <c r="G18" s="7" t="str">
        <f t="shared" si="1"/>
        <v/>
      </c>
      <c r="H18" s="7" t="str">
        <f t="shared" si="1"/>
        <v/>
      </c>
      <c r="I18" s="7" t="str">
        <f t="shared" si="1"/>
        <v/>
      </c>
      <c r="J18" s="7" t="str">
        <f t="shared" si="1"/>
        <v/>
      </c>
      <c r="K18" s="7" t="str">
        <f t="shared" si="1"/>
        <v/>
      </c>
      <c r="L18" s="11">
        <f>SUM(B18:K18)</f>
        <v>0</v>
      </c>
      <c r="M18" s="11" t="e">
        <f>TRUNC(L18/N18)</f>
        <v>#DIV/0!</v>
      </c>
      <c r="N18" s="3">
        <f>COUNT(B18:K18)</f>
        <v>0</v>
      </c>
    </row>
    <row r="20" spans="1:14" x14ac:dyDescent="0.15">
      <c r="A20"/>
      <c r="B20"/>
      <c r="C20"/>
      <c r="D20"/>
      <c r="E20"/>
      <c r="F20"/>
      <c r="G20"/>
      <c r="H20"/>
      <c r="I20"/>
      <c r="K20" s="23" t="s">
        <v>7</v>
      </c>
      <c r="L20" s="24"/>
      <c r="M20" s="5"/>
    </row>
    <row r="21" spans="1:14" x14ac:dyDescent="0.15">
      <c r="A21"/>
      <c r="B21"/>
      <c r="C21"/>
      <c r="D21"/>
      <c r="E21"/>
      <c r="F21"/>
      <c r="G21"/>
      <c r="H21"/>
      <c r="I21"/>
      <c r="K21" s="23" t="s">
        <v>4</v>
      </c>
      <c r="L21" s="24"/>
      <c r="M21" s="12"/>
      <c r="N21" s="16">
        <f>M21*24</f>
        <v>0</v>
      </c>
    </row>
    <row r="22" spans="1:14" x14ac:dyDescent="0.15">
      <c r="A22"/>
      <c r="B22"/>
      <c r="C22"/>
      <c r="D22"/>
      <c r="E22"/>
      <c r="F22"/>
      <c r="G22"/>
      <c r="H22"/>
      <c r="I22"/>
      <c r="K22" s="23" t="s">
        <v>3</v>
      </c>
      <c r="L22" s="24"/>
      <c r="M22" s="13">
        <f>M20*N21</f>
        <v>0</v>
      </c>
    </row>
    <row r="23" spans="1:14" x14ac:dyDescent="0.15">
      <c r="A23"/>
      <c r="B23"/>
      <c r="C23"/>
      <c r="D23"/>
      <c r="E23"/>
      <c r="F23"/>
      <c r="G23"/>
      <c r="H23"/>
      <c r="I23"/>
      <c r="K23" s="23" t="s">
        <v>5</v>
      </c>
      <c r="L23" s="24"/>
      <c r="M23" s="14">
        <f>ROUNDUP(M22/12,0)</f>
        <v>0</v>
      </c>
    </row>
    <row r="24" spans="1:14" x14ac:dyDescent="0.1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4" x14ac:dyDescent="0.15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spans="1:14" x14ac:dyDescent="0.1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6">
    <mergeCell ref="K23:L23"/>
    <mergeCell ref="K22:L22"/>
    <mergeCell ref="K21:L21"/>
    <mergeCell ref="K20:L20"/>
    <mergeCell ref="A1:L1"/>
    <mergeCell ref="B3:K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blackAndWhite="1" r:id="rId1"/>
  <headerFooter>
    <oddHeader>&amp;R【機密性２】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zoomScaleNormal="100" workbookViewId="0">
      <selection sqref="A1:L1"/>
    </sheetView>
  </sheetViews>
  <sheetFormatPr defaultRowHeight="13.5" x14ac:dyDescent="0.15"/>
  <cols>
    <col min="1" max="1" width="10" style="4" customWidth="1"/>
    <col min="2" max="13" width="10" style="3" customWidth="1"/>
    <col min="14" max="16384" width="9" style="3"/>
  </cols>
  <sheetData>
    <row r="1" spans="1:21" ht="24" x14ac:dyDescent="0.15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</row>
    <row r="2" spans="1:21" x14ac:dyDescent="0.1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</row>
    <row r="3" spans="1:21" x14ac:dyDescent="0.15">
      <c r="B3" s="26" t="s">
        <v>9</v>
      </c>
      <c r="C3" s="26"/>
      <c r="D3" s="26"/>
      <c r="E3" s="26"/>
      <c r="F3" s="26"/>
      <c r="G3" s="26"/>
      <c r="H3" s="26"/>
      <c r="I3" s="26"/>
      <c r="J3" s="26"/>
      <c r="K3" s="26"/>
      <c r="L3" s="4"/>
      <c r="M3" s="2"/>
      <c r="N3" s="2"/>
      <c r="O3" s="2"/>
      <c r="P3" s="2"/>
      <c r="Q3" s="2"/>
      <c r="R3" s="2"/>
      <c r="S3" s="2"/>
      <c r="T3" s="2"/>
      <c r="U3" s="2"/>
    </row>
    <row r="4" spans="1:21" x14ac:dyDescent="0.15">
      <c r="A4" s="1"/>
      <c r="B4" s="17" t="s">
        <v>21</v>
      </c>
      <c r="C4" s="17" t="s">
        <v>23</v>
      </c>
      <c r="D4" s="17" t="s">
        <v>20</v>
      </c>
      <c r="E4" s="17"/>
      <c r="F4" s="17"/>
      <c r="G4" s="17"/>
      <c r="H4" s="17"/>
      <c r="I4" s="17"/>
      <c r="J4" s="17"/>
      <c r="K4" s="17"/>
    </row>
    <row r="5" spans="1:21" x14ac:dyDescent="0.15">
      <c r="A5" s="5" t="s">
        <v>0</v>
      </c>
      <c r="B5" s="6">
        <v>300000</v>
      </c>
      <c r="C5" s="6">
        <v>200000</v>
      </c>
      <c r="D5" s="6">
        <v>100000</v>
      </c>
      <c r="E5" s="6"/>
      <c r="F5" s="6"/>
      <c r="G5" s="6"/>
      <c r="H5" s="6"/>
      <c r="I5" s="6"/>
      <c r="J5" s="6"/>
      <c r="K5" s="6"/>
    </row>
    <row r="6" spans="1:21" x14ac:dyDescent="0.15">
      <c r="A6" s="5" t="s">
        <v>8</v>
      </c>
      <c r="B6" s="6">
        <v>50000</v>
      </c>
      <c r="C6" s="6">
        <v>40000</v>
      </c>
      <c r="D6" s="6">
        <v>30000</v>
      </c>
      <c r="E6" s="6"/>
      <c r="F6" s="6"/>
      <c r="G6" s="6"/>
      <c r="H6" s="6"/>
      <c r="I6" s="6"/>
      <c r="J6" s="6"/>
      <c r="K6" s="6"/>
    </row>
    <row r="7" spans="1:21" x14ac:dyDescent="0.15">
      <c r="A7" s="5" t="s">
        <v>8</v>
      </c>
      <c r="B7" s="6">
        <v>5000</v>
      </c>
      <c r="C7" s="6"/>
      <c r="D7" s="6">
        <v>5000</v>
      </c>
      <c r="E7" s="6"/>
      <c r="F7" s="6"/>
      <c r="G7" s="6"/>
      <c r="H7" s="6"/>
      <c r="I7" s="6"/>
      <c r="J7" s="6"/>
      <c r="K7" s="6"/>
    </row>
    <row r="8" spans="1:21" x14ac:dyDescent="0.15">
      <c r="A8" s="5" t="s">
        <v>8</v>
      </c>
      <c r="B8" s="6"/>
      <c r="C8" s="6">
        <v>5000</v>
      </c>
      <c r="D8" s="6"/>
      <c r="E8" s="6"/>
      <c r="F8" s="6"/>
      <c r="G8" s="6"/>
      <c r="H8" s="6"/>
      <c r="I8" s="6"/>
      <c r="J8" s="6"/>
      <c r="K8" s="6"/>
    </row>
    <row r="9" spans="1:21" x14ac:dyDescent="0.15">
      <c r="A9" s="5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21" x14ac:dyDescent="0.1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21" x14ac:dyDescent="0.1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21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21" x14ac:dyDescent="0.1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21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21" x14ac:dyDescent="0.15">
      <c r="A15" s="1" t="s">
        <v>1</v>
      </c>
      <c r="B15" s="7">
        <f t="shared" ref="B15:K15" si="0">SUM(B5:B14)</f>
        <v>355000</v>
      </c>
      <c r="C15" s="7">
        <f t="shared" si="0"/>
        <v>245000</v>
      </c>
      <c r="D15" s="7">
        <f t="shared" si="0"/>
        <v>135000</v>
      </c>
      <c r="E15" s="7">
        <f t="shared" si="0"/>
        <v>0</v>
      </c>
      <c r="F15" s="7">
        <f t="shared" si="0"/>
        <v>0</v>
      </c>
      <c r="G15" s="7">
        <f t="shared" si="0"/>
        <v>0</v>
      </c>
      <c r="H15" s="7">
        <f t="shared" si="0"/>
        <v>0</v>
      </c>
      <c r="I15" s="7">
        <f t="shared" si="0"/>
        <v>0</v>
      </c>
      <c r="J15" s="7">
        <f t="shared" si="0"/>
        <v>0</v>
      </c>
      <c r="K15" s="7">
        <f t="shared" si="0"/>
        <v>0</v>
      </c>
    </row>
    <row r="16" spans="1:21" customFormat="1" x14ac:dyDescent="0.15"/>
    <row r="17" spans="1:14" x14ac:dyDescent="0.1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1" t="s">
        <v>1</v>
      </c>
      <c r="M17" s="20" t="s">
        <v>6</v>
      </c>
    </row>
    <row r="18" spans="1:14" x14ac:dyDescent="0.15">
      <c r="A18" s="10" t="s">
        <v>2</v>
      </c>
      <c r="B18" s="7">
        <f t="shared" ref="B18:K18" si="1">IF(B15=0,"",TRUNC(B15/$M$23))</f>
        <v>2113</v>
      </c>
      <c r="C18" s="7">
        <f t="shared" si="1"/>
        <v>1458</v>
      </c>
      <c r="D18" s="7">
        <f t="shared" si="1"/>
        <v>803</v>
      </c>
      <c r="E18" s="7" t="str">
        <f t="shared" si="1"/>
        <v/>
      </c>
      <c r="F18" s="7" t="str">
        <f t="shared" si="1"/>
        <v/>
      </c>
      <c r="G18" s="7" t="str">
        <f t="shared" si="1"/>
        <v/>
      </c>
      <c r="H18" s="7" t="str">
        <f t="shared" si="1"/>
        <v/>
      </c>
      <c r="I18" s="7" t="str">
        <f t="shared" si="1"/>
        <v/>
      </c>
      <c r="J18" s="7" t="str">
        <f t="shared" si="1"/>
        <v/>
      </c>
      <c r="K18" s="7" t="str">
        <f t="shared" si="1"/>
        <v/>
      </c>
      <c r="L18" s="11">
        <f>SUM(B18:K18)</f>
        <v>4374</v>
      </c>
      <c r="M18" s="21">
        <f>TRUNC(L18/N18)</f>
        <v>1458</v>
      </c>
      <c r="N18" s="3">
        <f>COUNT(B18:K18)</f>
        <v>3</v>
      </c>
    </row>
    <row r="20" spans="1:14" x14ac:dyDescent="0.15">
      <c r="A20"/>
      <c r="B20"/>
      <c r="C20"/>
      <c r="D20"/>
      <c r="E20"/>
      <c r="F20"/>
      <c r="G20"/>
      <c r="H20"/>
      <c r="I20"/>
      <c r="K20" s="23" t="s">
        <v>7</v>
      </c>
      <c r="L20" s="24"/>
      <c r="M20" s="5">
        <v>251</v>
      </c>
    </row>
    <row r="21" spans="1:14" x14ac:dyDescent="0.15">
      <c r="A21"/>
      <c r="B21"/>
      <c r="C21"/>
      <c r="D21"/>
      <c r="E21"/>
      <c r="F21"/>
      <c r="G21"/>
      <c r="H21"/>
      <c r="I21"/>
      <c r="K21" s="23" t="s">
        <v>4</v>
      </c>
      <c r="L21" s="24"/>
      <c r="M21" s="12">
        <v>0.33333333333333331</v>
      </c>
      <c r="N21" s="16">
        <f>M21*24</f>
        <v>8</v>
      </c>
    </row>
    <row r="22" spans="1:14" x14ac:dyDescent="0.15">
      <c r="A22"/>
      <c r="B22"/>
      <c r="C22"/>
      <c r="D22"/>
      <c r="E22"/>
      <c r="F22"/>
      <c r="G22"/>
      <c r="H22"/>
      <c r="I22"/>
      <c r="K22" s="23" t="s">
        <v>3</v>
      </c>
      <c r="L22" s="24"/>
      <c r="M22" s="13">
        <f>M20*N21</f>
        <v>2008</v>
      </c>
    </row>
    <row r="23" spans="1:14" x14ac:dyDescent="0.15">
      <c r="A23"/>
      <c r="B23"/>
      <c r="C23"/>
      <c r="D23"/>
      <c r="E23"/>
      <c r="F23"/>
      <c r="G23"/>
      <c r="H23"/>
      <c r="I23" s="22"/>
      <c r="K23" s="23" t="s">
        <v>5</v>
      </c>
      <c r="L23" s="24"/>
      <c r="M23" s="14">
        <f>ROUNDUP(M22/12,0)</f>
        <v>168</v>
      </c>
    </row>
    <row r="24" spans="1:14" x14ac:dyDescent="0.15">
      <c r="A24" s="15"/>
      <c r="B24" s="15"/>
      <c r="C24" s="15"/>
      <c r="D24" s="15"/>
      <c r="E24" s="15"/>
      <c r="F24" s="15"/>
      <c r="G24" s="15"/>
      <c r="H24" s="15"/>
      <c r="I24" s="22"/>
      <c r="J24" s="15"/>
      <c r="K24" s="15"/>
      <c r="L24" s="15"/>
      <c r="M24" s="15"/>
    </row>
    <row r="25" spans="1:14" x14ac:dyDescent="0.15">
      <c r="A25" s="15"/>
      <c r="B25" s="15"/>
      <c r="C25" s="15"/>
      <c r="D25" s="15"/>
      <c r="E25" s="15"/>
      <c r="F25" s="15"/>
      <c r="G25" s="15"/>
      <c r="H25" s="15"/>
      <c r="I25" s="22"/>
      <c r="J25" s="15"/>
    </row>
    <row r="26" spans="1:14" x14ac:dyDescent="0.15">
      <c r="A26" s="15"/>
      <c r="B26" s="15"/>
      <c r="C26" s="15"/>
      <c r="D26" s="15"/>
      <c r="E26" s="15"/>
      <c r="F26" s="15"/>
      <c r="G26" s="15"/>
      <c r="H26" s="15"/>
      <c r="I26" s="22"/>
      <c r="J26" s="15"/>
    </row>
    <row r="27" spans="1:14" x14ac:dyDescent="0.15">
      <c r="I27" s="22"/>
    </row>
    <row r="28" spans="1:14" x14ac:dyDescent="0.15">
      <c r="I28" s="22"/>
    </row>
    <row r="29" spans="1:14" x14ac:dyDescent="0.15">
      <c r="I29" s="22"/>
    </row>
    <row r="30" spans="1:14" x14ac:dyDescent="0.15">
      <c r="I30" s="22"/>
    </row>
    <row r="31" spans="1:14" x14ac:dyDescent="0.15">
      <c r="I31" s="22"/>
    </row>
    <row r="32" spans="1:14" x14ac:dyDescent="0.15">
      <c r="I32" s="22"/>
    </row>
    <row r="33" spans="9:13" x14ac:dyDescent="0.15">
      <c r="I33" s="22"/>
    </row>
    <row r="34" spans="9:13" x14ac:dyDescent="0.15">
      <c r="I34" s="22"/>
    </row>
    <row r="35" spans="9:13" x14ac:dyDescent="0.15">
      <c r="I35" s="22"/>
    </row>
    <row r="40" spans="9:13" ht="13.5" customHeight="1" x14ac:dyDescent="0.15">
      <c r="L40" s="18"/>
      <c r="M40" s="19"/>
    </row>
    <row r="41" spans="9:13" x14ac:dyDescent="0.15">
      <c r="K41" s="27" t="s">
        <v>22</v>
      </c>
      <c r="L41" s="27"/>
      <c r="M41" s="19"/>
    </row>
    <row r="42" spans="9:13" x14ac:dyDescent="0.15">
      <c r="K42" s="27"/>
      <c r="L42" s="27"/>
      <c r="M42" s="19"/>
    </row>
    <row r="43" spans="9:13" x14ac:dyDescent="0.15">
      <c r="K43" s="27"/>
      <c r="L43" s="27"/>
      <c r="M43" s="19"/>
    </row>
    <row r="44" spans="9:13" x14ac:dyDescent="0.15">
      <c r="K44" s="27"/>
      <c r="L44" s="27"/>
      <c r="M44" s="19"/>
    </row>
    <row r="45" spans="9:13" ht="13.5" customHeight="1" x14ac:dyDescent="0.15">
      <c r="K45" s="27"/>
      <c r="L45" s="27"/>
      <c r="M45" s="19"/>
    </row>
    <row r="46" spans="9:13" x14ac:dyDescent="0.15">
      <c r="K46" s="27"/>
      <c r="L46" s="27"/>
      <c r="M46" s="19"/>
    </row>
    <row r="47" spans="9:13" x14ac:dyDescent="0.15">
      <c r="K47" s="27"/>
      <c r="L47" s="27"/>
      <c r="M47" s="19"/>
    </row>
    <row r="48" spans="9:13" x14ac:dyDescent="0.15">
      <c r="K48" s="27"/>
      <c r="L48" s="27"/>
      <c r="M48" s="19"/>
    </row>
    <row r="49" spans="11:13" x14ac:dyDescent="0.15">
      <c r="K49" s="27"/>
      <c r="L49" s="27"/>
      <c r="M49" s="19"/>
    </row>
    <row r="50" spans="11:13" x14ac:dyDescent="0.15">
      <c r="K50" s="27"/>
      <c r="L50" s="27"/>
      <c r="M50" s="19"/>
    </row>
    <row r="51" spans="11:13" x14ac:dyDescent="0.15">
      <c r="K51" s="27"/>
      <c r="L51" s="27"/>
      <c r="M51" s="19"/>
    </row>
    <row r="52" spans="11:13" x14ac:dyDescent="0.15">
      <c r="K52" s="27"/>
      <c r="L52" s="27"/>
      <c r="M52" s="19"/>
    </row>
    <row r="53" spans="11:13" x14ac:dyDescent="0.15">
      <c r="K53" s="27"/>
      <c r="L53" s="27"/>
      <c r="M53" s="19"/>
    </row>
    <row r="54" spans="11:13" x14ac:dyDescent="0.15">
      <c r="K54" s="27"/>
      <c r="L54" s="27"/>
      <c r="M54" s="19"/>
    </row>
    <row r="55" spans="11:13" x14ac:dyDescent="0.15">
      <c r="K55" s="27"/>
      <c r="L55" s="27"/>
      <c r="M55" s="19"/>
    </row>
    <row r="56" spans="11:13" x14ac:dyDescent="0.15">
      <c r="K56" s="27"/>
      <c r="L56" s="27"/>
      <c r="M56" s="19"/>
    </row>
    <row r="57" spans="11:13" x14ac:dyDescent="0.15">
      <c r="K57" s="27"/>
      <c r="L57" s="27"/>
      <c r="M57" s="19"/>
    </row>
    <row r="58" spans="11:13" x14ac:dyDescent="0.15">
      <c r="K58" s="27"/>
      <c r="L58" s="27"/>
      <c r="M58" s="19"/>
    </row>
    <row r="59" spans="11:13" x14ac:dyDescent="0.15">
      <c r="K59" s="27"/>
      <c r="L59" s="27"/>
      <c r="M59" s="19"/>
    </row>
    <row r="60" spans="11:13" x14ac:dyDescent="0.15">
      <c r="K60" s="27"/>
      <c r="L60" s="27"/>
      <c r="M60" s="19"/>
    </row>
    <row r="61" spans="11:13" x14ac:dyDescent="0.15">
      <c r="K61" s="27"/>
      <c r="L61" s="27"/>
      <c r="M61" s="19"/>
    </row>
    <row r="62" spans="11:13" x14ac:dyDescent="0.15">
      <c r="K62" s="27"/>
      <c r="L62" s="27"/>
      <c r="M62" s="19"/>
    </row>
    <row r="63" spans="11:13" x14ac:dyDescent="0.15">
      <c r="K63" s="27"/>
      <c r="L63" s="27"/>
      <c r="M63" s="19"/>
    </row>
    <row r="64" spans="11:13" x14ac:dyDescent="0.15">
      <c r="K64" s="27"/>
      <c r="L64" s="27"/>
      <c r="M64" s="19"/>
    </row>
    <row r="65" spans="11:13" x14ac:dyDescent="0.15">
      <c r="K65" s="27"/>
      <c r="L65" s="27"/>
      <c r="M65" s="19"/>
    </row>
    <row r="66" spans="11:13" x14ac:dyDescent="0.15">
      <c r="K66" s="27"/>
      <c r="L66" s="27"/>
      <c r="M66" s="19"/>
    </row>
    <row r="67" spans="11:13" x14ac:dyDescent="0.15">
      <c r="K67" s="27"/>
      <c r="L67" s="27"/>
      <c r="M67" s="19"/>
    </row>
    <row r="68" spans="11:13" x14ac:dyDescent="0.15">
      <c r="K68" s="27"/>
      <c r="L68" s="27"/>
      <c r="M68" s="19"/>
    </row>
    <row r="69" spans="11:13" x14ac:dyDescent="0.15">
      <c r="K69" s="27"/>
      <c r="L69" s="27"/>
      <c r="M69" s="19"/>
    </row>
    <row r="70" spans="11:13" x14ac:dyDescent="0.15">
      <c r="K70" s="27"/>
      <c r="L70" s="27"/>
      <c r="M70" s="19"/>
    </row>
    <row r="71" spans="11:13" x14ac:dyDescent="0.15">
      <c r="K71" s="27"/>
      <c r="L71" s="27"/>
      <c r="M71" s="19"/>
    </row>
    <row r="72" spans="11:13" x14ac:dyDescent="0.15">
      <c r="K72" s="27"/>
      <c r="L72" s="27"/>
      <c r="M72" s="19"/>
    </row>
    <row r="73" spans="11:13" x14ac:dyDescent="0.15">
      <c r="K73" s="27"/>
      <c r="L73" s="27"/>
      <c r="M73" s="19"/>
    </row>
    <row r="74" spans="11:13" x14ac:dyDescent="0.15">
      <c r="K74" s="27"/>
      <c r="L74" s="27"/>
      <c r="M74" s="19"/>
    </row>
    <row r="75" spans="11:13" x14ac:dyDescent="0.15">
      <c r="K75" s="18"/>
      <c r="L75" s="18"/>
      <c r="M75" s="19"/>
    </row>
    <row r="76" spans="11:13" x14ac:dyDescent="0.15">
      <c r="K76" s="19"/>
      <c r="L76" s="19"/>
      <c r="M76" s="19"/>
    </row>
  </sheetData>
  <mergeCells count="7">
    <mergeCell ref="K41:L74"/>
    <mergeCell ref="A1:L1"/>
    <mergeCell ref="B3:K3"/>
    <mergeCell ref="K20:L20"/>
    <mergeCell ref="K21:L21"/>
    <mergeCell ref="K22:L22"/>
    <mergeCell ref="K23:L2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blackAndWhite="1" r:id="rId1"/>
  <headerFooter>
    <oddHeader>&amp;R【機密性２】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人件費算出根拠</vt:lpstr>
      <vt:lpstr>作成例</vt:lpstr>
      <vt:lpstr>作成例!Print_Area</vt:lpstr>
      <vt:lpstr>人件費算出根拠!Print_Area</vt:lpstr>
    </vt:vector>
  </TitlesOfParts>
  <Company>国土交通省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なし</cp:lastModifiedBy>
  <cp:lastPrinted>2014-08-25T07:50:58Z</cp:lastPrinted>
  <dcterms:created xsi:type="dcterms:W3CDTF">2014-06-05T13:15:02Z</dcterms:created>
  <dcterms:modified xsi:type="dcterms:W3CDTF">2015-04-30T08:42:43Z</dcterms:modified>
</cp:coreProperties>
</file>