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②＜海事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<sst xmlns="http://schemas.openxmlformats.org/spreadsheetml/2006/main" count="764" uniqueCount="453">
  <si>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</si>
  <si>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</si>
  <si>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</si>
  <si>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</si>
  <si>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</si>
  <si>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</si>
  <si>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</si>
  <si>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</si>
  <si>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</si>
  <si>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</si>
  <si>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</si>
  <si>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</si>
  <si>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</si>
  <si>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</si>
  <si>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</si>
  <si>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</si>
  <si>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</si>
  <si>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</si>
  <si>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</si>
  <si>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</si>
  <si>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</si>
  <si>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</si>
  <si>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</si>
  <si>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</si>
  <si>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</si>
  <si>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</si>
  <si>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</si>
  <si>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</si>
  <si>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</si>
  <si>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</si>
  <si>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</si>
  <si>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</si>
  <si>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</si>
  <si>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</si>
  <si>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</si>
  <si>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</si>
  <si>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</si>
  <si>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</si>
  <si>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</si>
  <si>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</si>
  <si>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</si>
  <si>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</si>
  <si>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</si>
  <si>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</si>
  <si>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</si>
  <si>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</si>
  <si>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</si>
  <si>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</si>
  <si>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</si>
  <si>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</si>
  <si>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</si>
  <si>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</si>
  <si>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</si>
  <si>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</si>
  <si>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</si>
  <si>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</si>
  <si>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</si>
  <si>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</si>
  <si>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</si>
  <si>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</si>
  <si>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</si>
  <si>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</si>
  <si>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</si>
  <si>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</si>
  <si>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</si>
  <si>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</si>
  <si>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</si>
  <si>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</si>
  <si>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</si>
  <si>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</si>
  <si>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</si>
  <si>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</si>
  <si>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</si>
  <si>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</si>
  <si>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</si>
  <si>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</si>
  <si>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</si>
  <si>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</si>
  <si>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</si>
  <si>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</si>
  <si>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</si>
  <si>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</si>
  <si>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</si>
  <si>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</si>
  <si>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</si>
  <si>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</si>
  <si>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</si>
  <si>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</si>
  <si>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</si>
  <si>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</si>
  <si>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</si>
  <si>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</si>
  <si>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</si>
  <si>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</si>
  <si>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</si>
  <si>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</si>
  <si>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</si>
  <si>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</si>
  <si>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</si>
  <si>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</si>
  <si>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</si>
  <si>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</si>
  <si>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</si>
  <si>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</si>
  <si>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</si>
  <si>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</si>
  <si>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</si>
  <si>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</si>
  <si>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</si>
  <si>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</si>
  <si>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</si>
  <si>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</si>
  <si>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</si>
  <si>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</si>
  <si>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</si>
  <si>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</si>
  <si>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</si>
  <si>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</si>
  <si>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</si>
  <si>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</si>
  <si>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</si>
  <si>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</si>
  <si>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</si>
  <si>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</si>
  <si>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</si>
  <si>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</si>
  <si>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</si>
  <si>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</si>
  <si>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</si>
  <si>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</si>
  <si>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</si>
  <si>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</si>
  <si>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</si>
  <si>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</si>
  <si>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</si>
  <si>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</si>
  <si>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</si>
  <si>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</si>
  <si>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</si>
  <si>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</si>
  <si>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</si>
  <si>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</si>
  <si>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</si>
  <si>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</si>
  <si>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</si>
  <si>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</si>
  <si>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</si>
  <si>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</si>
  <si>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</si>
  <si>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</si>
  <si>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</si>
  <si>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</si>
  <si>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</si>
  <si>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</si>
  <si>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</si>
  <si>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</si>
  <si>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</si>
  <si>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</si>
  <si>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</si>
  <si>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</si>
  <si>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</si>
  <si>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</si>
  <si>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</si>
  <si>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</si>
  <si>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</si>
  <si>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</si>
  <si>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</si>
  <si>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</si>
  <si>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</si>
  <si>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</si>
  <si>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</si>
  <si>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</si>
  <si>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</si>
  <si>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</si>
  <si>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</si>
  <si>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</si>
  <si>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</si>
  <si>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</si>
  <si>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</si>
  <si>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</si>
  <si>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</si>
  <si>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</si>
  <si>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</si>
  <si>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</si>
  <si>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</si>
  <si>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</si>
  <si>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</si>
  <si>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</si>
  <si>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</si>
  <si>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</si>
  <si>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</si>
  <si>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</si>
  <si>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</si>
  <si>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</si>
  <si>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</si>
  <si>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</si>
  <si>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</si>
  <si>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</si>
  <si>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</si>
  <si>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</si>
  <si>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</si>
  <si>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</si>
  <si>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</si>
  <si>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</si>
  <si>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</si>
  <si>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</si>
  <si>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</si>
  <si>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</si>
  <si>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</si>
  <si>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</si>
  <si>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</si>
  <si>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</si>
  <si>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</si>
  <si>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</si>
  <si>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</si>
  <si>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</si>
  <si>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</si>
  <si>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</si>
  <si>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</si>
  <si>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</si>
  <si>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</si>
  <si>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</si>
  <si>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</si>
  <si>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</si>
  <si>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</si>
  <si>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</si>
  <si>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</si>
  <si>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</si>
  <si>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</si>
  <si>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</si>
  <si>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</si>
  <si>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</si>
  <si>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</si>
  <si>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</si>
  <si>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</si>
  <si>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</si>
  <si>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</si>
  <si>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</si>
  <si>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</si>
  <si>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</si>
  <si>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</si>
  <si>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</si>
  <si>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</si>
  <si>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</si>
  <si>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</si>
  <si>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</si>
  <si>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</si>
  <si>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</si>
  <si>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</si>
  <si>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</si>
  <si>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</si>
  <si>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</si>
  <si>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</si>
  <si>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</si>
  <si>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</si>
  <si>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</si>
  <si>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</si>
  <si>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</si>
  <si>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</si>
  <si>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</si>
  <si>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</si>
  <si>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</si>
  <si>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</si>
  <si>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</si>
  <si>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</si>
  <si>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</si>
  <si>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</si>
  <si>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</si>
  <si>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</si>
  <si>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</si>
  <si>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</si>
  <si>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</si>
  <si>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</si>
  <si>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</si>
  <si>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</si>
  <si>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</si>
  <si>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</si>
  <si>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</si>
  <si>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</si>
  <si>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</si>
  <si>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</si>
  <si>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</si>
  <si>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</si>
  <si>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</si>
  <si>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</si>
  <si>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</si>
  <si>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</si>
  <si>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</si>
  <si>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</si>
  <si>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</si>
  <si>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</si>
  <si>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</si>
  <si>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</si>
  <si>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</si>
  <si>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</si>
  <si>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</si>
  <si>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</si>
  <si>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</si>
  <si>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</si>
  <si>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</si>
  <si>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</si>
  <si>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</si>
  <si>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</si>
  <si>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</si>
  <si>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</si>
  <si>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</si>
  <si>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</si>
  <si>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</si>
  <si>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</si>
  <si>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</si>
  <si>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</si>
  <si>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</si>
  <si>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</si>
  <si>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</si>
  <si>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</si>
  <si>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</si>
  <si>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</si>
  <si>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</si>
  <si>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</si>
  <si>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</si>
  <si>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</si>
  <si>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</si>
  <si>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</si>
  <si>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</si>
  <si>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</si>
  <si>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</si>
  <si>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</si>
  <si>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</si>
  <si>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</si>
  <si>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</si>
  <si>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</si>
  <si>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</si>
  <si>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</si>
  <si>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</si>
  <si>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</si>
  <si>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</si>
  <si>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</si>
  <si>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</si>
  <si>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</si>
  <si>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</si>
  <si>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</si>
  <si>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</si>
  <si>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</si>
  <si>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</si>
  <si>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</si>
  <si>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</si>
  <si>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</si>
  <si>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</si>
  <si>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</si>
  <si>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</si>
  <si>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</si>
  <si>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</si>
  <si>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</si>
  <si>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</si>
  <si>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</si>
  <si>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</si>
  <si>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</si>
  <si>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</si>
  <si>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</si>
  <si>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</si>
  <si>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</si>
  <si>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</si>
  <si>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</si>
  <si>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</si>
  <si>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</si>
  <si>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</si>
  <si>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</si>
  <si>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</si>
  <si>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</si>
  <si>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</si>
  <si>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</si>
  <si>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</si>
  <si>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</si>
  <si>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</si>
  <si>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</si>
  <si>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(研）海上技術安全研究所施設整備費補助金</t>
    <rPh sb="3" eb="5">
      <t>カイジョウ</t>
    </rPh>
    <rPh sb="5" eb="7">
      <t>ギジュツ</t>
    </rPh>
    <rPh sb="7" eb="9">
      <t>アンゼン</t>
    </rPh>
    <rPh sb="9" eb="12">
      <t>ケンキュウショ</t>
    </rPh>
    <rPh sb="12" eb="14">
      <t>シセツ</t>
    </rPh>
    <rPh sb="14" eb="17">
      <t>セイビヒ</t>
    </rPh>
    <rPh sb="17" eb="20">
      <t>ホジョキン</t>
    </rPh>
    <phoneticPr fontId="5"/>
  </si>
  <si>
    <t>海事局</t>
    <rPh sb="0" eb="2">
      <t>カイジ</t>
    </rPh>
    <rPh sb="2" eb="3">
      <t>キョク</t>
    </rPh>
    <phoneticPr fontId="5"/>
  </si>
  <si>
    <t>○</t>
  </si>
  <si>
    <t>11　ICTの利活用、及び技術研究開発の推進
        41 技術研究開発を推進する</t>
    <phoneticPr fontId="5"/>
  </si>
  <si>
    <t>独立行政法人通則法第46条
（国立研究開発法人海上技術安全研究所法）</t>
    <phoneticPr fontId="5"/>
  </si>
  <si>
    <t>-</t>
    <phoneticPr fontId="5"/>
  </si>
  <si>
    <t>海上輸送の安全確保及びその高度化を図るとともに、海洋の開発及び海洋環境の保全に資するために、海上技術安全研究所における船舶に係る技術並びに当該技術を活用した海洋の利用及び海洋汚染の防止に係る技術に関する調査、研究及び開発を行うための施設の整備に必要な経費を補助する。</t>
    <phoneticPr fontId="5"/>
  </si>
  <si>
    <t>施設整備実施件数</t>
    <phoneticPr fontId="5"/>
  </si>
  <si>
    <t>施設整備費執行額</t>
    <phoneticPr fontId="5"/>
  </si>
  <si>
    <t>施設整備費執行額／実施件数　　　　　　　　　　　　　　</t>
    <phoneticPr fontId="5"/>
  </si>
  <si>
    <t>件</t>
    <rPh sb="0" eb="1">
      <t>ケン</t>
    </rPh>
    <phoneticPr fontId="5"/>
  </si>
  <si>
    <t>百万円</t>
    <rPh sb="0" eb="2">
      <t>ヒャクマン</t>
    </rPh>
    <rPh sb="2" eb="3">
      <t>エン</t>
    </rPh>
    <phoneticPr fontId="5"/>
  </si>
  <si>
    <t>３６４／２</t>
    <phoneticPr fontId="5"/>
  </si>
  <si>
    <t>３／１</t>
    <phoneticPr fontId="5"/>
  </si>
  <si>
    <t>１５０／３</t>
    <phoneticPr fontId="5"/>
  </si>
  <si>
    <t>３５４／３</t>
    <phoneticPr fontId="5"/>
  </si>
  <si>
    <t>‐</t>
  </si>
  <si>
    <t>海上輸送の安全の確保とその高度化、海洋環境の保全等に資する施設の整備に係る事業であり、広く国民に裨益する。</t>
    <phoneticPr fontId="5"/>
  </si>
  <si>
    <t>独立行政法人の施設整備に係る補助であり、国が実施すべき。</t>
    <rPh sb="0" eb="2">
      <t>ドクリツ</t>
    </rPh>
    <rPh sb="2" eb="4">
      <t>ギョウセイ</t>
    </rPh>
    <rPh sb="4" eb="6">
      <t>ホウジン</t>
    </rPh>
    <phoneticPr fontId="5"/>
  </si>
  <si>
    <t>災害復旧及び老朽化した施設の耐震工事等を行うものであり、優先度が高い。</t>
    <rPh sb="0" eb="2">
      <t>サイガイ</t>
    </rPh>
    <rPh sb="2" eb="4">
      <t>フッキュウ</t>
    </rPh>
    <rPh sb="4" eb="5">
      <t>オヨ</t>
    </rPh>
    <rPh sb="18" eb="19">
      <t>トウ</t>
    </rPh>
    <phoneticPr fontId="5"/>
  </si>
  <si>
    <t>資金は施工業者に支出される。</t>
    <phoneticPr fontId="5"/>
  </si>
  <si>
    <t>災害復旧及び老朽化した施設の耐震工事等を行うため現に必要なコストである。</t>
    <rPh sb="24" eb="25">
      <t>ゲン</t>
    </rPh>
    <rPh sb="26" eb="28">
      <t>ヒツヨウ</t>
    </rPh>
    <phoneticPr fontId="5"/>
  </si>
  <si>
    <t>施設整備に必要なものに限定されている。</t>
    <phoneticPr fontId="5"/>
  </si>
  <si>
    <t>目標を達成している。</t>
    <rPh sb="3" eb="5">
      <t>タッセイ</t>
    </rPh>
    <phoneticPr fontId="5"/>
  </si>
  <si>
    <t>施設整備を支援するものであり、補助金以外の手段はない。</t>
    <phoneticPr fontId="5"/>
  </si>
  <si>
    <t>海上輸送の安全確保及びその高度化を図るとともに、海洋の開発及び海洋環境の保全に資するために活用されている。</t>
    <rPh sb="45" eb="47">
      <t>カツヨウ</t>
    </rPh>
    <phoneticPr fontId="5"/>
  </si>
  <si>
    <t>当該事業に係る補助金は、「独立行政法人通則法」、「補助金等に係る予算の執行の適正化に関する法律」及び「独立行政法人海上技術安全研究所施設整備費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t>
    <phoneticPr fontId="5"/>
  </si>
  <si>
    <t>引き続き、適切な予算執行の確保を図る。</t>
    <phoneticPr fontId="5"/>
  </si>
  <si>
    <t>A.（研）海上技術安全研究所</t>
    <phoneticPr fontId="5"/>
  </si>
  <si>
    <t>施設整備費</t>
    <rPh sb="0" eb="2">
      <t>シセツ</t>
    </rPh>
    <rPh sb="2" eb="5">
      <t>セイビヒ</t>
    </rPh>
    <phoneticPr fontId="5"/>
  </si>
  <si>
    <t>研究棟（2号館）の耐震工事</t>
    <phoneticPr fontId="5"/>
  </si>
  <si>
    <t>海洋構造物試験水槽の改修工事</t>
    <rPh sb="0" eb="2">
      <t>カイヨウ</t>
    </rPh>
    <rPh sb="2" eb="5">
      <t>コウゾウブツ</t>
    </rPh>
    <rPh sb="5" eb="7">
      <t>シケン</t>
    </rPh>
    <rPh sb="7" eb="9">
      <t>スイソウ</t>
    </rPh>
    <rPh sb="10" eb="12">
      <t>カイシュウ</t>
    </rPh>
    <rPh sb="12" eb="14">
      <t>コウジ</t>
    </rPh>
    <phoneticPr fontId="5"/>
  </si>
  <si>
    <t>実海域再現水槽建屋改修工事</t>
    <rPh sb="0" eb="1">
      <t>ジツ</t>
    </rPh>
    <rPh sb="1" eb="3">
      <t>カイイキ</t>
    </rPh>
    <rPh sb="3" eb="5">
      <t>サイゲン</t>
    </rPh>
    <rPh sb="5" eb="7">
      <t>スイソウ</t>
    </rPh>
    <rPh sb="7" eb="9">
      <t>タテヤ</t>
    </rPh>
    <rPh sb="9" eb="11">
      <t>カイシュウ</t>
    </rPh>
    <rPh sb="11" eb="13">
      <t>コウジ</t>
    </rPh>
    <phoneticPr fontId="5"/>
  </si>
  <si>
    <t>独立行政法人が業務を円滑に実施するための施設整備事業については、国が施設整備費を交付できるものとされている。
平成26年度の施設整備事業は、老朽化により耐震強度を満たしていない研究棟の耐震補強工事、海洋構造物試験水槽の改修工事及び大雪(平成26年2月)により損壊した実海域再現水槽の建屋建築工事を実施し、研究に必要な施設の維持管理及び災害からの復旧等を図るものである。</t>
    <rPh sb="104" eb="106">
      <t>シケン</t>
    </rPh>
    <rPh sb="118" eb="120">
      <t>ヘイセイ</t>
    </rPh>
    <rPh sb="122" eb="123">
      <t>ネン</t>
    </rPh>
    <rPh sb="124" eb="125">
      <t>ツキ</t>
    </rPh>
    <rPh sb="141" eb="143">
      <t>タテヤ</t>
    </rPh>
    <rPh sb="143" eb="145">
      <t>ケンチク</t>
    </rPh>
    <rPh sb="145" eb="147">
      <t>コウジ</t>
    </rPh>
    <rPh sb="174" eb="175">
      <t>トウ</t>
    </rPh>
    <phoneticPr fontId="5"/>
  </si>
  <si>
    <t>（研）海上技術安全研究所</t>
    <rPh sb="1" eb="2">
      <t>ケン</t>
    </rPh>
    <phoneticPr fontId="5"/>
  </si>
  <si>
    <t>国庫補助金による研究棟の耐震工事、海洋構造物試験水槽の改修工事及び実海域再現水槽の建屋建築工事の実施</t>
    <rPh sb="48" eb="50">
      <t>ジッシ</t>
    </rPh>
    <phoneticPr fontId="5"/>
  </si>
  <si>
    <t>補助金</t>
    <rPh sb="0" eb="3">
      <t>ホジョキン</t>
    </rPh>
    <phoneticPr fontId="5"/>
  </si>
  <si>
    <t>B.関東地方整備局</t>
    <rPh sb="2" eb="4">
      <t>カントウ</t>
    </rPh>
    <rPh sb="4" eb="6">
      <t>チホウ</t>
    </rPh>
    <rPh sb="6" eb="8">
      <t>セイビ</t>
    </rPh>
    <rPh sb="8" eb="9">
      <t>キョク</t>
    </rPh>
    <phoneticPr fontId="5"/>
  </si>
  <si>
    <t>C.（株）松田平田設計</t>
    <rPh sb="3" eb="4">
      <t>カブ</t>
    </rPh>
    <rPh sb="5" eb="7">
      <t>マツダ</t>
    </rPh>
    <rPh sb="7" eb="9">
      <t>ヒラタ</t>
    </rPh>
    <rPh sb="9" eb="11">
      <t>セッケイ</t>
    </rPh>
    <phoneticPr fontId="5"/>
  </si>
  <si>
    <t>物件費</t>
    <rPh sb="0" eb="3">
      <t>ブッケンヒ</t>
    </rPh>
    <phoneticPr fontId="5"/>
  </si>
  <si>
    <t>請負費</t>
    <rPh sb="0" eb="2">
      <t>ウケオイ</t>
    </rPh>
    <rPh sb="2" eb="3">
      <t>ヒ</t>
    </rPh>
    <phoneticPr fontId="5"/>
  </si>
  <si>
    <t>D.（株）新井組</t>
    <rPh sb="3" eb="4">
      <t>カブ</t>
    </rPh>
    <rPh sb="5" eb="8">
      <t>アライグミ</t>
    </rPh>
    <phoneticPr fontId="5"/>
  </si>
  <si>
    <t>工事費</t>
    <rPh sb="0" eb="2">
      <t>コウジ</t>
    </rPh>
    <rPh sb="2" eb="3">
      <t>ヒ</t>
    </rPh>
    <phoneticPr fontId="5"/>
  </si>
  <si>
    <t>E.民間企業１社</t>
    <rPh sb="2" eb="4">
      <t>ミンカン</t>
    </rPh>
    <rPh sb="4" eb="6">
      <t>キギョウ</t>
    </rPh>
    <rPh sb="7" eb="8">
      <t>シャ</t>
    </rPh>
    <phoneticPr fontId="5"/>
  </si>
  <si>
    <t>-</t>
    <phoneticPr fontId="5"/>
  </si>
  <si>
    <t>（百万円未満のため記載せず）</t>
    <rPh sb="1" eb="4">
      <t>ヒャクマンエン</t>
    </rPh>
    <rPh sb="4" eb="6">
      <t>ミマン</t>
    </rPh>
    <rPh sb="9" eb="11">
      <t>キサイ</t>
    </rPh>
    <phoneticPr fontId="5"/>
  </si>
  <si>
    <t>F.（株）テクノサービス</t>
    <rPh sb="3" eb="4">
      <t>カブ</t>
    </rPh>
    <phoneticPr fontId="5"/>
  </si>
  <si>
    <t>工事費</t>
    <rPh sb="0" eb="3">
      <t>コウジヒ</t>
    </rPh>
    <phoneticPr fontId="5"/>
  </si>
  <si>
    <t>関東地方整備局</t>
    <rPh sb="0" eb="2">
      <t>カントウ</t>
    </rPh>
    <rPh sb="2" eb="4">
      <t>チホウ</t>
    </rPh>
    <rPh sb="4" eb="6">
      <t>セイビ</t>
    </rPh>
    <rPh sb="6" eb="7">
      <t>キョク</t>
    </rPh>
    <phoneticPr fontId="5"/>
  </si>
  <si>
    <t>研究棟の耐震工事の管理業務</t>
    <rPh sb="0" eb="2">
      <t>ケンキュウ</t>
    </rPh>
    <rPh sb="2" eb="3">
      <t>ムネ</t>
    </rPh>
    <rPh sb="4" eb="6">
      <t>タイシン</t>
    </rPh>
    <rPh sb="6" eb="8">
      <t>コウジ</t>
    </rPh>
    <rPh sb="9" eb="11">
      <t>カンリ</t>
    </rPh>
    <rPh sb="11" eb="13">
      <t>ギョウム</t>
    </rPh>
    <phoneticPr fontId="5"/>
  </si>
  <si>
    <t>人件費</t>
    <rPh sb="0" eb="3">
      <t>ジンケンヒ</t>
    </rPh>
    <phoneticPr fontId="5"/>
  </si>
  <si>
    <t>管理費</t>
    <rPh sb="0" eb="3">
      <t>カンリヒ</t>
    </rPh>
    <phoneticPr fontId="5"/>
  </si>
  <si>
    <t>間接人件費</t>
    <rPh sb="0" eb="2">
      <t>カンセツ</t>
    </rPh>
    <rPh sb="2" eb="5">
      <t>ジンケンヒ</t>
    </rPh>
    <phoneticPr fontId="5"/>
  </si>
  <si>
    <t>直接人件費</t>
    <rPh sb="0" eb="2">
      <t>チョクセツ</t>
    </rPh>
    <rPh sb="2" eb="5">
      <t>ジンケンヒ</t>
    </rPh>
    <phoneticPr fontId="5"/>
  </si>
  <si>
    <t>旅費、間接庁費</t>
    <rPh sb="0" eb="2">
      <t>リョヒ</t>
    </rPh>
    <rPh sb="3" eb="5">
      <t>カンセツ</t>
    </rPh>
    <rPh sb="5" eb="6">
      <t>チョウ</t>
    </rPh>
    <rPh sb="6" eb="7">
      <t>ヒ</t>
    </rPh>
    <phoneticPr fontId="5"/>
  </si>
  <si>
    <t>受託契約</t>
    <rPh sb="0" eb="2">
      <t>ジュタク</t>
    </rPh>
    <rPh sb="2" eb="4">
      <t>ケイヤク</t>
    </rPh>
    <phoneticPr fontId="5"/>
  </si>
  <si>
    <t>（株）松田平田設計</t>
    <rPh sb="1" eb="2">
      <t>カブ</t>
    </rPh>
    <rPh sb="3" eb="5">
      <t>マツダ</t>
    </rPh>
    <rPh sb="5" eb="7">
      <t>ヒラタ</t>
    </rPh>
    <rPh sb="7" eb="9">
      <t>セッケイ</t>
    </rPh>
    <phoneticPr fontId="5"/>
  </si>
  <si>
    <t>２号館建築改修その他工事に係る設計業務</t>
    <rPh sb="1" eb="3">
      <t>ゴウカン</t>
    </rPh>
    <rPh sb="3" eb="5">
      <t>ケンチク</t>
    </rPh>
    <rPh sb="5" eb="7">
      <t>カイシュウ</t>
    </rPh>
    <rPh sb="9" eb="10">
      <t>タ</t>
    </rPh>
    <rPh sb="10" eb="12">
      <t>コウジ</t>
    </rPh>
    <rPh sb="13" eb="14">
      <t>カカ</t>
    </rPh>
    <rPh sb="15" eb="17">
      <t>セッケイ</t>
    </rPh>
    <rPh sb="17" eb="19">
      <t>ギョウム</t>
    </rPh>
    <phoneticPr fontId="5"/>
  </si>
  <si>
    <t>随意契約</t>
    <rPh sb="0" eb="2">
      <t>ズイイ</t>
    </rPh>
    <rPh sb="2" eb="4">
      <t>ケイヤク</t>
    </rPh>
    <phoneticPr fontId="5"/>
  </si>
  <si>
    <t>（株）新井組</t>
    <rPh sb="1" eb="2">
      <t>カブ</t>
    </rPh>
    <rPh sb="3" eb="6">
      <t>アライグミ</t>
    </rPh>
    <phoneticPr fontId="5"/>
  </si>
  <si>
    <t>２号館建築改修その他工事</t>
    <rPh sb="1" eb="3">
      <t>ゴウカン</t>
    </rPh>
    <rPh sb="3" eb="5">
      <t>ケンチク</t>
    </rPh>
    <rPh sb="5" eb="7">
      <t>カイシュウ</t>
    </rPh>
    <rPh sb="9" eb="10">
      <t>タ</t>
    </rPh>
    <rPh sb="10" eb="12">
      <t>コウジ</t>
    </rPh>
    <phoneticPr fontId="5"/>
  </si>
  <si>
    <t>セコム（株）</t>
    <rPh sb="4" eb="5">
      <t>カブ</t>
    </rPh>
    <phoneticPr fontId="5"/>
  </si>
  <si>
    <t>２号館警備操作盤等移設業務</t>
    <rPh sb="1" eb="3">
      <t>ゴウカン</t>
    </rPh>
    <rPh sb="3" eb="5">
      <t>ケイビ</t>
    </rPh>
    <rPh sb="5" eb="9">
      <t>ソウサバントウ</t>
    </rPh>
    <rPh sb="9" eb="11">
      <t>イセツ</t>
    </rPh>
    <rPh sb="11" eb="13">
      <t>ギョウム</t>
    </rPh>
    <phoneticPr fontId="5"/>
  </si>
  <si>
    <t>（株）テクノサービス</t>
    <rPh sb="1" eb="2">
      <t>カブ</t>
    </rPh>
    <phoneticPr fontId="5"/>
  </si>
  <si>
    <t>G. 辻建設（株）東京支店</t>
    <rPh sb="3" eb="4">
      <t>ツジ</t>
    </rPh>
    <rPh sb="4" eb="6">
      <t>ケンセツ</t>
    </rPh>
    <rPh sb="7" eb="8">
      <t>カブ</t>
    </rPh>
    <rPh sb="9" eb="11">
      <t>トウキョウ</t>
    </rPh>
    <rPh sb="11" eb="13">
      <t>シテン</t>
    </rPh>
    <phoneticPr fontId="5"/>
  </si>
  <si>
    <t>海洋構造物水槽改修工事</t>
    <rPh sb="0" eb="2">
      <t>カイヨウ</t>
    </rPh>
    <rPh sb="2" eb="5">
      <t>コウゾウブツ</t>
    </rPh>
    <rPh sb="5" eb="7">
      <t>スイソウ</t>
    </rPh>
    <rPh sb="7" eb="9">
      <t>カイシュウ</t>
    </rPh>
    <rPh sb="9" eb="11">
      <t>コウジ</t>
    </rPh>
    <phoneticPr fontId="5"/>
  </si>
  <si>
    <t>実海域再現水槽建屋建築工事</t>
    <rPh sb="0" eb="1">
      <t>ジツ</t>
    </rPh>
    <rPh sb="1" eb="3">
      <t>カイイキ</t>
    </rPh>
    <rPh sb="3" eb="5">
      <t>サイゲン</t>
    </rPh>
    <rPh sb="5" eb="7">
      <t>スイソウ</t>
    </rPh>
    <rPh sb="7" eb="9">
      <t>タテヤ</t>
    </rPh>
    <rPh sb="9" eb="11">
      <t>ケンチク</t>
    </rPh>
    <rPh sb="11" eb="13">
      <t>コウジ</t>
    </rPh>
    <phoneticPr fontId="5"/>
  </si>
  <si>
    <t>辻建設（株）東京支店</t>
    <rPh sb="0" eb="1">
      <t>ツジ</t>
    </rPh>
    <rPh sb="1" eb="3">
      <t>ケンセツ</t>
    </rPh>
    <rPh sb="4" eb="5">
      <t>カブ</t>
    </rPh>
    <rPh sb="6" eb="8">
      <t>トウキョウ</t>
    </rPh>
    <rPh sb="8" eb="10">
      <t>シテン</t>
    </rPh>
    <phoneticPr fontId="5"/>
  </si>
  <si>
    <t>海事行政に貢献するための施設の整備</t>
    <rPh sb="0" eb="2">
      <t>カイジ</t>
    </rPh>
    <rPh sb="2" eb="4">
      <t>ギョウセイ</t>
    </rPh>
    <rPh sb="5" eb="7">
      <t>コウケン</t>
    </rPh>
    <rPh sb="12" eb="14">
      <t>シセツ</t>
    </rPh>
    <rPh sb="15" eb="17">
      <t>セイビ</t>
    </rPh>
    <phoneticPr fontId="5"/>
  </si>
  <si>
    <t>課長　大谷　雅実</t>
    <rPh sb="0" eb="2">
      <t>カチョウ</t>
    </rPh>
    <rPh sb="3" eb="5">
      <t>オオタニ</t>
    </rPh>
    <rPh sb="6" eb="8">
      <t>マサミ</t>
    </rPh>
    <phoneticPr fontId="5"/>
  </si>
  <si>
    <t>国土交通省</t>
  </si>
  <si>
    <t>効果的な予算執行の観点から、工事の実施状況等の管理・監督を確実に行うべきである。</t>
    <phoneticPr fontId="5"/>
  </si>
  <si>
    <t>執行等改善</t>
  </si>
  <si>
    <t>海洋・環境政策課長</t>
    <rPh sb="8" eb="9">
      <t>チョウ</t>
    </rPh>
    <phoneticPr fontId="5"/>
  </si>
  <si>
    <t>工事の実施状況等の管理・監督が適切に行われるよう指導を行うこととする。</t>
    <phoneticPr fontId="5"/>
  </si>
  <si>
    <t>※新法人「国立研究開発法人海上・港湾･航空技術研究所」として要求しているため、増額となっている。
新しい日本のための優先課題推進枠：295百万円</t>
    <rPh sb="1" eb="4">
      <t>シンホウジン</t>
    </rPh>
    <rPh sb="5" eb="7">
      <t>コクリツ</t>
    </rPh>
    <rPh sb="7" eb="9">
      <t>ケンキュウ</t>
    </rPh>
    <rPh sb="9" eb="11">
      <t>カイハツ</t>
    </rPh>
    <rPh sb="11" eb="13">
      <t>ホウジン</t>
    </rPh>
    <rPh sb="13" eb="15">
      <t>カイジョウ</t>
    </rPh>
    <rPh sb="16" eb="18">
      <t>コウワン</t>
    </rPh>
    <rPh sb="19" eb="21">
      <t>コウクウ</t>
    </rPh>
    <rPh sb="21" eb="23">
      <t>ギジュツ</t>
    </rPh>
    <rPh sb="23" eb="26">
      <t>ケンキュウジョ</t>
    </rPh>
    <rPh sb="30" eb="32">
      <t>ヨウキュウ</t>
    </rPh>
    <rPh sb="39" eb="41">
      <t>ゾウガク</t>
    </rPh>
    <rPh sb="70" eb="72">
      <t>ヒャクマン</t>
    </rPh>
    <rPh sb="72" eb="73">
      <t>エン</t>
    </rPh>
    <phoneticPr fontId="5"/>
  </si>
  <si>
    <t>「独立行政法人改革等に関する基本的な方針（平成25年12月24日閣議決定）」に基づき平成28年度より、港湾空港技術研究所及び電子航法研究所と統合し、「国立研究開発法人海上・港湾･航空技術研究所」となる。</t>
    <rPh sb="1" eb="3">
      <t>ドクリツ</t>
    </rPh>
    <rPh sb="3" eb="5">
      <t>ギョウセイ</t>
    </rPh>
    <rPh sb="5" eb="7">
      <t>ホウジン</t>
    </rPh>
    <rPh sb="7" eb="9">
      <t>カイカク</t>
    </rPh>
    <rPh sb="9" eb="10">
      <t>トウ</t>
    </rPh>
    <rPh sb="11" eb="12">
      <t>カン</t>
    </rPh>
    <rPh sb="14" eb="17">
      <t>キホンテキ</t>
    </rPh>
    <rPh sb="18" eb="20">
      <t>ホウシン</t>
    </rPh>
    <rPh sb="21" eb="23">
      <t>ヘイセイ</t>
    </rPh>
    <rPh sb="25" eb="26">
      <t>ネン</t>
    </rPh>
    <rPh sb="28" eb="29">
      <t>ガツ</t>
    </rPh>
    <rPh sb="31" eb="32">
      <t>ヒ</t>
    </rPh>
    <rPh sb="32" eb="34">
      <t>カクギ</t>
    </rPh>
    <rPh sb="34" eb="36">
      <t>ケッテイ</t>
    </rPh>
    <rPh sb="39" eb="40">
      <t>モト</t>
    </rPh>
    <rPh sb="42" eb="44">
      <t>ヘイセイ</t>
    </rPh>
    <rPh sb="46" eb="48">
      <t>ネンド</t>
    </rPh>
    <rPh sb="51" eb="53">
      <t>コウワン</t>
    </rPh>
    <rPh sb="53" eb="55">
      <t>クウコウ</t>
    </rPh>
    <rPh sb="55" eb="57">
      <t>ギジュツ</t>
    </rPh>
    <rPh sb="57" eb="60">
      <t>ケンキュウジョ</t>
    </rPh>
    <rPh sb="60" eb="61">
      <t>オヨ</t>
    </rPh>
    <rPh sb="62" eb="64">
      <t>デンシ</t>
    </rPh>
    <rPh sb="64" eb="66">
      <t>コウホウ</t>
    </rPh>
    <rPh sb="66" eb="69">
      <t>ケンキュウジョ</t>
    </rPh>
    <rPh sb="70" eb="72">
      <t>トウゴウ</t>
    </rPh>
    <rPh sb="75" eb="77">
      <t>コクリツ</t>
    </rPh>
    <rPh sb="77" eb="79">
      <t>ケンキュウ</t>
    </rPh>
    <rPh sb="79" eb="81">
      <t>カイハツ</t>
    </rPh>
    <rPh sb="81" eb="83">
      <t>ホウジン</t>
    </rPh>
    <rPh sb="83" eb="85">
      <t>カイジョウ</t>
    </rPh>
    <rPh sb="86" eb="88">
      <t>コウワン</t>
    </rPh>
    <rPh sb="89" eb="91">
      <t>コウクウ</t>
    </rPh>
    <rPh sb="91" eb="93">
      <t>ギジュツ</t>
    </rPh>
    <rPh sb="93" eb="96">
      <t>ケンキュウジョ</t>
    </rPh>
    <phoneticPr fontId="5"/>
  </si>
  <si>
    <t>国立研究開発法人海上・港湾･航空技術研究所施設整備費補助金</t>
    <rPh sb="0" eb="2">
      <t>コクリツ</t>
    </rPh>
    <rPh sb="2" eb="4">
      <t>ケンキュウ</t>
    </rPh>
    <rPh sb="4" eb="6">
      <t>カイハツ</t>
    </rPh>
    <rPh sb="6" eb="8">
      <t>ホウジン</t>
    </rPh>
    <rPh sb="21" eb="23">
      <t>シセツ</t>
    </rPh>
    <rPh sb="23" eb="26">
      <t>セイビヒ</t>
    </rPh>
    <rPh sb="26" eb="29">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</si>
</sst>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186435</xdr:colOff>
      <xdr:row>139</xdr:row>
      <xdr:rowOff>0</xdr:rowOff>
    </xdr:from>
    <xdr:to>
      <xdr:col>35</xdr:col>
      <xdr:colOff>1915</xdr:colOff>
      <xdr:row>141</xdr:row>
      <xdr:rowOff>0</xdr:rowOff>
    </xdr:to>
    <xdr:sp macro="" textlink="">
      <xdr:nvSpPr>
        <xdr:cNvPr id="313" name="Text Box 5"/>
        <xdr:cNvSpPr txBox="1">
          <a:spLocks noChangeArrowheads="1"/>
        </xdr:cNvSpPr>
      </xdr:nvSpPr>
      <xdr:spPr bwMode="auto">
        <a:xfrm>
          <a:off x="3996435" y="45215735"/>
          <a:ext cx="2672980" cy="6947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３５４百万円</a:t>
          </a:r>
        </a:p>
      </xdr:txBody>
    </xdr:sp>
    <xdr:clientData/>
  </xdr:twoCellAnchor>
  <xdr:twoCellAnchor>
    <xdr:from>
      <xdr:col>21</xdr:col>
      <xdr:colOff>6528</xdr:colOff>
      <xdr:row>147</xdr:row>
      <xdr:rowOff>0</xdr:rowOff>
    </xdr:from>
    <xdr:to>
      <xdr:col>35</xdr:col>
      <xdr:colOff>3950</xdr:colOff>
      <xdr:row>149</xdr:row>
      <xdr:rowOff>1</xdr:rowOff>
    </xdr:to>
    <xdr:sp macro="" textlink="">
      <xdr:nvSpPr>
        <xdr:cNvPr id="314" name="Text Box 5"/>
        <xdr:cNvSpPr txBox="1">
          <a:spLocks noChangeArrowheads="1"/>
        </xdr:cNvSpPr>
      </xdr:nvSpPr>
      <xdr:spPr bwMode="auto">
        <a:xfrm>
          <a:off x="4007028" y="47994794"/>
          <a:ext cx="2664422" cy="69476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Ａ．（独）海上技術安全研究所</a:t>
          </a:r>
        </a:p>
        <a:p>
          <a:pPr algn="ctr" rtl="0">
            <a:defRPr sz="1000"/>
          </a:pPr>
          <a:r>
            <a:rPr lang="ja-JP" altLang="en-US" sz="1400" b="0" i="0" u="none" strike="noStrike" baseline="0">
              <a:solidFill>
                <a:srgbClr val="000000"/>
              </a:solidFill>
              <a:latin typeface="ＭＳ Ｐゴシック"/>
              <a:ea typeface="ＭＳ Ｐゴシック"/>
            </a:rPr>
            <a:t>３５４百万円</a:t>
          </a:r>
        </a:p>
      </xdr:txBody>
    </xdr:sp>
    <xdr:clientData/>
  </xdr:twoCellAnchor>
  <xdr:twoCellAnchor>
    <xdr:from>
      <xdr:col>27</xdr:col>
      <xdr:colOff>189427</xdr:colOff>
      <xdr:row>143</xdr:row>
      <xdr:rowOff>16394</xdr:rowOff>
    </xdr:from>
    <xdr:to>
      <xdr:col>28</xdr:col>
      <xdr:colOff>1992</xdr:colOff>
      <xdr:row>145</xdr:row>
      <xdr:rowOff>326769</xdr:rowOff>
    </xdr:to>
    <xdr:sp macro="" textlink="">
      <xdr:nvSpPr>
        <xdr:cNvPr id="315" name="Line 6"/>
        <xdr:cNvSpPr>
          <a:spLocks noChangeShapeType="1"/>
        </xdr:cNvSpPr>
      </xdr:nvSpPr>
      <xdr:spPr bwMode="auto">
        <a:xfrm flipH="1">
          <a:off x="5332927" y="46621659"/>
          <a:ext cx="3065" cy="1005139"/>
        </a:xfrm>
        <a:prstGeom prst="line">
          <a:avLst/>
        </a:prstGeom>
        <a:noFill/>
        <a:ln w="19050">
          <a:solidFill>
            <a:srgbClr val="000000"/>
          </a:solidFill>
          <a:round/>
          <a:headEnd/>
          <a:tailEnd type="arrow" w="med" len="med"/>
        </a:ln>
      </xdr:spPr>
    </xdr:sp>
    <xdr:clientData/>
  </xdr:twoCellAnchor>
  <xdr:twoCellAnchor>
    <xdr:from>
      <xdr:col>20</xdr:col>
      <xdr:colOff>123264</xdr:colOff>
      <xdr:row>149</xdr:row>
      <xdr:rowOff>83541</xdr:rowOff>
    </xdr:from>
    <xdr:to>
      <xdr:col>35</xdr:col>
      <xdr:colOff>75679</xdr:colOff>
      <xdr:row>151</xdr:row>
      <xdr:rowOff>291724</xdr:rowOff>
    </xdr:to>
    <xdr:sp macro="" textlink="">
      <xdr:nvSpPr>
        <xdr:cNvPr id="316" name="AutoShape 14"/>
        <xdr:cNvSpPr>
          <a:spLocks noChangeArrowheads="1"/>
        </xdr:cNvSpPr>
      </xdr:nvSpPr>
      <xdr:spPr bwMode="auto">
        <a:xfrm>
          <a:off x="3933264" y="48773100"/>
          <a:ext cx="2809915" cy="90294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国庫補助金による研究棟の耐震工事、</a:t>
          </a:r>
          <a:r>
            <a:rPr lang="ja-JP" altLang="ja-JP" sz="1200" b="0" i="0" baseline="0">
              <a:latin typeface="+mn-lt"/>
              <a:ea typeface="+mn-ea"/>
              <a:cs typeface="+mn-cs"/>
            </a:rPr>
            <a:t>海洋構造物</a:t>
          </a:r>
          <a:r>
            <a:rPr lang="ja-JP" altLang="en-US" sz="1200" b="0" i="0" baseline="0">
              <a:solidFill>
                <a:sysClr val="windowText" lastClr="000000"/>
              </a:solidFill>
              <a:latin typeface="+mn-lt"/>
              <a:ea typeface="+mn-ea"/>
              <a:cs typeface="+mn-cs"/>
            </a:rPr>
            <a:t>試験</a:t>
          </a:r>
          <a:r>
            <a:rPr lang="ja-JP" altLang="ja-JP" sz="1200" b="0" i="0" baseline="0">
              <a:latin typeface="+mn-lt"/>
              <a:ea typeface="+mn-ea"/>
              <a:cs typeface="+mn-cs"/>
            </a:rPr>
            <a:t>水槽の改修工事</a:t>
          </a:r>
          <a:r>
            <a:rPr lang="ja-JP" altLang="en-US" sz="1200" b="0" i="0" baseline="0">
              <a:latin typeface="+mn-lt"/>
              <a:ea typeface="+mn-ea"/>
              <a:cs typeface="+mn-cs"/>
            </a:rPr>
            <a:t>及び実海域再現水槽の建屋建築工事</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20</xdr:col>
      <xdr:colOff>174000</xdr:colOff>
      <xdr:row>141</xdr:row>
      <xdr:rowOff>86512</xdr:rowOff>
    </xdr:from>
    <xdr:to>
      <xdr:col>35</xdr:col>
      <xdr:colOff>15157</xdr:colOff>
      <xdr:row>142</xdr:row>
      <xdr:rowOff>257844</xdr:rowOff>
    </xdr:to>
    <xdr:sp macro="" textlink="">
      <xdr:nvSpPr>
        <xdr:cNvPr id="317" name="AutoShape 18"/>
        <xdr:cNvSpPr>
          <a:spLocks noChangeArrowheads="1"/>
        </xdr:cNvSpPr>
      </xdr:nvSpPr>
      <xdr:spPr bwMode="auto">
        <a:xfrm>
          <a:off x="3984000" y="45997012"/>
          <a:ext cx="2698657" cy="51871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独立行政法人海上技術安全研究所が施工する研究施設の整備費の補助</a:t>
          </a:r>
        </a:p>
      </xdr:txBody>
    </xdr:sp>
    <xdr:clientData/>
  </xdr:twoCellAnchor>
  <xdr:twoCellAnchor>
    <xdr:from>
      <xdr:col>21</xdr:col>
      <xdr:colOff>172392</xdr:colOff>
      <xdr:row>146</xdr:row>
      <xdr:rowOff>8203</xdr:rowOff>
    </xdr:from>
    <xdr:to>
      <xdr:col>34</xdr:col>
      <xdr:colOff>21255</xdr:colOff>
      <xdr:row>146</xdr:row>
      <xdr:rowOff>296377</xdr:rowOff>
    </xdr:to>
    <xdr:sp macro="" textlink="">
      <xdr:nvSpPr>
        <xdr:cNvPr id="318" name="テキスト ボックス 16"/>
        <xdr:cNvSpPr txBox="1">
          <a:spLocks noChangeArrowheads="1"/>
        </xdr:cNvSpPr>
      </xdr:nvSpPr>
      <xdr:spPr bwMode="auto">
        <a:xfrm>
          <a:off x="4172892" y="47655615"/>
          <a:ext cx="2325363" cy="28817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1</xdr:colOff>
      <xdr:row>152</xdr:row>
      <xdr:rowOff>22412</xdr:rowOff>
    </xdr:from>
    <xdr:to>
      <xdr:col>28</xdr:col>
      <xdr:colOff>1</xdr:colOff>
      <xdr:row>155</xdr:row>
      <xdr:rowOff>0</xdr:rowOff>
    </xdr:to>
    <xdr:cxnSp macro="">
      <xdr:nvCxnSpPr>
        <xdr:cNvPr id="319" name="直線コネクタ 318"/>
        <xdr:cNvCxnSpPr/>
      </xdr:nvCxnSpPr>
      <xdr:spPr bwMode="auto">
        <a:xfrm>
          <a:off x="5334001" y="49754118"/>
          <a:ext cx="0" cy="101973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52992</xdr:colOff>
      <xdr:row>158</xdr:row>
      <xdr:rowOff>60916</xdr:rowOff>
    </xdr:from>
    <xdr:to>
      <xdr:col>36</xdr:col>
      <xdr:colOff>151845</xdr:colOff>
      <xdr:row>158</xdr:row>
      <xdr:rowOff>322172</xdr:rowOff>
    </xdr:to>
    <xdr:sp macro="" textlink="">
      <xdr:nvSpPr>
        <xdr:cNvPr id="12" name="テキスト ボックス 16"/>
        <xdr:cNvSpPr txBox="1">
          <a:spLocks noChangeArrowheads="1"/>
        </xdr:cNvSpPr>
      </xdr:nvSpPr>
      <xdr:spPr bwMode="auto">
        <a:xfrm>
          <a:off x="5767992" y="51876916"/>
          <a:ext cx="1241853"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8</xdr:col>
      <xdr:colOff>50989</xdr:colOff>
      <xdr:row>161</xdr:row>
      <xdr:rowOff>78683</xdr:rowOff>
    </xdr:from>
    <xdr:to>
      <xdr:col>16</xdr:col>
      <xdr:colOff>132792</xdr:colOff>
      <xdr:row>162</xdr:row>
      <xdr:rowOff>267584</xdr:rowOff>
    </xdr:to>
    <xdr:sp macro="" textlink="">
      <xdr:nvSpPr>
        <xdr:cNvPr id="16" name="AutoShape 14"/>
        <xdr:cNvSpPr>
          <a:spLocks noChangeArrowheads="1"/>
        </xdr:cNvSpPr>
      </xdr:nvSpPr>
      <xdr:spPr bwMode="auto">
        <a:xfrm>
          <a:off x="1574989" y="52936830"/>
          <a:ext cx="1605803" cy="536283"/>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の管理</a:t>
          </a:r>
          <a:endParaRPr lang="ja-JP" altLang="ja-JP" sz="1200">
            <a:solidFill>
              <a:sysClr val="windowText" lastClr="000000"/>
            </a:solidFill>
          </a:endParaRPr>
        </a:p>
      </xdr:txBody>
    </xdr:sp>
    <xdr:clientData/>
  </xdr:twoCellAnchor>
  <xdr:twoCellAnchor>
    <xdr:from>
      <xdr:col>29</xdr:col>
      <xdr:colOff>58836</xdr:colOff>
      <xdr:row>161</xdr:row>
      <xdr:rowOff>84446</xdr:rowOff>
    </xdr:from>
    <xdr:to>
      <xdr:col>37</xdr:col>
      <xdr:colOff>97496</xdr:colOff>
      <xdr:row>162</xdr:row>
      <xdr:rowOff>273347</xdr:rowOff>
    </xdr:to>
    <xdr:sp macro="" textlink="">
      <xdr:nvSpPr>
        <xdr:cNvPr id="17" name="AutoShape 14"/>
        <xdr:cNvSpPr>
          <a:spLocks noChangeArrowheads="1"/>
        </xdr:cNvSpPr>
      </xdr:nvSpPr>
      <xdr:spPr bwMode="auto">
        <a:xfrm>
          <a:off x="5583336" y="52942593"/>
          <a:ext cx="1562660" cy="53628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海洋構造物</a:t>
          </a:r>
          <a:r>
            <a:rPr lang="ja-JP" altLang="en-US" sz="1100" b="0" i="0" baseline="0">
              <a:solidFill>
                <a:sysClr val="windowText" lastClr="000000"/>
              </a:solidFill>
              <a:latin typeface="+mn-lt"/>
              <a:ea typeface="+mn-ea"/>
              <a:cs typeface="+mn-cs"/>
            </a:rPr>
            <a:t>試験</a:t>
          </a:r>
          <a:r>
            <a:rPr lang="ja-JP" altLang="en-US" sz="1100" b="0" i="0" baseline="0">
              <a:latin typeface="+mn-lt"/>
              <a:ea typeface="+mn-ea"/>
              <a:cs typeface="+mn-cs"/>
            </a:rPr>
            <a:t>水槽の改修工事の実施</a:t>
          </a:r>
          <a:endParaRPr lang="ja-JP" altLang="ja-JP" sz="1200"/>
        </a:p>
      </xdr:txBody>
    </xdr:sp>
    <xdr:clientData/>
  </xdr:twoCellAnchor>
  <xdr:twoCellAnchor>
    <xdr:from>
      <xdr:col>39</xdr:col>
      <xdr:colOff>58837</xdr:colOff>
      <xdr:row>161</xdr:row>
      <xdr:rowOff>97653</xdr:rowOff>
    </xdr:from>
    <xdr:to>
      <xdr:col>47</xdr:col>
      <xdr:colOff>119909</xdr:colOff>
      <xdr:row>162</xdr:row>
      <xdr:rowOff>280951</xdr:rowOff>
    </xdr:to>
    <xdr:sp macro="" textlink="">
      <xdr:nvSpPr>
        <xdr:cNvPr id="18" name="AutoShape 14"/>
        <xdr:cNvSpPr>
          <a:spLocks noChangeArrowheads="1"/>
        </xdr:cNvSpPr>
      </xdr:nvSpPr>
      <xdr:spPr bwMode="auto">
        <a:xfrm>
          <a:off x="7488337" y="52955800"/>
          <a:ext cx="1585072"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実海域再現水槽の</a:t>
          </a:r>
          <a:r>
            <a:rPr lang="ja-JP" altLang="en-US" sz="1100" b="0" i="0" baseline="0">
              <a:latin typeface="+mn-lt"/>
              <a:ea typeface="+mn-ea"/>
              <a:cs typeface="+mn-cs"/>
            </a:rPr>
            <a:t>建屋建築</a:t>
          </a:r>
          <a:r>
            <a:rPr lang="ja-JP" altLang="ja-JP" sz="1100" b="0" i="0" baseline="0">
              <a:latin typeface="+mn-lt"/>
              <a:ea typeface="+mn-ea"/>
              <a:cs typeface="+mn-cs"/>
            </a:rPr>
            <a:t>工事</a:t>
          </a:r>
          <a:r>
            <a:rPr lang="ja-JP" altLang="en-US" sz="1100" b="0" i="0" baseline="0">
              <a:latin typeface="+mn-lt"/>
              <a:ea typeface="+mn-ea"/>
              <a:cs typeface="+mn-cs"/>
            </a:rPr>
            <a:t>の実施</a:t>
          </a:r>
          <a:endParaRPr lang="ja-JP" altLang="ja-JP" sz="1200"/>
        </a:p>
      </xdr:txBody>
    </xdr:sp>
    <xdr:clientData/>
  </xdr:twoCellAnchor>
  <xdr:twoCellAnchor>
    <xdr:from>
      <xdr:col>20</xdr:col>
      <xdr:colOff>45867</xdr:colOff>
      <xdr:row>158</xdr:row>
      <xdr:rowOff>63637</xdr:rowOff>
    </xdr:from>
    <xdr:to>
      <xdr:col>26</xdr:col>
      <xdr:colOff>172573</xdr:colOff>
      <xdr:row>159</xdr:row>
      <xdr:rowOff>60515</xdr:rowOff>
    </xdr:to>
    <xdr:sp macro="" textlink="">
      <xdr:nvSpPr>
        <xdr:cNvPr id="20" name="テキスト ボックス 16"/>
        <xdr:cNvSpPr txBox="1">
          <a:spLocks noChangeArrowheads="1"/>
        </xdr:cNvSpPr>
      </xdr:nvSpPr>
      <xdr:spPr bwMode="auto">
        <a:xfrm>
          <a:off x="3855867" y="51879637"/>
          <a:ext cx="1269706"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7</xdr:col>
      <xdr:colOff>190498</xdr:colOff>
      <xdr:row>159</xdr:row>
      <xdr:rowOff>0</xdr:rowOff>
    </xdr:from>
    <xdr:to>
      <xdr:col>16</xdr:col>
      <xdr:colOff>190498</xdr:colOff>
      <xdr:row>161</xdr:row>
      <xdr:rowOff>2</xdr:rowOff>
    </xdr:to>
    <xdr:sp macro="" textlink="">
      <xdr:nvSpPr>
        <xdr:cNvPr id="21" name="Text Box 5"/>
        <xdr:cNvSpPr txBox="1">
          <a:spLocks noChangeArrowheads="1"/>
        </xdr:cNvSpPr>
      </xdr:nvSpPr>
      <xdr:spPr bwMode="auto">
        <a:xfrm>
          <a:off x="1523998"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Ｂ．関東地方整備局</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５</a:t>
          </a:r>
          <a:r>
            <a:rPr lang="ja-JP" altLang="ja-JP" sz="1200" b="0" i="0" baseline="0">
              <a:latin typeface="+mn-lt"/>
              <a:ea typeface="+mn-ea"/>
              <a:cs typeface="+mn-cs"/>
            </a:rPr>
            <a:t>百万円</a:t>
          </a:r>
          <a:endParaRPr lang="ja-JP" altLang="ja-JP" sz="1200"/>
        </a:p>
      </xdr:txBody>
    </xdr:sp>
    <xdr:clientData/>
  </xdr:twoCellAnchor>
  <xdr:twoCellAnchor>
    <xdr:from>
      <xdr:col>19</xdr:col>
      <xdr:colOff>59475</xdr:colOff>
      <xdr:row>161</xdr:row>
      <xdr:rowOff>76602</xdr:rowOff>
    </xdr:from>
    <xdr:to>
      <xdr:col>27</xdr:col>
      <xdr:colOff>142319</xdr:colOff>
      <xdr:row>162</xdr:row>
      <xdr:rowOff>259900</xdr:rowOff>
    </xdr:to>
    <xdr:sp macro="" textlink="">
      <xdr:nvSpPr>
        <xdr:cNvPr id="22" name="AutoShape 14"/>
        <xdr:cNvSpPr>
          <a:spLocks noChangeArrowheads="1"/>
        </xdr:cNvSpPr>
      </xdr:nvSpPr>
      <xdr:spPr bwMode="auto">
        <a:xfrm>
          <a:off x="3678975" y="52934749"/>
          <a:ext cx="1606844" cy="53068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ja-JP" sz="1100" b="0" i="0" baseline="0">
              <a:latin typeface="+mn-lt"/>
              <a:ea typeface="+mn-ea"/>
              <a:cs typeface="+mn-cs"/>
            </a:rPr>
            <a:t>研究棟の耐震工事</a:t>
          </a:r>
          <a:r>
            <a:rPr lang="ja-JP" altLang="en-US" sz="1100" b="0" i="0" baseline="0">
              <a:latin typeface="+mn-lt"/>
              <a:ea typeface="+mn-ea"/>
              <a:cs typeface="+mn-cs"/>
            </a:rPr>
            <a:t>に伴い必要な役務の提供</a:t>
          </a:r>
          <a:endParaRPr lang="en-US" altLang="ja-JP" sz="1100" b="0" i="0" baseline="0">
            <a:latin typeface="+mn-lt"/>
            <a:ea typeface="+mn-ea"/>
            <a:cs typeface="+mn-cs"/>
          </a:endParaRPr>
        </a:p>
      </xdr:txBody>
    </xdr:sp>
    <xdr:clientData/>
  </xdr:twoCellAnchor>
  <xdr:twoCellAnchor>
    <xdr:from>
      <xdr:col>8</xdr:col>
      <xdr:colOff>50989</xdr:colOff>
      <xdr:row>167</xdr:row>
      <xdr:rowOff>93571</xdr:rowOff>
    </xdr:from>
    <xdr:to>
      <xdr:col>16</xdr:col>
      <xdr:colOff>132792</xdr:colOff>
      <xdr:row>168</xdr:row>
      <xdr:rowOff>276868</xdr:rowOff>
    </xdr:to>
    <xdr:sp macro="" textlink="">
      <xdr:nvSpPr>
        <xdr:cNvPr id="24" name="AutoShape 14"/>
        <xdr:cNvSpPr>
          <a:spLocks noChangeArrowheads="1"/>
        </xdr:cNvSpPr>
      </xdr:nvSpPr>
      <xdr:spPr bwMode="auto">
        <a:xfrm>
          <a:off x="1574989" y="55036012"/>
          <a:ext cx="1605803"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の設計等の実施</a:t>
          </a:r>
          <a:endParaRPr lang="ja-JP" altLang="ja-JP" sz="1200">
            <a:solidFill>
              <a:sysClr val="windowText" lastClr="000000"/>
            </a:solidFill>
          </a:endParaRPr>
        </a:p>
      </xdr:txBody>
    </xdr:sp>
    <xdr:clientData/>
  </xdr:twoCellAnchor>
  <xdr:twoCellAnchor>
    <xdr:from>
      <xdr:col>8</xdr:col>
      <xdr:colOff>50989</xdr:colOff>
      <xdr:row>172</xdr:row>
      <xdr:rowOff>104777</xdr:rowOff>
    </xdr:from>
    <xdr:to>
      <xdr:col>16</xdr:col>
      <xdr:colOff>132792</xdr:colOff>
      <xdr:row>172</xdr:row>
      <xdr:rowOff>635457</xdr:rowOff>
    </xdr:to>
    <xdr:sp macro="" textlink="">
      <xdr:nvSpPr>
        <xdr:cNvPr id="26" name="AutoShape 14"/>
        <xdr:cNvSpPr>
          <a:spLocks noChangeArrowheads="1"/>
        </xdr:cNvSpPr>
      </xdr:nvSpPr>
      <xdr:spPr bwMode="auto">
        <a:xfrm>
          <a:off x="1574989" y="57109101"/>
          <a:ext cx="1605803" cy="530680"/>
        </a:xfrm>
        <a:prstGeom prst="bracketPair">
          <a:avLst>
            <a:gd name="adj" fmla="val 16667"/>
          </a:avLst>
        </a:prstGeom>
        <a:noFill/>
        <a:ln w="9525">
          <a:solidFill>
            <a:schemeClr val="tx1"/>
          </a:solidFill>
          <a:round/>
          <a:headEnd/>
          <a:tailEnd/>
        </a:ln>
      </xdr:spPr>
      <xdr:txBody>
        <a:bodyPr vertOverflow="clip" wrap="square" lIns="27432" tIns="18288" rIns="0" bIns="0" anchor="ctr" upright="1"/>
        <a:lstStyle/>
        <a:p>
          <a:pPr rtl="0"/>
          <a:r>
            <a:rPr lang="ja-JP" altLang="ja-JP" sz="1100" b="0" i="0" baseline="0">
              <a:solidFill>
                <a:sysClr val="windowText" lastClr="000000"/>
              </a:solidFill>
              <a:latin typeface="+mn-lt"/>
              <a:ea typeface="+mn-ea"/>
              <a:cs typeface="+mn-cs"/>
            </a:rPr>
            <a:t>研究棟の耐震工事</a:t>
          </a:r>
          <a:r>
            <a:rPr lang="ja-JP" altLang="en-US" sz="1100" b="0" i="0" baseline="0">
              <a:solidFill>
                <a:sysClr val="windowText" lastClr="000000"/>
              </a:solidFill>
              <a:latin typeface="+mn-lt"/>
              <a:ea typeface="+mn-ea"/>
              <a:cs typeface="+mn-cs"/>
            </a:rPr>
            <a:t>の実施</a:t>
          </a:r>
          <a:endParaRPr lang="ja-JP" altLang="ja-JP" sz="1200">
            <a:solidFill>
              <a:sysClr val="windowText" lastClr="000000"/>
            </a:solidFill>
          </a:endParaRPr>
        </a:p>
      </xdr:txBody>
    </xdr:sp>
    <xdr:clientData/>
  </xdr:twoCellAnchor>
  <xdr:twoCellAnchor>
    <xdr:from>
      <xdr:col>7</xdr:col>
      <xdr:colOff>89344</xdr:colOff>
      <xdr:row>163</xdr:row>
      <xdr:rowOff>196105</xdr:rowOff>
    </xdr:from>
    <xdr:to>
      <xdr:col>17</xdr:col>
      <xdr:colOff>87306</xdr:colOff>
      <xdr:row>164</xdr:row>
      <xdr:rowOff>315448</xdr:rowOff>
    </xdr:to>
    <xdr:sp macro="" textlink="">
      <xdr:nvSpPr>
        <xdr:cNvPr id="35" name="テキスト ボックス 16"/>
        <xdr:cNvSpPr txBox="1">
          <a:spLocks noChangeArrowheads="1"/>
        </xdr:cNvSpPr>
      </xdr:nvSpPr>
      <xdr:spPr bwMode="auto">
        <a:xfrm>
          <a:off x="1422844" y="53749017"/>
          <a:ext cx="1902962" cy="4667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随意契約（公募型</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　　　　　プロポーザル）</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12</xdr:col>
      <xdr:colOff>42025</xdr:colOff>
      <xdr:row>170</xdr:row>
      <xdr:rowOff>32500</xdr:rowOff>
    </xdr:from>
    <xdr:to>
      <xdr:col>18</xdr:col>
      <xdr:colOff>87409</xdr:colOff>
      <xdr:row>170</xdr:row>
      <xdr:rowOff>293756</xdr:rowOff>
    </xdr:to>
    <xdr:sp macro="" textlink="">
      <xdr:nvSpPr>
        <xdr:cNvPr id="36" name="テキスト ボックス 16"/>
        <xdr:cNvSpPr txBox="1">
          <a:spLocks noChangeArrowheads="1"/>
        </xdr:cNvSpPr>
      </xdr:nvSpPr>
      <xdr:spPr bwMode="auto">
        <a:xfrm>
          <a:off x="2328025" y="56017088"/>
          <a:ext cx="1188384" cy="261256"/>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0</xdr:colOff>
      <xdr:row>148</xdr:row>
      <xdr:rowOff>0</xdr:rowOff>
    </xdr:from>
    <xdr:to>
      <xdr:col>7</xdr:col>
      <xdr:colOff>0</xdr:colOff>
      <xdr:row>171</xdr:row>
      <xdr:rowOff>358588</xdr:rowOff>
    </xdr:to>
    <xdr:cxnSp macro="">
      <xdr:nvCxnSpPr>
        <xdr:cNvPr id="39" name="直線コネクタ 38"/>
        <xdr:cNvCxnSpPr/>
      </xdr:nvCxnSpPr>
      <xdr:spPr>
        <a:xfrm>
          <a:off x="1333500" y="48342176"/>
          <a:ext cx="0" cy="834838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148</xdr:row>
      <xdr:rowOff>0</xdr:rowOff>
    </xdr:from>
    <xdr:to>
      <xdr:col>21</xdr:col>
      <xdr:colOff>6528</xdr:colOff>
      <xdr:row>148</xdr:row>
      <xdr:rowOff>1</xdr:rowOff>
    </xdr:to>
    <xdr:cxnSp macro="">
      <xdr:nvCxnSpPr>
        <xdr:cNvPr id="44" name="直線コネクタ 43"/>
        <xdr:cNvCxnSpPr>
          <a:endCxn id="314" idx="1"/>
        </xdr:cNvCxnSpPr>
      </xdr:nvCxnSpPr>
      <xdr:spPr>
        <a:xfrm>
          <a:off x="1333500" y="48342176"/>
          <a:ext cx="2673528"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100853</xdr:colOff>
      <xdr:row>158</xdr:row>
      <xdr:rowOff>67235</xdr:rowOff>
    </xdr:from>
    <xdr:to>
      <xdr:col>48</xdr:col>
      <xdr:colOff>100853</xdr:colOff>
      <xdr:row>158</xdr:row>
      <xdr:rowOff>310965</xdr:rowOff>
    </xdr:to>
    <xdr:sp macro="" textlink="">
      <xdr:nvSpPr>
        <xdr:cNvPr id="48" name="テキスト ボックス 16"/>
        <xdr:cNvSpPr txBox="1">
          <a:spLocks noChangeArrowheads="1"/>
        </xdr:cNvSpPr>
      </xdr:nvSpPr>
      <xdr:spPr bwMode="auto">
        <a:xfrm>
          <a:off x="7339853" y="51883235"/>
          <a:ext cx="1905000" cy="24373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随意契約（公募型）</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9</xdr:col>
      <xdr:colOff>34658</xdr:colOff>
      <xdr:row>158</xdr:row>
      <xdr:rowOff>63637</xdr:rowOff>
    </xdr:from>
    <xdr:to>
      <xdr:col>15</xdr:col>
      <xdr:colOff>161364</xdr:colOff>
      <xdr:row>159</xdr:row>
      <xdr:rowOff>60515</xdr:rowOff>
    </xdr:to>
    <xdr:sp macro="" textlink="">
      <xdr:nvSpPr>
        <xdr:cNvPr id="49" name="テキスト ボックス 16"/>
        <xdr:cNvSpPr txBox="1">
          <a:spLocks noChangeArrowheads="1"/>
        </xdr:cNvSpPr>
      </xdr:nvSpPr>
      <xdr:spPr bwMode="auto">
        <a:xfrm>
          <a:off x="1749158" y="51879637"/>
          <a:ext cx="1269706"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受託契約</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159</xdr:row>
      <xdr:rowOff>0</xdr:rowOff>
    </xdr:from>
    <xdr:to>
      <xdr:col>28</xdr:col>
      <xdr:colOff>0</xdr:colOff>
      <xdr:row>161</xdr:row>
      <xdr:rowOff>2</xdr:rowOff>
    </xdr:to>
    <xdr:sp macro="" textlink="">
      <xdr:nvSpPr>
        <xdr:cNvPr id="52" name="Text Box 5"/>
        <xdr:cNvSpPr txBox="1">
          <a:spLocks noChangeArrowheads="1"/>
        </xdr:cNvSpPr>
      </xdr:nvSpPr>
      <xdr:spPr bwMode="auto">
        <a:xfrm>
          <a:off x="3619500"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Ｅ．民間企業　１社</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０</a:t>
          </a:r>
          <a:r>
            <a:rPr lang="ja-JP" altLang="ja-JP" sz="1200" b="0" i="0" baseline="0">
              <a:latin typeface="+mn-lt"/>
              <a:ea typeface="+mn-ea"/>
              <a:cs typeface="+mn-cs"/>
            </a:rPr>
            <a:t>百万円</a:t>
          </a:r>
          <a:endParaRPr lang="ja-JP" altLang="ja-JP" sz="1200"/>
        </a:p>
      </xdr:txBody>
    </xdr:sp>
    <xdr:clientData/>
  </xdr:twoCellAnchor>
  <xdr:twoCellAnchor>
    <xdr:from>
      <xdr:col>29</xdr:col>
      <xdr:colOff>0</xdr:colOff>
      <xdr:row>159</xdr:row>
      <xdr:rowOff>0</xdr:rowOff>
    </xdr:from>
    <xdr:to>
      <xdr:col>38</xdr:col>
      <xdr:colOff>0</xdr:colOff>
      <xdr:row>161</xdr:row>
      <xdr:rowOff>2</xdr:rowOff>
    </xdr:to>
    <xdr:sp macro="" textlink="">
      <xdr:nvSpPr>
        <xdr:cNvPr id="53" name="Text Box 5"/>
        <xdr:cNvSpPr txBox="1">
          <a:spLocks noChangeArrowheads="1"/>
        </xdr:cNvSpPr>
      </xdr:nvSpPr>
      <xdr:spPr bwMode="auto">
        <a:xfrm>
          <a:off x="5524500"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Ｆ．（株）テクノサービス</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１９６</a:t>
          </a:r>
          <a:r>
            <a:rPr lang="ja-JP" altLang="ja-JP" sz="1200" b="0" i="0" baseline="0">
              <a:latin typeface="+mn-lt"/>
              <a:ea typeface="+mn-ea"/>
              <a:cs typeface="+mn-cs"/>
            </a:rPr>
            <a:t>百万円</a:t>
          </a:r>
          <a:endParaRPr lang="ja-JP" altLang="ja-JP" sz="1200"/>
        </a:p>
      </xdr:txBody>
    </xdr:sp>
    <xdr:clientData/>
  </xdr:twoCellAnchor>
  <xdr:twoCellAnchor>
    <xdr:from>
      <xdr:col>39</xdr:col>
      <xdr:colOff>0</xdr:colOff>
      <xdr:row>159</xdr:row>
      <xdr:rowOff>0</xdr:rowOff>
    </xdr:from>
    <xdr:to>
      <xdr:col>48</xdr:col>
      <xdr:colOff>0</xdr:colOff>
      <xdr:row>161</xdr:row>
      <xdr:rowOff>2</xdr:rowOff>
    </xdr:to>
    <xdr:sp macro="" textlink="">
      <xdr:nvSpPr>
        <xdr:cNvPr id="54" name="Text Box 5"/>
        <xdr:cNvSpPr txBox="1">
          <a:spLocks noChangeArrowheads="1"/>
        </xdr:cNvSpPr>
      </xdr:nvSpPr>
      <xdr:spPr bwMode="auto">
        <a:xfrm>
          <a:off x="7429500" y="52163382"/>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Ｇ．辻建設（株）</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東京支店</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６８</a:t>
          </a:r>
          <a:r>
            <a:rPr lang="ja-JP" altLang="ja-JP" sz="1200" b="0" i="0" baseline="0">
              <a:latin typeface="+mn-lt"/>
              <a:ea typeface="+mn-ea"/>
              <a:cs typeface="+mn-cs"/>
            </a:rPr>
            <a:t>百万円</a:t>
          </a:r>
          <a:endParaRPr lang="ja-JP" altLang="ja-JP" sz="1200"/>
        </a:p>
      </xdr:txBody>
    </xdr:sp>
    <xdr:clientData/>
  </xdr:twoCellAnchor>
  <xdr:twoCellAnchor>
    <xdr:from>
      <xdr:col>7</xdr:col>
      <xdr:colOff>190498</xdr:colOff>
      <xdr:row>165</xdr:row>
      <xdr:rowOff>0</xdr:rowOff>
    </xdr:from>
    <xdr:to>
      <xdr:col>16</xdr:col>
      <xdr:colOff>190498</xdr:colOff>
      <xdr:row>167</xdr:row>
      <xdr:rowOff>2</xdr:rowOff>
    </xdr:to>
    <xdr:sp macro="" textlink="">
      <xdr:nvSpPr>
        <xdr:cNvPr id="55" name="Text Box 5"/>
        <xdr:cNvSpPr txBox="1">
          <a:spLocks noChangeArrowheads="1"/>
        </xdr:cNvSpPr>
      </xdr:nvSpPr>
      <xdr:spPr bwMode="auto">
        <a:xfrm>
          <a:off x="1523998" y="54247676"/>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Ｃ．（株）松田平田設計</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１</a:t>
          </a:r>
          <a:r>
            <a:rPr lang="ja-JP" altLang="ja-JP" sz="1200" b="0" i="0" baseline="0">
              <a:latin typeface="+mn-lt"/>
              <a:ea typeface="+mn-ea"/>
              <a:cs typeface="+mn-cs"/>
            </a:rPr>
            <a:t>百万円</a:t>
          </a:r>
          <a:endParaRPr lang="ja-JP" altLang="ja-JP" sz="1200"/>
        </a:p>
      </xdr:txBody>
    </xdr:sp>
    <xdr:clientData/>
  </xdr:twoCellAnchor>
  <xdr:twoCellAnchor>
    <xdr:from>
      <xdr:col>7</xdr:col>
      <xdr:colOff>190498</xdr:colOff>
      <xdr:row>171</xdr:row>
      <xdr:rowOff>-1</xdr:rowOff>
    </xdr:from>
    <xdr:to>
      <xdr:col>16</xdr:col>
      <xdr:colOff>190498</xdr:colOff>
      <xdr:row>172</xdr:row>
      <xdr:rowOff>22413</xdr:rowOff>
    </xdr:to>
    <xdr:sp macro="" textlink="">
      <xdr:nvSpPr>
        <xdr:cNvPr id="56" name="Text Box 5"/>
        <xdr:cNvSpPr txBox="1">
          <a:spLocks noChangeArrowheads="1"/>
        </xdr:cNvSpPr>
      </xdr:nvSpPr>
      <xdr:spPr bwMode="auto">
        <a:xfrm>
          <a:off x="1523998" y="56331970"/>
          <a:ext cx="1714500" cy="694767"/>
        </a:xfrm>
        <a:prstGeom prst="rect">
          <a:avLst/>
        </a:prstGeom>
        <a:solidFill>
          <a:srgbClr val="FFFFFF"/>
        </a:solidFill>
        <a:ln w="9525">
          <a:solidFill>
            <a:srgbClr val="000000"/>
          </a:solidFill>
          <a:miter lim="800000"/>
          <a:headEnd/>
          <a:tailEnd/>
        </a:ln>
      </xdr:spPr>
      <xdr:txBody>
        <a:bodyPr anchor="ctr" anchorCtr="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a:t>Ｄ．（株）新　井　組</a:t>
          </a:r>
          <a:endParaRPr lang="en-US" altLang="ja-JP" sz="1200"/>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200" b="0" i="0" baseline="0">
              <a:latin typeface="+mn-lt"/>
              <a:ea typeface="+mn-ea"/>
              <a:cs typeface="+mn-cs"/>
            </a:rPr>
            <a:t>８３</a:t>
          </a:r>
          <a:r>
            <a:rPr lang="ja-JP" altLang="ja-JP" sz="1200" b="0" i="0" baseline="0">
              <a:latin typeface="+mn-lt"/>
              <a:ea typeface="+mn-ea"/>
              <a:cs typeface="+mn-cs"/>
            </a:rPr>
            <a:t>百万円</a:t>
          </a:r>
          <a:endParaRPr lang="ja-JP" altLang="ja-JP" sz="1200"/>
        </a:p>
      </xdr:txBody>
    </xdr:sp>
    <xdr:clientData/>
  </xdr:twoCellAnchor>
  <xdr:twoCellAnchor>
    <xdr:from>
      <xdr:col>9</xdr:col>
      <xdr:colOff>78440</xdr:colOff>
      <xdr:row>163</xdr:row>
      <xdr:rowOff>0</xdr:rowOff>
    </xdr:from>
    <xdr:to>
      <xdr:col>9</xdr:col>
      <xdr:colOff>78440</xdr:colOff>
      <xdr:row>165</xdr:row>
      <xdr:rowOff>0</xdr:rowOff>
    </xdr:to>
    <xdr:cxnSp macro="">
      <xdr:nvCxnSpPr>
        <xdr:cNvPr id="58" name="直線矢印コネクタ 57"/>
        <xdr:cNvCxnSpPr/>
      </xdr:nvCxnSpPr>
      <xdr:spPr>
        <a:xfrm>
          <a:off x="1792940" y="53552912"/>
          <a:ext cx="0" cy="694764"/>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166</xdr:row>
      <xdr:rowOff>0</xdr:rowOff>
    </xdr:from>
    <xdr:to>
      <xdr:col>7</xdr:col>
      <xdr:colOff>190498</xdr:colOff>
      <xdr:row>166</xdr:row>
      <xdr:rowOff>1</xdr:rowOff>
    </xdr:to>
    <xdr:cxnSp macro="">
      <xdr:nvCxnSpPr>
        <xdr:cNvPr id="60" name="直線矢印コネクタ 59"/>
        <xdr:cNvCxnSpPr>
          <a:endCxn id="55" idx="1"/>
        </xdr:cNvCxnSpPr>
      </xdr:nvCxnSpPr>
      <xdr:spPr>
        <a:xfrm>
          <a:off x="1333500" y="54595059"/>
          <a:ext cx="190498"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171</xdr:row>
      <xdr:rowOff>347383</xdr:rowOff>
    </xdr:from>
    <xdr:to>
      <xdr:col>7</xdr:col>
      <xdr:colOff>190498</xdr:colOff>
      <xdr:row>171</xdr:row>
      <xdr:rowOff>347383</xdr:rowOff>
    </xdr:to>
    <xdr:cxnSp macro="">
      <xdr:nvCxnSpPr>
        <xdr:cNvPr id="67" name="直線矢印コネクタ 66"/>
        <xdr:cNvCxnSpPr>
          <a:endCxn id="56" idx="1"/>
        </xdr:cNvCxnSpPr>
      </xdr:nvCxnSpPr>
      <xdr:spPr>
        <a:xfrm>
          <a:off x="1344706" y="56679354"/>
          <a:ext cx="17929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190498</xdr:colOff>
      <xdr:row>160</xdr:row>
      <xdr:rowOff>0</xdr:rowOff>
    </xdr:from>
    <xdr:to>
      <xdr:col>18</xdr:col>
      <xdr:colOff>0</xdr:colOff>
      <xdr:row>160</xdr:row>
      <xdr:rowOff>1</xdr:rowOff>
    </xdr:to>
    <xdr:cxnSp macro="">
      <xdr:nvCxnSpPr>
        <xdr:cNvPr id="70" name="直線コネクタ 69"/>
        <xdr:cNvCxnSpPr>
          <a:stCxn id="21" idx="3"/>
        </xdr:cNvCxnSpPr>
      </xdr:nvCxnSpPr>
      <xdr:spPr>
        <a:xfrm flipV="1">
          <a:off x="3238498" y="52510765"/>
          <a:ext cx="190502" cy="1"/>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159</xdr:row>
      <xdr:rowOff>336177</xdr:rowOff>
    </xdr:from>
    <xdr:to>
      <xdr:col>18</xdr:col>
      <xdr:colOff>0</xdr:colOff>
      <xdr:row>171</xdr:row>
      <xdr:rowOff>347382</xdr:rowOff>
    </xdr:to>
    <xdr:cxnSp macro="">
      <xdr:nvCxnSpPr>
        <xdr:cNvPr id="72" name="直線コネクタ 71"/>
        <xdr:cNvCxnSpPr/>
      </xdr:nvCxnSpPr>
      <xdr:spPr>
        <a:xfrm>
          <a:off x="3429000" y="52499559"/>
          <a:ext cx="0" cy="4179794"/>
        </a:xfrm>
        <a:prstGeom prst="line">
          <a:avLst/>
        </a:prstGeom>
        <a:ln w="190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190498</xdr:colOff>
      <xdr:row>171</xdr:row>
      <xdr:rowOff>347383</xdr:rowOff>
    </xdr:from>
    <xdr:to>
      <xdr:col>18</xdr:col>
      <xdr:colOff>11206</xdr:colOff>
      <xdr:row>171</xdr:row>
      <xdr:rowOff>347383</xdr:rowOff>
    </xdr:to>
    <xdr:cxnSp macro="">
      <xdr:nvCxnSpPr>
        <xdr:cNvPr id="92" name="直線矢印コネクタ 91"/>
        <xdr:cNvCxnSpPr>
          <a:endCxn id="56" idx="3"/>
        </xdr:cNvCxnSpPr>
      </xdr:nvCxnSpPr>
      <xdr:spPr>
        <a:xfrm flipH="1">
          <a:off x="3238498" y="56679354"/>
          <a:ext cx="201708" cy="0"/>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100853</xdr:colOff>
      <xdr:row>155</xdr:row>
      <xdr:rowOff>11205</xdr:rowOff>
    </xdr:from>
    <xdr:to>
      <xdr:col>43</xdr:col>
      <xdr:colOff>100853</xdr:colOff>
      <xdr:row>155</xdr:row>
      <xdr:rowOff>11205</xdr:rowOff>
    </xdr:to>
    <xdr:cxnSp macro="">
      <xdr:nvCxnSpPr>
        <xdr:cNvPr id="96" name="直線コネクタ 95"/>
        <xdr:cNvCxnSpPr/>
      </xdr:nvCxnSpPr>
      <xdr:spPr>
        <a:xfrm>
          <a:off x="2386853" y="50785058"/>
          <a:ext cx="59055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89647</xdr:colOff>
      <xdr:row>155</xdr:row>
      <xdr:rowOff>0</xdr:rowOff>
    </xdr:from>
    <xdr:to>
      <xdr:col>12</xdr:col>
      <xdr:colOff>89647</xdr:colOff>
      <xdr:row>158</xdr:row>
      <xdr:rowOff>22412</xdr:rowOff>
    </xdr:to>
    <xdr:cxnSp macro="">
      <xdr:nvCxnSpPr>
        <xdr:cNvPr id="100" name="直線矢印コネクタ 99"/>
        <xdr:cNvCxnSpPr/>
      </xdr:nvCxnSpPr>
      <xdr:spPr>
        <a:xfrm>
          <a:off x="23756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155</xdr:row>
      <xdr:rowOff>0</xdr:rowOff>
    </xdr:from>
    <xdr:to>
      <xdr:col>43</xdr:col>
      <xdr:colOff>89647</xdr:colOff>
      <xdr:row>158</xdr:row>
      <xdr:rowOff>22412</xdr:rowOff>
    </xdr:to>
    <xdr:cxnSp macro="">
      <xdr:nvCxnSpPr>
        <xdr:cNvPr id="101" name="直線矢印コネクタ 100"/>
        <xdr:cNvCxnSpPr/>
      </xdr:nvCxnSpPr>
      <xdr:spPr>
        <a:xfrm>
          <a:off x="82811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89647</xdr:colOff>
      <xdr:row>155</xdr:row>
      <xdr:rowOff>0</xdr:rowOff>
    </xdr:from>
    <xdr:to>
      <xdr:col>23</xdr:col>
      <xdr:colOff>89647</xdr:colOff>
      <xdr:row>158</xdr:row>
      <xdr:rowOff>22412</xdr:rowOff>
    </xdr:to>
    <xdr:cxnSp macro="">
      <xdr:nvCxnSpPr>
        <xdr:cNvPr id="102" name="直線矢印コネクタ 101"/>
        <xdr:cNvCxnSpPr/>
      </xdr:nvCxnSpPr>
      <xdr:spPr>
        <a:xfrm>
          <a:off x="44711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89647</xdr:colOff>
      <xdr:row>155</xdr:row>
      <xdr:rowOff>0</xdr:rowOff>
    </xdr:from>
    <xdr:to>
      <xdr:col>33</xdr:col>
      <xdr:colOff>89647</xdr:colOff>
      <xdr:row>158</xdr:row>
      <xdr:rowOff>22412</xdr:rowOff>
    </xdr:to>
    <xdr:cxnSp macro="">
      <xdr:nvCxnSpPr>
        <xdr:cNvPr id="103" name="直線矢印コネクタ 102"/>
        <xdr:cNvCxnSpPr/>
      </xdr:nvCxnSpPr>
      <xdr:spPr>
        <a:xfrm>
          <a:off x="6376147" y="50773853"/>
          <a:ext cx="0" cy="10645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146712</xdr:colOff>
      <xdr:row>148</xdr:row>
      <xdr:rowOff>52432</xdr:rowOff>
    </xdr:from>
    <xdr:to>
      <xdr:col>10</xdr:col>
      <xdr:colOff>145672</xdr:colOff>
      <xdr:row>149</xdr:row>
      <xdr:rowOff>49309</xdr:rowOff>
    </xdr:to>
    <xdr:sp macro="" textlink="">
      <xdr:nvSpPr>
        <xdr:cNvPr id="104" name="テキスト ボックス 16"/>
        <xdr:cNvSpPr txBox="1">
          <a:spLocks noChangeArrowheads="1"/>
        </xdr:cNvSpPr>
      </xdr:nvSpPr>
      <xdr:spPr bwMode="auto">
        <a:xfrm>
          <a:off x="1289712" y="48394608"/>
          <a:ext cx="760960" cy="34426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2" t="s">
        <v>373</v>
      </c>
      <c r="AR2" s="682"/>
      <c r="AS2" s="59" t="str">
        <f>IF(OR(AQ2="　", AQ2=""), "", "-")</f>
        <v/>
      </c>
      <c r="AT2" s="683">
        <v>429</v>
      </c>
      <c r="AU2" s="683"/>
      <c r="AV2" s="60" t="str">
        <f>IF(AW2="", "", "-")</f>
        <v/>
      </c>
      <c r="AW2" s="684"/>
      <c r="AX2" s="684"/>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445</v>
      </c>
      <c r="AK3" s="640"/>
      <c r="AL3" s="640"/>
      <c r="AM3" s="640"/>
      <c r="AN3" s="640"/>
      <c r="AO3" s="640"/>
      <c r="AP3" s="640"/>
      <c r="AQ3" s="640"/>
      <c r="AR3" s="640"/>
      <c r="AS3" s="640"/>
      <c r="AT3" s="640"/>
      <c r="AU3" s="640"/>
      <c r="AV3" s="640"/>
      <c r="AW3" s="640"/>
      <c r="AX3" s="36" t="s">
        <v>91</v>
      </c>
    </row>
    <row r="4" spans="1:50" ht="24.75" customHeight="1" x14ac:dyDescent="0.15">
      <c r="A4" s="455" t="s">
        <v>30</v>
      </c>
      <c r="B4" s="456"/>
      <c r="C4" s="456"/>
      <c r="D4" s="456"/>
      <c r="E4" s="456"/>
      <c r="F4" s="456"/>
      <c r="G4" s="429" t="s">
        <v>375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376</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4" t="s">
        <v>202</v>
      </c>
      <c r="H5" s="616"/>
      <c r="I5" s="616"/>
      <c r="J5" s="616"/>
      <c r="K5" s="616"/>
      <c r="L5" s="616"/>
      <c r="M5" s="655" t="s">
        <v>92</v>
      </c>
      <c r="N5" s="656"/>
      <c r="O5" s="656"/>
      <c r="P5" s="656"/>
      <c r="Q5" s="656"/>
      <c r="R5" s="657"/>
      <c r="S5" s="615" t="s">
        <v>157</v>
      </c>
      <c r="T5" s="616"/>
      <c r="U5" s="616"/>
      <c r="V5" s="616"/>
      <c r="W5" s="616"/>
      <c r="X5" s="617"/>
      <c r="Y5" s="446" t="s">
        <v>3</v>
      </c>
      <c r="Z5" s="447"/>
      <c r="AA5" s="447"/>
      <c r="AB5" s="447"/>
      <c r="AC5" s="447"/>
      <c r="AD5" s="448"/>
      <c r="AE5" s="449" t="s">
        <v>448</v>
      </c>
      <c r="AF5" s="450"/>
      <c r="AG5" s="450"/>
      <c r="AH5" s="450"/>
      <c r="AI5" s="450"/>
      <c r="AJ5" s="450"/>
      <c r="AK5" s="450"/>
      <c r="AL5" s="450"/>
      <c r="AM5" s="450"/>
      <c r="AN5" s="450"/>
      <c r="AO5" s="450"/>
      <c r="AP5" s="451"/>
      <c r="AQ5" s="452" t="s">
        <v>444</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378</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379</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380</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5" t="s">
        <v>308</v>
      </c>
      <c r="B8" s="636"/>
      <c r="C8" s="636"/>
      <c r="D8" s="636"/>
      <c r="E8" s="636"/>
      <c r="F8" s="637"/>
      <c r="G8" s="632" t="str">
        <f>入力規則等!A26</f>
        <v>海洋政策、科学技術・イノベーション</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381</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v>95</v>
      </c>
      <c r="Q13" s="176"/>
      <c r="R13" s="176"/>
      <c r="S13" s="176"/>
      <c r="T13" s="176"/>
      <c r="U13" s="176"/>
      <c r="V13" s="177"/>
      <c r="W13" s="175">
        <v>107</v>
      </c>
      <c r="X13" s="176"/>
      <c r="Y13" s="176"/>
      <c r="Z13" s="176"/>
      <c r="AA13" s="176"/>
      <c r="AB13" s="176"/>
      <c r="AC13" s="177"/>
      <c r="AD13" s="175">
        <v>211</v>
      </c>
      <c r="AE13" s="176"/>
      <c r="AF13" s="176"/>
      <c r="AG13" s="176"/>
      <c r="AH13" s="176"/>
      <c r="AI13" s="176"/>
      <c r="AJ13" s="177"/>
      <c r="AK13" s="175">
        <v>126</v>
      </c>
      <c r="AL13" s="176"/>
      <c r="AM13" s="176"/>
      <c r="AN13" s="176"/>
      <c r="AO13" s="176"/>
      <c r="AP13" s="176"/>
      <c r="AQ13" s="177"/>
      <c r="AR13" s="189">
        <v>778</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t="s">
        <v>380</v>
      </c>
      <c r="Q14" s="176"/>
      <c r="R14" s="176"/>
      <c r="S14" s="176"/>
      <c r="T14" s="176"/>
      <c r="U14" s="176"/>
      <c r="V14" s="177"/>
      <c r="W14" s="175">
        <v>197</v>
      </c>
      <c r="X14" s="176"/>
      <c r="Y14" s="176"/>
      <c r="Z14" s="176"/>
      <c r="AA14" s="176"/>
      <c r="AB14" s="176"/>
      <c r="AC14" s="177"/>
      <c r="AD14" s="175">
        <v>135</v>
      </c>
      <c r="AE14" s="176"/>
      <c r="AF14" s="176"/>
      <c r="AG14" s="176"/>
      <c r="AH14" s="176"/>
      <c r="AI14" s="176"/>
      <c r="AJ14" s="177"/>
      <c r="AK14" s="175" t="s">
        <v>380</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t="s">
        <v>380</v>
      </c>
      <c r="Q15" s="176"/>
      <c r="R15" s="176"/>
      <c r="S15" s="176"/>
      <c r="T15" s="176"/>
      <c r="U15" s="176"/>
      <c r="V15" s="177"/>
      <c r="W15" s="175">
        <v>92</v>
      </c>
      <c r="X15" s="176"/>
      <c r="Y15" s="176"/>
      <c r="Z15" s="176"/>
      <c r="AA15" s="176"/>
      <c r="AB15" s="176"/>
      <c r="AC15" s="177"/>
      <c r="AD15" s="175">
        <v>246</v>
      </c>
      <c r="AE15" s="176"/>
      <c r="AF15" s="176"/>
      <c r="AG15" s="176"/>
      <c r="AH15" s="176"/>
      <c r="AI15" s="176"/>
      <c r="AJ15" s="177"/>
      <c r="AK15" s="175">
        <v>238</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v>-92</v>
      </c>
      <c r="Q16" s="176"/>
      <c r="R16" s="176"/>
      <c r="S16" s="176"/>
      <c r="T16" s="176"/>
      <c r="U16" s="176"/>
      <c r="V16" s="177"/>
      <c r="W16" s="175">
        <v>-246</v>
      </c>
      <c r="X16" s="176"/>
      <c r="Y16" s="176"/>
      <c r="Z16" s="176"/>
      <c r="AA16" s="176"/>
      <c r="AB16" s="176"/>
      <c r="AC16" s="177"/>
      <c r="AD16" s="175">
        <v>-238</v>
      </c>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380</v>
      </c>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7" t="s">
        <v>22</v>
      </c>
      <c r="J18" s="628"/>
      <c r="K18" s="628"/>
      <c r="L18" s="628"/>
      <c r="M18" s="628"/>
      <c r="N18" s="628"/>
      <c r="O18" s="629"/>
      <c r="P18" s="649">
        <f>SUM(P13:V17)</f>
        <v>3</v>
      </c>
      <c r="Q18" s="650"/>
      <c r="R18" s="650"/>
      <c r="S18" s="650"/>
      <c r="T18" s="650"/>
      <c r="U18" s="650"/>
      <c r="V18" s="651"/>
      <c r="W18" s="649">
        <f>SUM(W13:AC17)</f>
        <v>150</v>
      </c>
      <c r="X18" s="650"/>
      <c r="Y18" s="650"/>
      <c r="Z18" s="650"/>
      <c r="AA18" s="650"/>
      <c r="AB18" s="650"/>
      <c r="AC18" s="651"/>
      <c r="AD18" s="649">
        <f t="shared" ref="AD18" si="0">SUM(AD13:AJ17)</f>
        <v>354</v>
      </c>
      <c r="AE18" s="650"/>
      <c r="AF18" s="650"/>
      <c r="AG18" s="650"/>
      <c r="AH18" s="650"/>
      <c r="AI18" s="650"/>
      <c r="AJ18" s="651"/>
      <c r="AK18" s="649">
        <f t="shared" ref="AK18" si="1">SUM(AK13:AQ17)</f>
        <v>364</v>
      </c>
      <c r="AL18" s="650"/>
      <c r="AM18" s="650"/>
      <c r="AN18" s="650"/>
      <c r="AO18" s="650"/>
      <c r="AP18" s="650"/>
      <c r="AQ18" s="651"/>
      <c r="AR18" s="649">
        <f t="shared" ref="AR18" si="2">SUM(AR13:AX17)</f>
        <v>778</v>
      </c>
      <c r="AS18" s="650"/>
      <c r="AT18" s="650"/>
      <c r="AU18" s="650"/>
      <c r="AV18" s="650"/>
      <c r="AW18" s="650"/>
      <c r="AX18" s="652"/>
    </row>
    <row r="19" spans="1:50" ht="24.75" customHeight="1" x14ac:dyDescent="0.15">
      <c r="A19" s="397"/>
      <c r="B19" s="398"/>
      <c r="C19" s="398"/>
      <c r="D19" s="398"/>
      <c r="E19" s="398"/>
      <c r="F19" s="399"/>
      <c r="G19" s="647" t="s">
        <v>10</v>
      </c>
      <c r="H19" s="648"/>
      <c r="I19" s="648"/>
      <c r="J19" s="648"/>
      <c r="K19" s="648"/>
      <c r="L19" s="648"/>
      <c r="M19" s="648"/>
      <c r="N19" s="648"/>
      <c r="O19" s="648"/>
      <c r="P19" s="175">
        <v>3</v>
      </c>
      <c r="Q19" s="176"/>
      <c r="R19" s="176"/>
      <c r="S19" s="176"/>
      <c r="T19" s="176"/>
      <c r="U19" s="176"/>
      <c r="V19" s="177"/>
      <c r="W19" s="175">
        <v>150</v>
      </c>
      <c r="X19" s="176"/>
      <c r="Y19" s="176"/>
      <c r="Z19" s="176"/>
      <c r="AA19" s="176"/>
      <c r="AB19" s="176"/>
      <c r="AC19" s="177"/>
      <c r="AD19" s="175">
        <v>354</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5"/>
      <c r="B20" s="496"/>
      <c r="C20" s="496"/>
      <c r="D20" s="496"/>
      <c r="E20" s="496"/>
      <c r="F20" s="497"/>
      <c r="G20" s="647" t="s">
        <v>11</v>
      </c>
      <c r="H20" s="648"/>
      <c r="I20" s="648"/>
      <c r="J20" s="648"/>
      <c r="K20" s="648"/>
      <c r="L20" s="648"/>
      <c r="M20" s="648"/>
      <c r="N20" s="648"/>
      <c r="O20" s="648"/>
      <c r="P20" s="653">
        <f>IF(P18=0, "-", P19/P18)</f>
        <v>1</v>
      </c>
      <c r="Q20" s="653"/>
      <c r="R20" s="653"/>
      <c r="S20" s="653"/>
      <c r="T20" s="653"/>
      <c r="U20" s="653"/>
      <c r="V20" s="653"/>
      <c r="W20" s="653">
        <f>IF(W18=0, "-", W19/W18)</f>
        <v>1</v>
      </c>
      <c r="X20" s="653"/>
      <c r="Y20" s="653"/>
      <c r="Z20" s="653"/>
      <c r="AA20" s="653"/>
      <c r="AB20" s="653"/>
      <c r="AC20" s="653"/>
      <c r="AD20" s="653">
        <f>IF(AD18=0, "-", AD19/AD18)</f>
        <v>1</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443</v>
      </c>
      <c r="H23" s="75"/>
      <c r="I23" s="75"/>
      <c r="J23" s="75"/>
      <c r="K23" s="75"/>
      <c r="L23" s="75"/>
      <c r="M23" s="75"/>
      <c r="N23" s="75"/>
      <c r="O23" s="76"/>
      <c r="P23" s="219" t="s">
        <v>382</v>
      </c>
      <c r="Q23" s="234"/>
      <c r="R23" s="234"/>
      <c r="S23" s="234"/>
      <c r="T23" s="234"/>
      <c r="U23" s="234"/>
      <c r="V23" s="234"/>
      <c r="W23" s="234"/>
      <c r="X23" s="235"/>
      <c r="Y23" s="228" t="s">
        <v>14</v>
      </c>
      <c r="Z23" s="229"/>
      <c r="AA23" s="230"/>
      <c r="AB23" s="167" t="s">
        <v>385</v>
      </c>
      <c r="AC23" s="168"/>
      <c r="AD23" s="168"/>
      <c r="AE23" s="88">
        <v>1</v>
      </c>
      <c r="AF23" s="89"/>
      <c r="AG23" s="89"/>
      <c r="AH23" s="89"/>
      <c r="AI23" s="90"/>
      <c r="AJ23" s="88">
        <v>3</v>
      </c>
      <c r="AK23" s="89"/>
      <c r="AL23" s="89"/>
      <c r="AM23" s="89"/>
      <c r="AN23" s="90"/>
      <c r="AO23" s="88">
        <v>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385</v>
      </c>
      <c r="AC24" s="197"/>
      <c r="AD24" s="197"/>
      <c r="AE24" s="88">
        <v>1</v>
      </c>
      <c r="AF24" s="89"/>
      <c r="AG24" s="89"/>
      <c r="AH24" s="89"/>
      <c r="AI24" s="90"/>
      <c r="AJ24" s="88">
        <v>2</v>
      </c>
      <c r="AK24" s="89"/>
      <c r="AL24" s="89"/>
      <c r="AM24" s="89"/>
      <c r="AN24" s="90"/>
      <c r="AO24" s="88">
        <v>3</v>
      </c>
      <c r="AP24" s="89"/>
      <c r="AQ24" s="89"/>
      <c r="AR24" s="89"/>
      <c r="AS24" s="90"/>
      <c r="AT24" s="88"/>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380</v>
      </c>
      <c r="AF25" s="89"/>
      <c r="AG25" s="89"/>
      <c r="AH25" s="89"/>
      <c r="AI25" s="90"/>
      <c r="AJ25" s="88" t="s">
        <v>380</v>
      </c>
      <c r="AK25" s="89"/>
      <c r="AL25" s="89"/>
      <c r="AM25" s="89"/>
      <c r="AN25" s="90"/>
      <c r="AO25" s="88" t="s">
        <v>380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383</v>
      </c>
      <c r="H68" s="234"/>
      <c r="I68" s="234"/>
      <c r="J68" s="234"/>
      <c r="K68" s="234"/>
      <c r="L68" s="234"/>
      <c r="M68" s="234"/>
      <c r="N68" s="234"/>
      <c r="O68" s="234"/>
      <c r="P68" s="234"/>
      <c r="Q68" s="234"/>
      <c r="R68" s="234"/>
      <c r="S68" s="234"/>
      <c r="T68" s="234"/>
      <c r="U68" s="234"/>
      <c r="V68" s="234"/>
      <c r="W68" s="234"/>
      <c r="X68" s="235"/>
      <c r="Y68" s="618" t="s">
        <v>66</v>
      </c>
      <c r="Z68" s="619"/>
      <c r="AA68" s="620"/>
      <c r="AB68" s="111" t="s">
        <v>386</v>
      </c>
      <c r="AC68" s="112"/>
      <c r="AD68" s="113"/>
      <c r="AE68" s="88">
        <v>3</v>
      </c>
      <c r="AF68" s="89"/>
      <c r="AG68" s="89"/>
      <c r="AH68" s="89"/>
      <c r="AI68" s="90"/>
      <c r="AJ68" s="88">
        <v>150</v>
      </c>
      <c r="AK68" s="89"/>
      <c r="AL68" s="89"/>
      <c r="AM68" s="89"/>
      <c r="AN68" s="90"/>
      <c r="AO68" s="88">
        <v>354</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v>3</v>
      </c>
      <c r="AF69" s="89"/>
      <c r="AG69" s="89"/>
      <c r="AH69" s="89"/>
      <c r="AI69" s="90"/>
      <c r="AJ69" s="88">
        <v>150</v>
      </c>
      <c r="AK69" s="89"/>
      <c r="AL69" s="89"/>
      <c r="AM69" s="89"/>
      <c r="AN69" s="90"/>
      <c r="AO69" s="88">
        <v>354</v>
      </c>
      <c r="AP69" s="89"/>
      <c r="AQ69" s="89"/>
      <c r="AR69" s="89"/>
      <c r="AS69" s="90"/>
      <c r="AT69" s="88">
        <v>364</v>
      </c>
      <c r="AU69" s="89"/>
      <c r="AV69" s="89"/>
      <c r="AW69" s="89"/>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7"/>
      <c r="B74" s="528"/>
      <c r="C74" s="528"/>
      <c r="D74" s="528"/>
      <c r="E74" s="528"/>
      <c r="F74" s="529"/>
      <c r="G74" s="219"/>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384</v>
      </c>
      <c r="H83" s="295"/>
      <c r="I83" s="295"/>
      <c r="J83" s="295"/>
      <c r="K83" s="295"/>
      <c r="L83" s="295"/>
      <c r="M83" s="295"/>
      <c r="N83" s="295"/>
      <c r="O83" s="295"/>
      <c r="P83" s="295"/>
      <c r="Q83" s="295"/>
      <c r="R83" s="295"/>
      <c r="S83" s="295"/>
      <c r="T83" s="295"/>
      <c r="U83" s="295"/>
      <c r="V83" s="295"/>
      <c r="W83" s="295"/>
      <c r="X83" s="295"/>
      <c r="Y83" s="536" t="s">
        <v>17</v>
      </c>
      <c r="Z83" s="537"/>
      <c r="AA83" s="538"/>
      <c r="AB83" s="665" t="s">
        <v>386</v>
      </c>
      <c r="AC83" s="115"/>
      <c r="AD83" s="116"/>
      <c r="AE83" s="205">
        <v>3</v>
      </c>
      <c r="AF83" s="206"/>
      <c r="AG83" s="206"/>
      <c r="AH83" s="206"/>
      <c r="AI83" s="206"/>
      <c r="AJ83" s="205">
        <v>50</v>
      </c>
      <c r="AK83" s="206"/>
      <c r="AL83" s="206"/>
      <c r="AM83" s="206"/>
      <c r="AN83" s="206"/>
      <c r="AO83" s="205">
        <v>118</v>
      </c>
      <c r="AP83" s="206"/>
      <c r="AQ83" s="206"/>
      <c r="AR83" s="206"/>
      <c r="AS83" s="206"/>
      <c r="AT83" s="88">
        <v>182</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374</v>
      </c>
      <c r="AC84" s="92"/>
      <c r="AD84" s="93"/>
      <c r="AE84" s="666" t="s">
        <v>388</v>
      </c>
      <c r="AF84" s="92"/>
      <c r="AG84" s="92"/>
      <c r="AH84" s="92"/>
      <c r="AI84" s="93"/>
      <c r="AJ84" s="91" t="s">
        <v>389</v>
      </c>
      <c r="AK84" s="92"/>
      <c r="AL84" s="92"/>
      <c r="AM84" s="92"/>
      <c r="AN84" s="93"/>
      <c r="AO84" s="91" t="s">
        <v>390</v>
      </c>
      <c r="AP84" s="92"/>
      <c r="AQ84" s="92"/>
      <c r="AR84" s="92"/>
      <c r="AS84" s="93"/>
      <c r="AT84" s="91" t="s">
        <v>387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0" t="s">
        <v>19</v>
      </c>
      <c r="D97" s="522"/>
      <c r="E97" s="522"/>
      <c r="F97" s="522"/>
      <c r="G97" s="522"/>
      <c r="H97" s="522"/>
      <c r="I97" s="522"/>
      <c r="J97" s="522"/>
      <c r="K97" s="63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49.5" customHeight="1" x14ac:dyDescent="0.15">
      <c r="A98" s="602"/>
      <c r="B98" s="603"/>
      <c r="C98" s="533" t="s">
        <v>452</v>
      </c>
      <c r="D98" s="534"/>
      <c r="E98" s="534"/>
      <c r="F98" s="534"/>
      <c r="G98" s="534"/>
      <c r="H98" s="534"/>
      <c r="I98" s="534"/>
      <c r="J98" s="534"/>
      <c r="K98" s="535"/>
      <c r="L98" s="175">
        <v>126</v>
      </c>
      <c r="M98" s="176"/>
      <c r="N98" s="176"/>
      <c r="O98" s="176"/>
      <c r="P98" s="176"/>
      <c r="Q98" s="177"/>
      <c r="R98" s="175">
        <v>778</v>
      </c>
      <c r="S98" s="176"/>
      <c r="T98" s="176"/>
      <c r="U98" s="176"/>
      <c r="V98" s="176"/>
      <c r="W98" s="177"/>
      <c r="X98" s="62" t="s">
        <v>450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126</v>
      </c>
      <c r="M104" s="595"/>
      <c r="N104" s="595"/>
      <c r="O104" s="595"/>
      <c r="P104" s="595"/>
      <c r="Q104" s="596"/>
      <c r="R104" s="594">
        <f>SUM(R98:W103)</f>
        <v>778</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7.25" customHeight="1" x14ac:dyDescent="0.15">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377</v>
      </c>
      <c r="AE108" s="342"/>
      <c r="AF108" s="342"/>
      <c r="AG108" s="338" t="s">
        <v>392</v>
      </c>
      <c r="AH108" s="339"/>
      <c r="AI108" s="339"/>
      <c r="AJ108" s="339"/>
      <c r="AK108" s="339"/>
      <c r="AL108" s="339"/>
      <c r="AM108" s="339"/>
      <c r="AN108" s="339"/>
      <c r="AO108" s="339"/>
      <c r="AP108" s="339"/>
      <c r="AQ108" s="339"/>
      <c r="AR108" s="339"/>
      <c r="AS108" s="339"/>
      <c r="AT108" s="339"/>
      <c r="AU108" s="339"/>
      <c r="AV108" s="339"/>
      <c r="AW108" s="339"/>
      <c r="AX108" s="340"/>
    </row>
    <row r="109" spans="1:50" ht="32.25"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377</v>
      </c>
      <c r="AE109" s="294"/>
      <c r="AF109" s="294"/>
      <c r="AG109" s="273" t="s">
        <v>393</v>
      </c>
      <c r="AH109" s="250"/>
      <c r="AI109" s="250"/>
      <c r="AJ109" s="250"/>
      <c r="AK109" s="250"/>
      <c r="AL109" s="250"/>
      <c r="AM109" s="250"/>
      <c r="AN109" s="250"/>
      <c r="AO109" s="250"/>
      <c r="AP109" s="250"/>
      <c r="AQ109" s="250"/>
      <c r="AR109" s="250"/>
      <c r="AS109" s="250"/>
      <c r="AT109" s="250"/>
      <c r="AU109" s="250"/>
      <c r="AV109" s="250"/>
      <c r="AW109" s="250"/>
      <c r="AX109" s="274"/>
    </row>
    <row r="110" spans="1:50" ht="36.7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377</v>
      </c>
      <c r="AE110" s="324"/>
      <c r="AF110" s="324"/>
      <c r="AG110" s="333" t="s">
        <v>394</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391</v>
      </c>
      <c r="AE111" s="268"/>
      <c r="AF111" s="268"/>
      <c r="AG111" s="270" t="s">
        <v>380</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377</v>
      </c>
      <c r="AE112" s="294"/>
      <c r="AF112" s="294"/>
      <c r="AG112" s="273" t="s">
        <v>395</v>
      </c>
      <c r="AH112" s="250"/>
      <c r="AI112" s="250"/>
      <c r="AJ112" s="250"/>
      <c r="AK112" s="250"/>
      <c r="AL112" s="250"/>
      <c r="AM112" s="250"/>
      <c r="AN112" s="250"/>
      <c r="AO112" s="250"/>
      <c r="AP112" s="250"/>
      <c r="AQ112" s="250"/>
      <c r="AR112" s="250"/>
      <c r="AS112" s="250"/>
      <c r="AT112" s="250"/>
      <c r="AU112" s="250"/>
      <c r="AV112" s="250"/>
      <c r="AW112" s="250"/>
      <c r="AX112" s="274"/>
    </row>
    <row r="113" spans="1:64" ht="32.2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377</v>
      </c>
      <c r="AE113" s="294"/>
      <c r="AF113" s="294"/>
      <c r="AG113" s="273" t="s">
        <v>396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391</v>
      </c>
      <c r="AE114" s="294"/>
      <c r="AF114" s="294"/>
      <c r="AG114" s="273" t="s">
        <v>380</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377</v>
      </c>
      <c r="AE115" s="294"/>
      <c r="AF115" s="294"/>
      <c r="AG115" s="273" t="s">
        <v>397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391</v>
      </c>
      <c r="AE116" s="253"/>
      <c r="AF116" s="253"/>
      <c r="AG116" s="583" t="s">
        <v>380</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24.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391</v>
      </c>
      <c r="AE117" s="324"/>
      <c r="AF117" s="328"/>
      <c r="AG117" s="334" t="s">
        <v>380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1.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398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377</v>
      </c>
      <c r="AE119" s="344"/>
      <c r="AF119" s="344"/>
      <c r="AG119" s="273" t="s">
        <v>399</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391</v>
      </c>
      <c r="AE120" s="294"/>
      <c r="AF120" s="294"/>
      <c r="AG120" s="273" t="s">
        <v>380</v>
      </c>
      <c r="AH120" s="250"/>
      <c r="AI120" s="250"/>
      <c r="AJ120" s="250"/>
      <c r="AK120" s="250"/>
      <c r="AL120" s="250"/>
      <c r="AM120" s="250"/>
      <c r="AN120" s="250"/>
      <c r="AO120" s="250"/>
      <c r="AP120" s="250"/>
      <c r="AQ120" s="250"/>
      <c r="AR120" s="250"/>
      <c r="AS120" s="250"/>
      <c r="AT120" s="250"/>
      <c r="AU120" s="250"/>
      <c r="AV120" s="250"/>
      <c r="AW120" s="250"/>
      <c r="AX120" s="274"/>
    </row>
    <row r="121" spans="1:64" ht="42.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377</v>
      </c>
      <c r="AE121" s="294"/>
      <c r="AF121" s="294"/>
      <c r="AG121" s="333" t="s">
        <v>400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391</v>
      </c>
      <c r="AE122" s="268"/>
      <c r="AF122" s="268"/>
      <c r="AG122" s="314" t="s">
        <v>380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380</v>
      </c>
      <c r="D124" s="276"/>
      <c r="E124" s="276"/>
      <c r="F124" s="276"/>
      <c r="G124" s="276"/>
      <c r="H124" s="276"/>
      <c r="I124" s="276"/>
      <c r="J124" s="276"/>
      <c r="K124" s="276"/>
      <c r="L124" s="276"/>
      <c r="M124" s="276"/>
      <c r="N124" s="276"/>
      <c r="O124" s="277"/>
      <c r="P124" s="284" t="s">
        <v>380</v>
      </c>
      <c r="Q124" s="284"/>
      <c r="R124" s="284"/>
      <c r="S124" s="285"/>
      <c r="T124" s="249" t="s">
        <v>380</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380</v>
      </c>
      <c r="D125" s="279"/>
      <c r="E125" s="279"/>
      <c r="F125" s="279"/>
      <c r="G125" s="279"/>
      <c r="H125" s="279"/>
      <c r="I125" s="279"/>
      <c r="J125" s="279"/>
      <c r="K125" s="279"/>
      <c r="L125" s="279"/>
      <c r="M125" s="279"/>
      <c r="N125" s="279"/>
      <c r="O125" s="280"/>
      <c r="P125" s="286" t="s">
        <v>380</v>
      </c>
      <c r="Q125" s="286"/>
      <c r="R125" s="286"/>
      <c r="S125" s="287"/>
      <c r="T125" s="553" t="s">
        <v>380</v>
      </c>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3"/>
      <c r="E126" s="423"/>
      <c r="F126" s="424"/>
      <c r="G126" s="378" t="s">
        <v>401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8" t="s">
        <v>68</v>
      </c>
      <c r="D127" s="579"/>
      <c r="E127" s="579"/>
      <c r="F127" s="580"/>
      <c r="G127" s="581" t="s">
        <v>402</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63"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1" t="s">
        <v>306</v>
      </c>
      <c r="B131" s="382"/>
      <c r="C131" s="382"/>
      <c r="D131" s="382"/>
      <c r="E131" s="383"/>
      <c r="F131" s="415" t="s">
        <v>446</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x14ac:dyDescent="0.2">
      <c r="A133" s="550" t="s">
        <v>447</v>
      </c>
      <c r="B133" s="551"/>
      <c r="C133" s="551"/>
      <c r="D133" s="551"/>
      <c r="E133" s="552"/>
      <c r="F133" s="418" t="s">
        <v>449</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74.25" customHeight="1" thickBot="1" x14ac:dyDescent="0.2">
      <c r="A135" s="345" t="s">
        <v>451</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1" t="s">
        <v>380</v>
      </c>
      <c r="H137" s="542"/>
      <c r="I137" s="542"/>
      <c r="J137" s="542"/>
      <c r="K137" s="542"/>
      <c r="L137" s="542"/>
      <c r="M137" s="542"/>
      <c r="N137" s="542"/>
      <c r="O137" s="542"/>
      <c r="P137" s="543"/>
      <c r="Q137" s="311" t="s">
        <v>225</v>
      </c>
      <c r="R137" s="311"/>
      <c r="S137" s="311"/>
      <c r="T137" s="311"/>
      <c r="U137" s="311"/>
      <c r="V137" s="311"/>
      <c r="W137" s="541" t="s">
        <v>380</v>
      </c>
      <c r="X137" s="542"/>
      <c r="Y137" s="542"/>
      <c r="Z137" s="542"/>
      <c r="AA137" s="542"/>
      <c r="AB137" s="542"/>
      <c r="AC137" s="542"/>
      <c r="AD137" s="542"/>
      <c r="AE137" s="542"/>
      <c r="AF137" s="543"/>
      <c r="AG137" s="311" t="s">
        <v>226</v>
      </c>
      <c r="AH137" s="311"/>
      <c r="AI137" s="311"/>
      <c r="AJ137" s="311"/>
      <c r="AK137" s="311"/>
      <c r="AL137" s="311"/>
      <c r="AM137" s="513">
        <v>1031</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8">
        <v>434</v>
      </c>
      <c r="H138" s="309"/>
      <c r="I138" s="309"/>
      <c r="J138" s="309"/>
      <c r="K138" s="309"/>
      <c r="L138" s="309"/>
      <c r="M138" s="309"/>
      <c r="N138" s="309"/>
      <c r="O138" s="309"/>
      <c r="P138" s="310"/>
      <c r="Q138" s="421" t="s">
        <v>228</v>
      </c>
      <c r="R138" s="421"/>
      <c r="S138" s="421"/>
      <c r="T138" s="421"/>
      <c r="U138" s="421"/>
      <c r="V138" s="421"/>
      <c r="W138" s="308">
        <v>413</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418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404</v>
      </c>
      <c r="H180" s="353"/>
      <c r="I180" s="353"/>
      <c r="J180" s="353"/>
      <c r="K180" s="354"/>
      <c r="L180" s="355" t="s">
        <v>406</v>
      </c>
      <c r="M180" s="356"/>
      <c r="N180" s="356"/>
      <c r="O180" s="356"/>
      <c r="P180" s="356"/>
      <c r="Q180" s="356"/>
      <c r="R180" s="356"/>
      <c r="S180" s="356"/>
      <c r="T180" s="356"/>
      <c r="U180" s="356"/>
      <c r="V180" s="356"/>
      <c r="W180" s="356"/>
      <c r="X180" s="357"/>
      <c r="Y180" s="387">
        <v>196</v>
      </c>
      <c r="Z180" s="388"/>
      <c r="AA180" s="388"/>
      <c r="AB180" s="389"/>
      <c r="AC180" s="390" t="s">
        <v>419</v>
      </c>
      <c r="AD180" s="353"/>
      <c r="AE180" s="353"/>
      <c r="AF180" s="353"/>
      <c r="AG180" s="354"/>
      <c r="AH180" s="355" t="s">
        <v>420</v>
      </c>
      <c r="AI180" s="356"/>
      <c r="AJ180" s="356"/>
      <c r="AK180" s="356"/>
      <c r="AL180" s="356"/>
      <c r="AM180" s="356"/>
      <c r="AN180" s="356"/>
      <c r="AO180" s="356"/>
      <c r="AP180" s="356"/>
      <c r="AQ180" s="356"/>
      <c r="AR180" s="356"/>
      <c r="AS180" s="356"/>
      <c r="AT180" s="357"/>
      <c r="AU180" s="472" t="s">
        <v>419</v>
      </c>
      <c r="AV180" s="388"/>
      <c r="AW180" s="388"/>
      <c r="AX180" s="473"/>
    </row>
    <row r="181" spans="1:50" ht="24.75" customHeight="1" x14ac:dyDescent="0.15">
      <c r="A181" s="361"/>
      <c r="B181" s="362"/>
      <c r="C181" s="362"/>
      <c r="D181" s="362"/>
      <c r="E181" s="362"/>
      <c r="F181" s="363"/>
      <c r="G181" s="403"/>
      <c r="H181" s="404"/>
      <c r="I181" s="404"/>
      <c r="J181" s="404"/>
      <c r="K181" s="405"/>
      <c r="L181" s="355" t="s">
        <v>405</v>
      </c>
      <c r="M181" s="356"/>
      <c r="N181" s="356"/>
      <c r="O181" s="356"/>
      <c r="P181" s="356"/>
      <c r="Q181" s="356"/>
      <c r="R181" s="356"/>
      <c r="S181" s="356"/>
      <c r="T181" s="356"/>
      <c r="U181" s="356"/>
      <c r="V181" s="356"/>
      <c r="W181" s="356"/>
      <c r="X181" s="357"/>
      <c r="Y181" s="409">
        <v>90</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1"/>
      <c r="B182" s="362"/>
      <c r="C182" s="362"/>
      <c r="D182" s="362"/>
      <c r="E182" s="362"/>
      <c r="F182" s="363"/>
      <c r="G182" s="403"/>
      <c r="H182" s="404"/>
      <c r="I182" s="404"/>
      <c r="J182" s="404"/>
      <c r="K182" s="405"/>
      <c r="L182" s="406" t="s">
        <v>407</v>
      </c>
      <c r="M182" s="407"/>
      <c r="N182" s="407"/>
      <c r="O182" s="407"/>
      <c r="P182" s="407"/>
      <c r="Q182" s="407"/>
      <c r="R182" s="407"/>
      <c r="S182" s="407"/>
      <c r="T182" s="407"/>
      <c r="U182" s="407"/>
      <c r="V182" s="407"/>
      <c r="W182" s="407"/>
      <c r="X182" s="408"/>
      <c r="Y182" s="409">
        <v>68</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1"/>
      <c r="B183" s="362"/>
      <c r="C183" s="362"/>
      <c r="D183" s="362"/>
      <c r="E183" s="362"/>
      <c r="F183" s="363"/>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1"/>
      <c r="B184" s="362"/>
      <c r="C184" s="362"/>
      <c r="D184" s="362"/>
      <c r="E184" s="362"/>
      <c r="F184" s="363"/>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1"/>
      <c r="B185" s="362"/>
      <c r="C185" s="362"/>
      <c r="D185" s="362"/>
      <c r="E185" s="362"/>
      <c r="F185" s="363"/>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1"/>
      <c r="B186" s="362"/>
      <c r="C186" s="362"/>
      <c r="D186" s="362"/>
      <c r="E186" s="362"/>
      <c r="F186" s="363"/>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1"/>
      <c r="B187" s="362"/>
      <c r="C187" s="362"/>
      <c r="D187" s="362"/>
      <c r="E187" s="362"/>
      <c r="F187" s="363"/>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1"/>
      <c r="B188" s="362"/>
      <c r="C188" s="362"/>
      <c r="D188" s="362"/>
      <c r="E188" s="362"/>
      <c r="F188" s="363"/>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1"/>
      <c r="B189" s="362"/>
      <c r="C189" s="362"/>
      <c r="D189" s="362"/>
      <c r="E189" s="362"/>
      <c r="F189" s="363"/>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354</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1"/>
      <c r="B191" s="362"/>
      <c r="C191" s="362"/>
      <c r="D191" s="362"/>
      <c r="E191" s="362"/>
      <c r="F191" s="363"/>
      <c r="G191" s="367" t="s">
        <v>412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421</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90" t="s">
        <v>425</v>
      </c>
      <c r="H193" s="353"/>
      <c r="I193" s="353"/>
      <c r="J193" s="353"/>
      <c r="K193" s="354"/>
      <c r="L193" s="355" t="s">
        <v>427</v>
      </c>
      <c r="M193" s="356"/>
      <c r="N193" s="356"/>
      <c r="O193" s="356"/>
      <c r="P193" s="356"/>
      <c r="Q193" s="356"/>
      <c r="R193" s="356"/>
      <c r="S193" s="356"/>
      <c r="T193" s="356"/>
      <c r="U193" s="356"/>
      <c r="V193" s="356"/>
      <c r="W193" s="356"/>
      <c r="X193" s="357"/>
      <c r="Y193" s="387">
        <v>3</v>
      </c>
      <c r="Z193" s="388"/>
      <c r="AA193" s="388"/>
      <c r="AB193" s="389"/>
      <c r="AC193" s="390" t="s">
        <v>422</v>
      </c>
      <c r="AD193" s="353"/>
      <c r="AE193" s="353"/>
      <c r="AF193" s="353"/>
      <c r="AG193" s="354"/>
      <c r="AH193" s="355" t="s">
        <v>415</v>
      </c>
      <c r="AI193" s="356"/>
      <c r="AJ193" s="356"/>
      <c r="AK193" s="356"/>
      <c r="AL193" s="356"/>
      <c r="AM193" s="356"/>
      <c r="AN193" s="356"/>
      <c r="AO193" s="356"/>
      <c r="AP193" s="356"/>
      <c r="AQ193" s="356"/>
      <c r="AR193" s="356"/>
      <c r="AS193" s="356"/>
      <c r="AT193" s="357"/>
      <c r="AU193" s="387">
        <v>196</v>
      </c>
      <c r="AV193" s="388"/>
      <c r="AW193" s="388"/>
      <c r="AX193" s="473"/>
    </row>
    <row r="194" spans="1:50" ht="24.75" customHeight="1" x14ac:dyDescent="0.15">
      <c r="A194" s="361"/>
      <c r="B194" s="362"/>
      <c r="C194" s="362"/>
      <c r="D194" s="362"/>
      <c r="E194" s="362"/>
      <c r="F194" s="363"/>
      <c r="G194" s="563" t="s">
        <v>425</v>
      </c>
      <c r="H194" s="404"/>
      <c r="I194" s="404"/>
      <c r="J194" s="404"/>
      <c r="K194" s="405"/>
      <c r="L194" s="406" t="s">
        <v>428</v>
      </c>
      <c r="M194" s="407"/>
      <c r="N194" s="407"/>
      <c r="O194" s="407"/>
      <c r="P194" s="407"/>
      <c r="Q194" s="407"/>
      <c r="R194" s="407"/>
      <c r="S194" s="407"/>
      <c r="T194" s="407"/>
      <c r="U194" s="407"/>
      <c r="V194" s="407"/>
      <c r="W194" s="407"/>
      <c r="X194" s="408"/>
      <c r="Y194" s="409">
        <v>1</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1"/>
      <c r="B195" s="362"/>
      <c r="C195" s="362"/>
      <c r="D195" s="362"/>
      <c r="E195" s="362"/>
      <c r="F195" s="363"/>
      <c r="G195" s="563" t="s">
        <v>426</v>
      </c>
      <c r="H195" s="404"/>
      <c r="I195" s="404"/>
      <c r="J195" s="404"/>
      <c r="K195" s="405"/>
      <c r="L195" s="406" t="s">
        <v>429</v>
      </c>
      <c r="M195" s="407"/>
      <c r="N195" s="407"/>
      <c r="O195" s="407"/>
      <c r="P195" s="407"/>
      <c r="Q195" s="407"/>
      <c r="R195" s="407"/>
      <c r="S195" s="407"/>
      <c r="T195" s="407"/>
      <c r="U195" s="407"/>
      <c r="V195" s="407"/>
      <c r="W195" s="407"/>
      <c r="X195" s="408"/>
      <c r="Y195" s="409">
        <v>1</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1"/>
      <c r="B196" s="362"/>
      <c r="C196" s="362"/>
      <c r="D196" s="362"/>
      <c r="E196" s="362"/>
      <c r="F196" s="363"/>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1"/>
      <c r="B197" s="362"/>
      <c r="C197" s="362"/>
      <c r="D197" s="362"/>
      <c r="E197" s="362"/>
      <c r="F197" s="363"/>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1"/>
      <c r="B198" s="362"/>
      <c r="C198" s="362"/>
      <c r="D198" s="362"/>
      <c r="E198" s="362"/>
      <c r="F198" s="363"/>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1"/>
      <c r="B199" s="362"/>
      <c r="C199" s="362"/>
      <c r="D199" s="362"/>
      <c r="E199" s="362"/>
      <c r="F199" s="363"/>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1"/>
      <c r="B200" s="362"/>
      <c r="C200" s="362"/>
      <c r="D200" s="362"/>
      <c r="E200" s="362"/>
      <c r="F200" s="363"/>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1"/>
      <c r="B201" s="362"/>
      <c r="C201" s="362"/>
      <c r="D201" s="362"/>
      <c r="E201" s="362"/>
      <c r="F201" s="363"/>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1"/>
      <c r="B202" s="362"/>
      <c r="C202" s="362"/>
      <c r="D202" s="362"/>
      <c r="E202" s="362"/>
      <c r="F202" s="363"/>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5</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196</v>
      </c>
      <c r="AV203" s="560"/>
      <c r="AW203" s="560"/>
      <c r="AX203" s="562"/>
    </row>
    <row r="204" spans="1:50" ht="30" customHeight="1" x14ac:dyDescent="0.15">
      <c r="A204" s="361"/>
      <c r="B204" s="362"/>
      <c r="C204" s="362"/>
      <c r="D204" s="362"/>
      <c r="E204" s="362"/>
      <c r="F204" s="363"/>
      <c r="G204" s="367" t="s">
        <v>413</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439</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90" t="s">
        <v>414</v>
      </c>
      <c r="H206" s="353"/>
      <c r="I206" s="353"/>
      <c r="J206" s="353"/>
      <c r="K206" s="354"/>
      <c r="L206" s="355" t="s">
        <v>415</v>
      </c>
      <c r="M206" s="356"/>
      <c r="N206" s="356"/>
      <c r="O206" s="356"/>
      <c r="P206" s="356"/>
      <c r="Q206" s="356"/>
      <c r="R206" s="356"/>
      <c r="S206" s="356"/>
      <c r="T206" s="356"/>
      <c r="U206" s="356"/>
      <c r="V206" s="356"/>
      <c r="W206" s="356"/>
      <c r="X206" s="357"/>
      <c r="Y206" s="387">
        <v>1</v>
      </c>
      <c r="Z206" s="388"/>
      <c r="AA206" s="388"/>
      <c r="AB206" s="389"/>
      <c r="AC206" s="390" t="s">
        <v>422</v>
      </c>
      <c r="AD206" s="353"/>
      <c r="AE206" s="353"/>
      <c r="AF206" s="353"/>
      <c r="AG206" s="354"/>
      <c r="AH206" s="355" t="s">
        <v>415</v>
      </c>
      <c r="AI206" s="356"/>
      <c r="AJ206" s="356"/>
      <c r="AK206" s="356"/>
      <c r="AL206" s="356"/>
      <c r="AM206" s="356"/>
      <c r="AN206" s="356"/>
      <c r="AO206" s="356"/>
      <c r="AP206" s="356"/>
      <c r="AQ206" s="356"/>
      <c r="AR206" s="356"/>
      <c r="AS206" s="356"/>
      <c r="AT206" s="357"/>
      <c r="AU206" s="387">
        <v>68</v>
      </c>
      <c r="AV206" s="388"/>
      <c r="AW206" s="388"/>
      <c r="AX206" s="473"/>
    </row>
    <row r="207" spans="1:50" ht="24.75" customHeight="1" x14ac:dyDescent="0.15">
      <c r="A207" s="361"/>
      <c r="B207" s="362"/>
      <c r="C207" s="362"/>
      <c r="D207" s="362"/>
      <c r="E207" s="362"/>
      <c r="F207" s="363"/>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1"/>
      <c r="B208" s="362"/>
      <c r="C208" s="362"/>
      <c r="D208" s="362"/>
      <c r="E208" s="362"/>
      <c r="F208" s="363"/>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1"/>
      <c r="B209" s="362"/>
      <c r="C209" s="362"/>
      <c r="D209" s="362"/>
      <c r="E209" s="362"/>
      <c r="F209" s="363"/>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1"/>
      <c r="B210" s="362"/>
      <c r="C210" s="362"/>
      <c r="D210" s="362"/>
      <c r="E210" s="362"/>
      <c r="F210" s="363"/>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1"/>
      <c r="B211" s="362"/>
      <c r="C211" s="362"/>
      <c r="D211" s="362"/>
      <c r="E211" s="362"/>
      <c r="F211" s="363"/>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1"/>
      <c r="B212" s="362"/>
      <c r="C212" s="362"/>
      <c r="D212" s="362"/>
      <c r="E212" s="362"/>
      <c r="F212" s="363"/>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1"/>
      <c r="B213" s="362"/>
      <c r="C213" s="362"/>
      <c r="D213" s="362"/>
      <c r="E213" s="362"/>
      <c r="F213" s="363"/>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1"/>
      <c r="B214" s="362"/>
      <c r="C214" s="362"/>
      <c r="D214" s="362"/>
      <c r="E214" s="362"/>
      <c r="F214" s="363"/>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1"/>
      <c r="B215" s="362"/>
      <c r="C215" s="362"/>
      <c r="D215" s="362"/>
      <c r="E215" s="362"/>
      <c r="F215" s="363"/>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1</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68</v>
      </c>
      <c r="AV216" s="560"/>
      <c r="AW216" s="560"/>
      <c r="AX216" s="562"/>
    </row>
    <row r="217" spans="1:50" ht="30" customHeight="1" x14ac:dyDescent="0.15">
      <c r="A217" s="361"/>
      <c r="B217" s="362"/>
      <c r="C217" s="362"/>
      <c r="D217" s="362"/>
      <c r="E217" s="362"/>
      <c r="F217" s="363"/>
      <c r="G217" s="367" t="s">
        <v>416</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360</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90" t="s">
        <v>417</v>
      </c>
      <c r="H219" s="353"/>
      <c r="I219" s="353"/>
      <c r="J219" s="353"/>
      <c r="K219" s="354"/>
      <c r="L219" s="355" t="s">
        <v>415</v>
      </c>
      <c r="M219" s="356"/>
      <c r="N219" s="356"/>
      <c r="O219" s="356"/>
      <c r="P219" s="356"/>
      <c r="Q219" s="356"/>
      <c r="R219" s="356"/>
      <c r="S219" s="356"/>
      <c r="T219" s="356"/>
      <c r="U219" s="356"/>
      <c r="V219" s="356"/>
      <c r="W219" s="356"/>
      <c r="X219" s="357"/>
      <c r="Y219" s="387">
        <v>83</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3"/>
    </row>
    <row r="220" spans="1:50" ht="24.75" customHeight="1" x14ac:dyDescent="0.15">
      <c r="A220" s="361"/>
      <c r="B220" s="362"/>
      <c r="C220" s="362"/>
      <c r="D220" s="362"/>
      <c r="E220" s="362"/>
      <c r="F220" s="363"/>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361"/>
      <c r="B221" s="362"/>
      <c r="C221" s="362"/>
      <c r="D221" s="362"/>
      <c r="E221" s="362"/>
      <c r="F221" s="363"/>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1"/>
      <c r="B222" s="362"/>
      <c r="C222" s="362"/>
      <c r="D222" s="362"/>
      <c r="E222" s="362"/>
      <c r="F222" s="363"/>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1"/>
      <c r="B223" s="362"/>
      <c r="C223" s="362"/>
      <c r="D223" s="362"/>
      <c r="E223" s="362"/>
      <c r="F223" s="363"/>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1"/>
      <c r="B224" s="362"/>
      <c r="C224" s="362"/>
      <c r="D224" s="362"/>
      <c r="E224" s="362"/>
      <c r="F224" s="363"/>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1"/>
      <c r="B225" s="362"/>
      <c r="C225" s="362"/>
      <c r="D225" s="362"/>
      <c r="E225" s="362"/>
      <c r="F225" s="363"/>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1"/>
      <c r="B226" s="362"/>
      <c r="C226" s="362"/>
      <c r="D226" s="362"/>
      <c r="E226" s="362"/>
      <c r="F226" s="363"/>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1"/>
      <c r="B227" s="362"/>
      <c r="C227" s="362"/>
      <c r="D227" s="362"/>
      <c r="E227" s="362"/>
      <c r="F227" s="363"/>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1"/>
      <c r="B228" s="362"/>
      <c r="C228" s="362"/>
      <c r="D228" s="362"/>
      <c r="E228" s="362"/>
      <c r="F228" s="363"/>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83</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35.25" customHeight="1" x14ac:dyDescent="0.15">
      <c r="A236" s="567">
        <v>1</v>
      </c>
      <c r="B236" s="567">
        <v>1</v>
      </c>
      <c r="C236" s="569" t="s">
        <v>409</v>
      </c>
      <c r="D236" s="568"/>
      <c r="E236" s="568"/>
      <c r="F236" s="568"/>
      <c r="G236" s="568"/>
      <c r="H236" s="568"/>
      <c r="I236" s="568"/>
      <c r="J236" s="568"/>
      <c r="K236" s="568"/>
      <c r="L236" s="568"/>
      <c r="M236" s="569" t="s">
        <v>410</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354</v>
      </c>
      <c r="AL236" s="571"/>
      <c r="AM236" s="571"/>
      <c r="AN236" s="571"/>
      <c r="AO236" s="571"/>
      <c r="AP236" s="572"/>
      <c r="AQ236" s="569" t="s">
        <v>411</v>
      </c>
      <c r="AR236" s="568"/>
      <c r="AS236" s="568"/>
      <c r="AT236" s="568"/>
      <c r="AU236" s="570" t="s">
        <v>380</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8"/>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9"/>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365</v>
      </c>
      <c r="AL268" s="232"/>
      <c r="AM268" s="232"/>
      <c r="AN268" s="232"/>
      <c r="AO268" s="232"/>
      <c r="AP268" s="232"/>
      <c r="AQ268" s="232" t="s">
        <v>23</v>
      </c>
      <c r="AR268" s="232"/>
      <c r="AS268" s="232"/>
      <c r="AT268" s="232"/>
      <c r="AU268" s="83" t="s">
        <v>24</v>
      </c>
      <c r="AV268" s="84"/>
      <c r="AW268" s="84"/>
      <c r="AX268" s="574"/>
    </row>
    <row r="269" spans="1:50" ht="24" customHeight="1" x14ac:dyDescent="0.15">
      <c r="A269" s="567">
        <v>1</v>
      </c>
      <c r="B269" s="567">
        <v>1</v>
      </c>
      <c r="C269" s="680" t="s">
        <v>423</v>
      </c>
      <c r="D269" s="568"/>
      <c r="E269" s="568"/>
      <c r="F269" s="568"/>
      <c r="G269" s="568"/>
      <c r="H269" s="568"/>
      <c r="I269" s="568"/>
      <c r="J269" s="568"/>
      <c r="K269" s="568"/>
      <c r="L269" s="568"/>
      <c r="M269" s="680" t="s">
        <v>424</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5</v>
      </c>
      <c r="AL269" s="571"/>
      <c r="AM269" s="571"/>
      <c r="AN269" s="571"/>
      <c r="AO269" s="571"/>
      <c r="AP269" s="572"/>
      <c r="AQ269" s="680" t="s">
        <v>430</v>
      </c>
      <c r="AR269" s="568"/>
      <c r="AS269" s="568"/>
      <c r="AT269" s="568"/>
      <c r="AU269" s="681" t="s">
        <v>419</v>
      </c>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365</v>
      </c>
      <c r="AL301" s="232"/>
      <c r="AM301" s="232"/>
      <c r="AN301" s="232"/>
      <c r="AO301" s="232"/>
      <c r="AP301" s="232"/>
      <c r="AQ301" s="232" t="s">
        <v>23</v>
      </c>
      <c r="AR301" s="232"/>
      <c r="AS301" s="232"/>
      <c r="AT301" s="232"/>
      <c r="AU301" s="83" t="s">
        <v>24</v>
      </c>
      <c r="AV301" s="84"/>
      <c r="AW301" s="84"/>
      <c r="AX301" s="574"/>
    </row>
    <row r="302" spans="1:50" ht="24" customHeight="1" x14ac:dyDescent="0.15">
      <c r="A302" s="567">
        <v>1</v>
      </c>
      <c r="B302" s="567">
        <v>1</v>
      </c>
      <c r="C302" s="680" t="s">
        <v>431</v>
      </c>
      <c r="D302" s="568"/>
      <c r="E302" s="568"/>
      <c r="F302" s="568"/>
      <c r="G302" s="568"/>
      <c r="H302" s="568"/>
      <c r="I302" s="568"/>
      <c r="J302" s="568"/>
      <c r="K302" s="568"/>
      <c r="L302" s="568"/>
      <c r="M302" s="680" t="s">
        <v>432</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1</v>
      </c>
      <c r="AL302" s="571"/>
      <c r="AM302" s="571"/>
      <c r="AN302" s="571"/>
      <c r="AO302" s="571"/>
      <c r="AP302" s="572"/>
      <c r="AQ302" s="680" t="s">
        <v>433</v>
      </c>
      <c r="AR302" s="568"/>
      <c r="AS302" s="568"/>
      <c r="AT302" s="568"/>
      <c r="AU302" s="681" t="s">
        <v>419</v>
      </c>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365</v>
      </c>
      <c r="AL334" s="232"/>
      <c r="AM334" s="232"/>
      <c r="AN334" s="232"/>
      <c r="AO334" s="232"/>
      <c r="AP334" s="232"/>
      <c r="AQ334" s="232" t="s">
        <v>23</v>
      </c>
      <c r="AR334" s="232"/>
      <c r="AS334" s="232"/>
      <c r="AT334" s="232"/>
      <c r="AU334" s="83" t="s">
        <v>24</v>
      </c>
      <c r="AV334" s="84"/>
      <c r="AW334" s="84"/>
      <c r="AX334" s="574"/>
    </row>
    <row r="335" spans="1:50" ht="24" customHeight="1" x14ac:dyDescent="0.15">
      <c r="A335" s="567">
        <v>1</v>
      </c>
      <c r="B335" s="567">
        <v>1</v>
      </c>
      <c r="C335" s="680" t="s">
        <v>434</v>
      </c>
      <c r="D335" s="568"/>
      <c r="E335" s="568"/>
      <c r="F335" s="568"/>
      <c r="G335" s="568"/>
      <c r="H335" s="568"/>
      <c r="I335" s="568"/>
      <c r="J335" s="568"/>
      <c r="K335" s="568"/>
      <c r="L335" s="568"/>
      <c r="M335" s="680" t="s">
        <v>435</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83</v>
      </c>
      <c r="AL335" s="571"/>
      <c r="AM335" s="571"/>
      <c r="AN335" s="571"/>
      <c r="AO335" s="571"/>
      <c r="AP335" s="572"/>
      <c r="AQ335" s="569">
        <v>10</v>
      </c>
      <c r="AR335" s="568"/>
      <c r="AS335" s="568"/>
      <c r="AT335" s="568"/>
      <c r="AU335" s="570">
        <v>92.5</v>
      </c>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365</v>
      </c>
      <c r="AL367" s="232"/>
      <c r="AM367" s="232"/>
      <c r="AN367" s="232"/>
      <c r="AO367" s="232"/>
      <c r="AP367" s="232"/>
      <c r="AQ367" s="232" t="s">
        <v>23</v>
      </c>
      <c r="AR367" s="232"/>
      <c r="AS367" s="232"/>
      <c r="AT367" s="232"/>
      <c r="AU367" s="83" t="s">
        <v>24</v>
      </c>
      <c r="AV367" s="84"/>
      <c r="AW367" s="84"/>
      <c r="AX367" s="574"/>
    </row>
    <row r="368" spans="1:50" ht="24" customHeight="1" x14ac:dyDescent="0.15">
      <c r="A368" s="567">
        <v>1</v>
      </c>
      <c r="B368" s="567">
        <v>1</v>
      </c>
      <c r="C368" s="680" t="s">
        <v>436</v>
      </c>
      <c r="D368" s="568"/>
      <c r="E368" s="568"/>
      <c r="F368" s="568"/>
      <c r="G368" s="568"/>
      <c r="H368" s="568"/>
      <c r="I368" s="568"/>
      <c r="J368" s="568"/>
      <c r="K368" s="568"/>
      <c r="L368" s="568"/>
      <c r="M368" s="680" t="s">
        <v>437</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0</v>
      </c>
      <c r="AL368" s="571"/>
      <c r="AM368" s="571"/>
      <c r="AN368" s="571"/>
      <c r="AO368" s="571"/>
      <c r="AP368" s="572"/>
      <c r="AQ368" s="680" t="s">
        <v>433</v>
      </c>
      <c r="AR368" s="568"/>
      <c r="AS368" s="568"/>
      <c r="AT368" s="568"/>
      <c r="AU368" s="681" t="s">
        <v>419</v>
      </c>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7"/>
      <c r="B400" s="567"/>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365</v>
      </c>
      <c r="AL400" s="232"/>
      <c r="AM400" s="232"/>
      <c r="AN400" s="232"/>
      <c r="AO400" s="232"/>
      <c r="AP400" s="232"/>
      <c r="AQ400" s="232" t="s">
        <v>23</v>
      </c>
      <c r="AR400" s="232"/>
      <c r="AS400" s="232"/>
      <c r="AT400" s="232"/>
      <c r="AU400" s="83" t="s">
        <v>24</v>
      </c>
      <c r="AV400" s="84"/>
      <c r="AW400" s="84"/>
      <c r="AX400" s="574"/>
    </row>
    <row r="401" spans="1:50" ht="24" customHeight="1" x14ac:dyDescent="0.15">
      <c r="A401" s="567">
        <v>1</v>
      </c>
      <c r="B401" s="567">
        <v>1</v>
      </c>
      <c r="C401" s="680" t="s">
        <v>438</v>
      </c>
      <c r="D401" s="568"/>
      <c r="E401" s="568"/>
      <c r="F401" s="568"/>
      <c r="G401" s="568"/>
      <c r="H401" s="568"/>
      <c r="I401" s="568"/>
      <c r="J401" s="568"/>
      <c r="K401" s="568"/>
      <c r="L401" s="568"/>
      <c r="M401" s="680" t="s">
        <v>440</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v>196</v>
      </c>
      <c r="AL401" s="571"/>
      <c r="AM401" s="571"/>
      <c r="AN401" s="571"/>
      <c r="AO401" s="571"/>
      <c r="AP401" s="572"/>
      <c r="AQ401" s="569">
        <v>2</v>
      </c>
      <c r="AR401" s="568"/>
      <c r="AS401" s="568"/>
      <c r="AT401" s="568"/>
      <c r="AU401" s="570">
        <v>97.5</v>
      </c>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2" spans="1:50"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7"/>
      <c r="B433" s="567"/>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365</v>
      </c>
      <c r="AL433" s="232"/>
      <c r="AM433" s="232"/>
      <c r="AN433" s="232"/>
      <c r="AO433" s="232"/>
      <c r="AP433" s="232"/>
      <c r="AQ433" s="232" t="s">
        <v>23</v>
      </c>
      <c r="AR433" s="232"/>
      <c r="AS433" s="232"/>
      <c r="AT433" s="232"/>
      <c r="AU433" s="83" t="s">
        <v>24</v>
      </c>
      <c r="AV433" s="84"/>
      <c r="AW433" s="84"/>
      <c r="AX433" s="574"/>
    </row>
    <row r="434" spans="1:50" ht="24" customHeight="1" x14ac:dyDescent="0.15">
      <c r="A434" s="567">
        <v>1</v>
      </c>
      <c r="B434" s="567">
        <v>1</v>
      </c>
      <c r="C434" s="680" t="s">
        <v>442</v>
      </c>
      <c r="D434" s="568"/>
      <c r="E434" s="568"/>
      <c r="F434" s="568"/>
      <c r="G434" s="568"/>
      <c r="H434" s="568"/>
      <c r="I434" s="568"/>
      <c r="J434" s="568"/>
      <c r="K434" s="568"/>
      <c r="L434" s="568"/>
      <c r="M434" s="680" t="s">
        <v>441</v>
      </c>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v>68</v>
      </c>
      <c r="AL434" s="571"/>
      <c r="AM434" s="571"/>
      <c r="AN434" s="571"/>
      <c r="AO434" s="571"/>
      <c r="AP434" s="572"/>
      <c r="AQ434" s="680" t="s">
        <v>433</v>
      </c>
      <c r="AR434" s="568"/>
      <c r="AS434" s="568"/>
      <c r="AT434" s="568"/>
      <c r="AU434" s="681" t="s">
        <v>419</v>
      </c>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365</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377</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377</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2015-09-07T10:46:49Z</cp:lastPrinted>
  <dcterms:created xsi:type="dcterms:W3CDTF">2012-03-13T00:50:25Z</dcterms:created>
  <dcterms:modified xsi:type="dcterms:W3CDTF">2015-09-07T10:47:20Z</dcterms:modified>
</cp:coreProperties>
</file>