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<sst xmlns="http://schemas.openxmlformats.org/spreadsheetml/2006/main" count="729" uniqueCount="434">
  <si>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</si>
  <si>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</si>
  <si>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</si>
  <si>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</si>
  <si>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</si>
  <si>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</si>
  <si>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</si>
  <si>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</si>
  <si>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</si>
  <si>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</si>
  <si>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</si>
  <si>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</si>
  <si>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</si>
  <si>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</si>
  <si>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</si>
  <si>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</si>
  <si>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</si>
  <si>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</si>
  <si>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</si>
  <si>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</si>
  <si>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</si>
  <si>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</si>
  <si>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</si>
  <si>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</si>
  <si>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</si>
  <si>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</si>
  <si>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</si>
  <si>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</si>
  <si>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</si>
  <si>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</si>
  <si>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</si>
  <si>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</si>
  <si>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</si>
  <si>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</si>
  <si>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</si>
  <si>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</si>
  <si>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</si>
  <si>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</si>
  <si>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</si>
  <si>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</si>
  <si>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</si>
  <si>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</si>
  <si>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</si>
  <si>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</si>
  <si>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</si>
  <si>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</si>
  <si>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</si>
  <si>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</si>
  <si>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</si>
  <si>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</si>
  <si>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</si>
  <si>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</si>
  <si>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</si>
  <si>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</si>
  <si>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</si>
  <si>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</si>
  <si>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</si>
  <si>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</si>
  <si>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</si>
  <si>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</si>
  <si>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</si>
  <si>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</si>
  <si>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</si>
  <si>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</si>
  <si>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</si>
  <si>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</si>
  <si>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</si>
  <si>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</si>
  <si>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</si>
  <si>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</si>
  <si>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</si>
  <si>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</si>
  <si>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</si>
  <si>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</si>
  <si>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</si>
  <si>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</si>
  <si>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</si>
  <si>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</si>
  <si>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</si>
  <si>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</si>
  <si>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</si>
  <si>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</si>
  <si>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</si>
  <si>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</si>
  <si>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</si>
  <si>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</si>
  <si>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</si>
  <si>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</si>
  <si>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</si>
  <si>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</si>
  <si>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</si>
  <si>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</si>
  <si>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</si>
  <si>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</si>
  <si>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</si>
  <si>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</si>
  <si>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</si>
  <si>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</si>
  <si>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</si>
  <si>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</si>
  <si>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</si>
  <si>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</si>
  <si>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</si>
  <si>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</si>
  <si>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</si>
  <si>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</si>
  <si>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</si>
  <si>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</si>
  <si>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</si>
  <si>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</si>
  <si>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</si>
  <si>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</si>
  <si>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</si>
  <si>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</si>
  <si>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</si>
  <si>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</si>
  <si>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</si>
  <si>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</si>
  <si>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</si>
  <si>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</si>
  <si>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</si>
  <si>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</si>
  <si>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</si>
  <si>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</si>
  <si>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</si>
  <si>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</si>
  <si>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</si>
  <si>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</si>
  <si>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</si>
  <si>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</si>
  <si>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</si>
  <si>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</si>
  <si>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</si>
  <si>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</si>
  <si>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</si>
  <si>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</si>
  <si>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</si>
  <si>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</si>
  <si>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</si>
  <si>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</si>
  <si>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</si>
  <si>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</si>
  <si>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</si>
  <si>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</si>
  <si>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</si>
  <si>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</si>
  <si>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</si>
  <si>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</si>
  <si>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</si>
  <si>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</si>
  <si>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</si>
  <si>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</si>
  <si>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</si>
  <si>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</si>
  <si>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</si>
  <si>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</si>
  <si>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</si>
  <si>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</si>
  <si>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</si>
  <si>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</si>
  <si>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</si>
  <si>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</si>
  <si>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</si>
  <si>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</si>
  <si>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</si>
  <si>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</si>
  <si>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</si>
  <si>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</si>
  <si>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</si>
  <si>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</si>
  <si>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</si>
  <si>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</si>
  <si>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</si>
  <si>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</si>
  <si>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</si>
  <si>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</si>
  <si>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</si>
  <si>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</si>
  <si>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</si>
  <si>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</si>
  <si>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</si>
  <si>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</si>
  <si>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</si>
  <si>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</si>
  <si>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</si>
  <si>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</si>
  <si>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</si>
  <si>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</si>
  <si>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</si>
  <si>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</si>
  <si>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</si>
  <si>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</si>
  <si>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</si>
  <si>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</si>
  <si>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</si>
  <si>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</si>
  <si>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</si>
  <si>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</si>
  <si>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</si>
  <si>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</si>
  <si>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</si>
  <si>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</si>
  <si>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</si>
  <si>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</si>
  <si>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</si>
  <si>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</si>
  <si>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</si>
  <si>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</si>
  <si>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</si>
  <si>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</si>
  <si>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</si>
  <si>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</si>
  <si>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</si>
  <si>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</si>
  <si>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</si>
  <si>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</si>
  <si>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</si>
  <si>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</si>
  <si>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</si>
  <si>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</si>
  <si>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</si>
  <si>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</si>
  <si>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</si>
  <si>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</si>
  <si>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</si>
  <si>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</si>
  <si>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</si>
  <si>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</si>
  <si>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</si>
  <si>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</si>
  <si>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</si>
  <si>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</si>
  <si>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</si>
  <si>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</si>
  <si>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</si>
  <si>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</si>
  <si>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</si>
  <si>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</si>
  <si>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</si>
  <si>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</si>
  <si>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</si>
  <si>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</si>
  <si>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</si>
  <si>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</si>
  <si>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</si>
  <si>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</si>
  <si>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</si>
  <si>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</si>
  <si>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</si>
  <si>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</si>
  <si>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</si>
  <si>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</si>
  <si>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</si>
  <si>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</si>
  <si>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</si>
  <si>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</si>
  <si>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</si>
  <si>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</si>
  <si>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</si>
  <si>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</si>
  <si>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</si>
  <si>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</si>
  <si>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</si>
  <si>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</si>
  <si>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</si>
  <si>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</si>
  <si>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</si>
  <si>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</si>
  <si>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</si>
  <si>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</si>
  <si>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</si>
  <si>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</si>
  <si>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</si>
  <si>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</si>
  <si>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</si>
  <si>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</si>
  <si>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</si>
  <si>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</si>
  <si>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</si>
  <si>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</si>
  <si>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</si>
  <si>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</si>
  <si>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</si>
  <si>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</si>
  <si>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</si>
  <si>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</si>
  <si>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</si>
  <si>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</si>
  <si>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</si>
  <si>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</si>
  <si>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</si>
  <si>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</si>
  <si>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</si>
  <si>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</si>
  <si>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</si>
  <si>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</si>
  <si>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</si>
  <si>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</si>
  <si>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</si>
  <si>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</si>
  <si>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</si>
  <si>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</si>
  <si>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</si>
  <si>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</si>
  <si>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</si>
  <si>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</si>
  <si>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</si>
  <si>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</si>
  <si>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</si>
  <si>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</si>
  <si>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</si>
  <si>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</si>
  <si>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</si>
  <si>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</si>
  <si>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</si>
  <si>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</si>
  <si>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</si>
  <si>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</si>
  <si>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</si>
  <si>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</si>
  <si>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</si>
  <si>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</si>
  <si>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</si>
  <si>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</si>
  <si>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</si>
  <si>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</si>
  <si>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</si>
  <si>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</si>
  <si>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</si>
  <si>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</si>
  <si>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</si>
  <si>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</si>
  <si>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</si>
  <si>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</si>
  <si>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</si>
  <si>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</si>
  <si>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</si>
  <si>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</si>
  <si>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</si>
  <si>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</si>
  <si>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</si>
  <si>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</si>
  <si>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</si>
  <si>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</si>
  <si>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</si>
  <si>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</si>
  <si>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</si>
  <si>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</si>
  <si>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</si>
  <si>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</si>
  <si>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</si>
  <si>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</si>
  <si>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</si>
  <si>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</si>
  <si>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</si>
  <si>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</si>
  <si>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</si>
  <si>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</si>
  <si>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</si>
  <si>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</si>
  <si>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</si>
  <si>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</si>
  <si>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</si>
  <si>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</si>
  <si>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</si>
  <si>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</si>
  <si>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</si>
  <si>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</si>
  <si>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</si>
  <si>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</si>
  <si>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</si>
  <si>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</si>
  <si>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</si>
  <si>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</si>
  <si>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</si>
  <si>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</si>
  <si>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</si>
  <si>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</si>
  <si>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</si>
  <si>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</si>
  <si>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</si>
  <si>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</si>
  <si>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</si>
  <si>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</si>
  <si>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</si>
  <si>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</si>
  <si>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</si>
  <si>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ICTを活用した人の移動情報の基盤整備及び交通計画への適用に関する研究</t>
    <phoneticPr fontId="5"/>
  </si>
  <si>
    <t>メンテナンス情報基盤研究室</t>
    <rPh sb="6" eb="8">
      <t>ジョウホウ</t>
    </rPh>
    <rPh sb="8" eb="10">
      <t>キバン</t>
    </rPh>
    <rPh sb="10" eb="13">
      <t>ケンキュウシツ</t>
    </rPh>
    <phoneticPr fontId="5"/>
  </si>
  <si>
    <t>情報研究官 金藤 康昭</t>
    <phoneticPr fontId="5"/>
  </si>
  <si>
    <t>-</t>
    <phoneticPr fontId="5"/>
  </si>
  <si>
    <t>国土交通省技術基本計画（H20.4）
「イノベーション２５」（H19.6閣議決定）
「ＩＴ新改革戦略」（H18.1IT戦略本部決定）</t>
    <phoneticPr fontId="5"/>
  </si>
  <si>
    <t xml:space="preserve">  ICT（情報通信技術）により取得できる複数の人の移動情報を収集・共通化・分析できる基盤（プラットフォーム）の整備を進め、効率よく安価に時宜にかなった調査を可能とすることにより、既存の統計資料を補完した行政サービスの支援に加え、民間サービスの効率化・高度化にも寄与することを目指す。</t>
    <phoneticPr fontId="5"/>
  </si>
  <si>
    <t>新24-2053</t>
    <phoneticPr fontId="5"/>
  </si>
  <si>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5"/>
  </si>
  <si>
    <t>件</t>
    <rPh sb="0" eb="1">
      <t>ケン</t>
    </rPh>
    <phoneticPr fontId="5"/>
  </si>
  <si>
    <t>‐</t>
  </si>
  <si>
    <t>当施策は、統計的な調査、交通計画や防災等の多分野における人の移動情報の適用可能性を明らかにすることを主目的とした研究である。一方、事業番号444は、公共交通（バス・鉄道）における潜在的な移動ニーズ等を把握し、分析する方法を確立し、自治体等で使用する公共交通サービスの高度化策となる実用的なマニュアルを作成するものであり、当施策との重複はしていない。なお、調査実施においては平成24年度から情報共有を行っており、双方で得られた結果を有効活用している。</t>
    <phoneticPr fontId="5"/>
  </si>
  <si>
    <t>総合政策局　情報政策課企画室</t>
    <rPh sb="0" eb="2">
      <t>ソウゴウ</t>
    </rPh>
    <rPh sb="2" eb="5">
      <t>セイサクキョク</t>
    </rPh>
    <rPh sb="6" eb="8">
      <t>ジョウホウ</t>
    </rPh>
    <rPh sb="8" eb="11">
      <t>セイサクカ</t>
    </rPh>
    <rPh sb="11" eb="14">
      <t>キカクシツ</t>
    </rPh>
    <phoneticPr fontId="5"/>
  </si>
  <si>
    <t>情報通信技術を活用した公共交通活性化の推進</t>
    <rPh sb="0" eb="4">
      <t>ジョウホウツウシン</t>
    </rPh>
    <rPh sb="4" eb="6">
      <t>ギジュツ</t>
    </rPh>
    <rPh sb="7" eb="9">
      <t>カツヨウ</t>
    </rPh>
    <rPh sb="11" eb="13">
      <t>コウキョウ</t>
    </rPh>
    <rPh sb="13" eb="15">
      <t>コウツウ</t>
    </rPh>
    <rPh sb="15" eb="18">
      <t>カッセイカ</t>
    </rPh>
    <rPh sb="19" eb="21">
      <t>スイシン</t>
    </rPh>
    <phoneticPr fontId="5"/>
  </si>
  <si>
    <t>動線データの組合せ分析に関するデータ要件等の整理業務</t>
    <phoneticPr fontId="5"/>
  </si>
  <si>
    <t>一般財団法人計量計画研究所</t>
    <rPh sb="0" eb="2">
      <t>イッパン</t>
    </rPh>
    <rPh sb="2" eb="6">
      <t>ザイダンホウジン</t>
    </rPh>
    <rPh sb="6" eb="8">
      <t>ケイリョウ</t>
    </rPh>
    <rPh sb="8" eb="10">
      <t>ケイカク</t>
    </rPh>
    <rPh sb="10" eb="13">
      <t>ケンキュウショ</t>
    </rPh>
    <phoneticPr fontId="5"/>
  </si>
  <si>
    <t>調査内容が専門的かつ高度であることから、第三者機関である技術提案評価審査会に諮ったうえで、支出先（業務請負者）を選定しており、妥当性や競争性を確保している。</t>
    <phoneticPr fontId="5"/>
  </si>
  <si>
    <t>　交通計画や防災等の施策への人の移動情報の適用可能性を明らかにするため、異なる複数の人の移動情報を組合わせた分析方法、効果的な可視化方法および各施策へ適用するための人の移動情報に対する要件をとりまとめる。また、人の移動情報を保有している各主体と協力し、平常時の交通計画への活用や災害時の対策を想定したケーススタディ（実証実験）を実施し、前述の検討結果（仮説）の有用性・適用性を評価する。さらに、人の移動情報を扱うデータ側へのリクワイヤメントを整理する。</t>
    <rPh sb="204" eb="205">
      <t>アツカ</t>
    </rPh>
    <rPh sb="209" eb="210">
      <t>ガワ</t>
    </rPh>
    <rPh sb="221" eb="223">
      <t>セイリ</t>
    </rPh>
    <phoneticPr fontId="5"/>
  </si>
  <si>
    <t>A.（一財）計量計画研究所</t>
    <rPh sb="3" eb="4">
      <t>イチ</t>
    </rPh>
    <rPh sb="4" eb="5">
      <t>ザイ</t>
    </rPh>
    <rPh sb="6" eb="8">
      <t>ケイリョウ</t>
    </rPh>
    <rPh sb="8" eb="10">
      <t>ケイカク</t>
    </rPh>
    <rPh sb="10" eb="13">
      <t>ケンキュウショ</t>
    </rPh>
    <phoneticPr fontId="5"/>
  </si>
  <si>
    <t>-</t>
    <phoneticPr fontId="5"/>
  </si>
  <si>
    <t>1
簡易プロポ</t>
    <rPh sb="2" eb="4">
      <t>カンイ</t>
    </rPh>
    <phoneticPr fontId="5"/>
  </si>
  <si>
    <t>-</t>
    <phoneticPr fontId="5"/>
  </si>
  <si>
    <t>道路交通センサス等の既存の統計資料を補完した行政サービスの支援に加え、民間サービスの効率化・高度化にも寄与することを目指しており優先度は高い。</t>
    <rPh sb="8" eb="9">
      <t>トウ</t>
    </rPh>
    <rPh sb="58" eb="60">
      <t>メザ</t>
    </rPh>
    <rPh sb="64" eb="67">
      <t>ユウセンド</t>
    </rPh>
    <rPh sb="68" eb="69">
      <t>タカ</t>
    </rPh>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</si>
  <si>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3">
      <t>ハンイナド</t>
    </rPh>
    <rPh sb="37" eb="39">
      <t>ジュウブン</t>
    </rPh>
    <rPh sb="39" eb="41">
      <t>ケントウ</t>
    </rPh>
    <rPh sb="42" eb="43">
      <t>オコナ</t>
    </rPh>
    <rPh sb="45" eb="48">
      <t>コウリツテキ</t>
    </rPh>
    <rPh sb="49" eb="51">
      <t>シッコウ</t>
    </rPh>
    <rPh sb="52" eb="53">
      <t>ツト</t>
    </rPh>
    <phoneticPr fontId="5"/>
  </si>
  <si>
    <t>　平成26年度は、平成24～25年度の検討結果を踏まえ、人の移動情報を扱うデータ側へのリクワイヤメントを整理し、目標に見合った成果を上げた。</t>
    <rPh sb="56" eb="58">
      <t>モクヒョウ</t>
    </rPh>
    <rPh sb="59" eb="61">
      <t>ミア</t>
    </rPh>
    <rPh sb="63" eb="65">
      <t>セイカ</t>
    </rPh>
    <rPh sb="66" eb="67">
      <t>ア</t>
    </rPh>
    <phoneticPr fontId="5"/>
  </si>
  <si>
    <t>民間企業や大学、自治体からなる産官学の研究会を設置し、密に意見交換やデータ提供を受けるなど、民間の知見を最大限活用しながら効率的・効果的に研究を実施した。</t>
    <rPh sb="61" eb="64">
      <t>コウリツテキ</t>
    </rPh>
    <rPh sb="65" eb="68">
      <t>コウカテキ</t>
    </rPh>
    <rPh sb="69" eb="71">
      <t>ケンキュウ</t>
    </rPh>
    <rPh sb="72" eb="74">
      <t>ジッシ</t>
    </rPh>
    <phoneticPr fontId="5"/>
  </si>
  <si>
    <t>本成果は交通調査への補完及びモデル地域での交通行政で活用されると共に、学会での発表や地域と一体となった市民へのＰＲとして公表し積極的な成果の普及を図っていく。</t>
    <phoneticPr fontId="5"/>
  </si>
  <si>
    <t>各組織で保有する人の移動情報を収集・分析する仕組み（プラットフォーム）は、組織・分野横断的な協調領域であることから、公益性が高く国が関与して構築していく必要がある。</t>
    <rPh sb="64" eb="65">
      <t>クニ</t>
    </rPh>
    <phoneticPr fontId="5"/>
  </si>
  <si>
    <t>・「国費投入の必要性」、「事業の効率性」、「事業の有効性」の各項目については、それぞれ妥当であると判断できる。
・ICTにより取得できる人の移動情報を収集・分析できる基盤（プラットフォーム）の整備、及び交通計画等の施策への適用可能性を明らかにする為の重要な研究であり国総研が実施すべきであると事業開始前に外部有識者に評価を受け研究に着手し、目標に見合った成果をあげた。</t>
    <rPh sb="171" eb="173">
      <t>モクヒョウ</t>
    </rPh>
    <rPh sb="174" eb="176">
      <t>ミア</t>
    </rPh>
    <rPh sb="178" eb="180">
      <t>セイカ</t>
    </rPh>
    <phoneticPr fontId="5"/>
  </si>
  <si>
    <t>当初の目的を達したため事業廃止。
引き続き、学会での発表や地域と一体となった市民へのＰＲとして公表し積極的な成果の普及を図っていく。</t>
    <rPh sb="17" eb="18">
      <t>ヒ</t>
    </rPh>
    <rPh sb="19" eb="20">
      <t>ツヅ</t>
    </rPh>
    <phoneticPr fontId="5"/>
  </si>
  <si>
    <t>人の移動情報を扱うデータ側へのリクワイヤメント整理</t>
    <rPh sb="0" eb="1">
      <t>ヒト</t>
    </rPh>
    <rPh sb="2" eb="4">
      <t>イドウ</t>
    </rPh>
    <rPh sb="4" eb="6">
      <t>ジョウホウ</t>
    </rPh>
    <rPh sb="7" eb="8">
      <t>アツカ</t>
    </rPh>
    <rPh sb="12" eb="13">
      <t>ガワ</t>
    </rPh>
    <rPh sb="23" eb="25">
      <t>セイリ</t>
    </rPh>
    <phoneticPr fontId="5"/>
  </si>
  <si>
    <t>-</t>
    <phoneticPr fontId="5"/>
  </si>
  <si>
    <t>ICT 技術の進展により、GPS 付の携帯電話やカーナビ、鉄道・バスの交通系IC カード等から得られるデジタル化された鮮度の高い人の移動情報を分析することで、例えば、災害時の帰宅困難者の数、移動状況や滞在場所の把握による代替輸送や交通規制、迅速な情報提供などの、社会情勢に柔軟かつ機動的に対応した行政サービスの提供を目指す研究であり、社会のニーズが高いと評価できる。</t>
    <rPh sb="4" eb="6">
      <t>ギジュツ</t>
    </rPh>
    <rPh sb="47" eb="48">
      <t>エ</t>
    </rPh>
    <rPh sb="79" eb="80">
      <t>タト</t>
    </rPh>
    <rPh sb="125" eb="127">
      <t>テイキョウ</t>
    </rPh>
    <rPh sb="158" eb="160">
      <t>メザ</t>
    </rPh>
    <rPh sb="161" eb="163">
      <t>ケンキュウ</t>
    </rPh>
    <rPh sb="167" eb="169">
      <t>シャカイ</t>
    </rPh>
    <rPh sb="174" eb="175">
      <t>タカ</t>
    </rPh>
    <rPh sb="177" eb="179">
      <t>ヒョウカ</t>
    </rPh>
    <phoneticPr fontId="5"/>
  </si>
  <si>
    <t>役務費</t>
    <rPh sb="0" eb="2">
      <t>エキム</t>
    </rPh>
    <rPh sb="2" eb="3">
      <t>ヒ</t>
    </rPh>
    <phoneticPr fontId="5"/>
  </si>
  <si>
    <t>動線データの国内外の動向調査、直接経費、一般管理費等</t>
    <rPh sb="0" eb="2">
      <t>ドウセン</t>
    </rPh>
    <rPh sb="6" eb="9">
      <t>コクナイガイ</t>
    </rPh>
    <rPh sb="10" eb="12">
      <t>ドウコウ</t>
    </rPh>
    <rPh sb="12" eb="14">
      <t>チョウサ</t>
    </rPh>
    <rPh sb="15" eb="17">
      <t>チョクセツ</t>
    </rPh>
    <rPh sb="17" eb="19">
      <t>ケイヒ</t>
    </rPh>
    <rPh sb="20" eb="22">
      <t>イッパン</t>
    </rPh>
    <rPh sb="22" eb="25">
      <t>カンリヒ</t>
    </rPh>
    <rPh sb="25" eb="26">
      <t>トウ</t>
    </rPh>
    <phoneticPr fontId="5"/>
  </si>
  <si>
    <t>終了予定</t>
  </si>
  <si>
    <t>平成２６年度で事業終了。引き続き成果の積極的な普及を図る。</t>
    <rPh sb="0" eb="2">
      <t>ヘイセイ</t>
    </rPh>
    <rPh sb="4" eb="6">
      <t>ネンド</t>
    </rPh>
    <rPh sb="7" eb="9">
      <t>ジギョウ</t>
    </rPh>
    <rPh sb="9" eb="11">
      <t>シュウリョウ</t>
    </rPh>
    <rPh sb="12" eb="13">
      <t>ヒ</t>
    </rPh>
    <rPh sb="14" eb="15">
      <t>ツヅ</t>
    </rPh>
    <rPh sb="16" eb="18">
      <t>セイカ</t>
    </rPh>
    <rPh sb="19" eb="22">
      <t>セッキョクテキ</t>
    </rPh>
    <rPh sb="23" eb="25">
      <t>フキュウ</t>
    </rPh>
    <rPh sb="26" eb="27">
      <t>ハカ</t>
    </rPh>
    <phoneticPr fontId="5"/>
  </si>
  <si>
    <t>予定通り終了</t>
  </si>
  <si>
    <t>予定通り平成２６年度で廃止。
本研究で得られた成果が、積極的に活用されるよう、引き続き普及を図っていく。</t>
    <phoneticPr fontId="5"/>
  </si>
  <si>
    <t>人の移動情報を扱うデータ側へのリクワイヤメント整理のための技術的課題数</t>
    <rPh sb="29" eb="32">
      <t>ギジュツテキ</t>
    </rPh>
    <rPh sb="32" eb="34">
      <t>カダイ</t>
    </rPh>
    <rPh sb="34" eb="35">
      <t>カズ</t>
    </rPh>
    <phoneticPr fontId="5"/>
  </si>
  <si>
    <t>百万円/件</t>
    <phoneticPr fontId="5"/>
  </si>
  <si>
    <t>11百万円/1件</t>
    <rPh sb="2" eb="4">
      <t>ヒャクマン</t>
    </rPh>
    <rPh sb="4" eb="5">
      <t>エン</t>
    </rPh>
    <rPh sb="7" eb="8">
      <t>ケン</t>
    </rPh>
    <phoneticPr fontId="5"/>
  </si>
  <si>
    <t>11百万円/1件</t>
    <phoneticPr fontId="5"/>
  </si>
  <si>
    <t>-</t>
    <phoneticPr fontId="5"/>
  </si>
  <si>
    <t>執行額（百万円）／本事業に関連する論文・報告発表、刊行物公表数　　　　　　　　　　　　　　</t>
    <rPh sb="0" eb="2">
      <t>シッコウ</t>
    </rPh>
    <rPh sb="2" eb="3">
      <t>ガク</t>
    </rPh>
    <phoneticPr fontId="5"/>
  </si>
  <si>
    <t>10百万円/2件</t>
    <rPh sb="2" eb="4">
      <t>ヒャクマン</t>
    </rPh>
    <rPh sb="4" eb="5">
      <t>エン</t>
    </rPh>
    <rPh sb="7" eb="8">
      <t>ケン</t>
    </rPh>
    <phoneticPr fontId="5"/>
  </si>
  <si>
    <t>妥当であると考えている。</t>
    <rPh sb="0" eb="2">
      <t>ダトウ</t>
    </rPh>
    <rPh sb="6" eb="7">
      <t>カンガ</t>
    </rPh>
    <phoneticPr fontId="5"/>
  </si>
  <si>
    <t>当初見込み以上の成果を上げている。</t>
    <rPh sb="0" eb="2">
      <t>トウショ</t>
    </rPh>
    <rPh sb="2" eb="4">
      <t>ミコ</t>
    </rPh>
    <rPh sb="5" eb="7">
      <t>イジョウ</t>
    </rPh>
    <rPh sb="8" eb="10">
      <t>セイカ</t>
    </rPh>
    <rPh sb="11" eb="12">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</si>
</sst>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141514</xdr:colOff>
      <xdr:row>140</xdr:row>
      <xdr:rowOff>272144</xdr:rowOff>
    </xdr:from>
    <xdr:to>
      <xdr:col>25</xdr:col>
      <xdr:colOff>32657</xdr:colOff>
      <xdr:row>142</xdr:row>
      <xdr:rowOff>283029</xdr:rowOff>
    </xdr:to>
    <xdr:sp macro="" textlink="">
      <xdr:nvSpPr>
        <xdr:cNvPr id="6" name="テキスト ボックス 5"/>
        <xdr:cNvSpPr txBox="1"/>
      </xdr:nvSpPr>
      <xdr:spPr>
        <a:xfrm>
          <a:off x="1709057" y="57280630"/>
          <a:ext cx="3222171" cy="7293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p>
      </xdr:txBody>
    </xdr:sp>
    <xdr:clientData/>
  </xdr:twoCellAnchor>
  <xdr:twoCellAnchor>
    <xdr:from>
      <xdr:col>29</xdr:col>
      <xdr:colOff>1</xdr:colOff>
      <xdr:row>142</xdr:row>
      <xdr:rowOff>185057</xdr:rowOff>
    </xdr:from>
    <xdr:to>
      <xdr:col>41</xdr:col>
      <xdr:colOff>174172</xdr:colOff>
      <xdr:row>144</xdr:row>
      <xdr:rowOff>261257</xdr:rowOff>
    </xdr:to>
    <xdr:sp macro="" textlink="">
      <xdr:nvSpPr>
        <xdr:cNvPr id="7" name="テキスト ボックス 6"/>
        <xdr:cNvSpPr txBox="1"/>
      </xdr:nvSpPr>
      <xdr:spPr>
        <a:xfrm>
          <a:off x="5682344" y="57912000"/>
          <a:ext cx="2525485" cy="7946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9</xdr:col>
      <xdr:colOff>0</xdr:colOff>
      <xdr:row>143</xdr:row>
      <xdr:rowOff>21771</xdr:rowOff>
    </xdr:from>
    <xdr:to>
      <xdr:col>25</xdr:col>
      <xdr:colOff>0</xdr:colOff>
      <xdr:row>148</xdr:row>
      <xdr:rowOff>193040</xdr:rowOff>
    </xdr:to>
    <xdr:sp macro="" textlink="">
      <xdr:nvSpPr>
        <xdr:cNvPr id="8" name="大かっこ 7"/>
        <xdr:cNvSpPr/>
      </xdr:nvSpPr>
      <xdr:spPr>
        <a:xfrm>
          <a:off x="1645920" y="41068171"/>
          <a:ext cx="2926080" cy="19492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148</xdr:row>
      <xdr:rowOff>162560</xdr:rowOff>
    </xdr:to>
    <xdr:sp macro="" textlink="">
      <xdr:nvSpPr>
        <xdr:cNvPr id="9" name="正方形/長方形 8"/>
        <xdr:cNvSpPr/>
      </xdr:nvSpPr>
      <xdr:spPr>
        <a:xfrm>
          <a:off x="1820092" y="41057286"/>
          <a:ext cx="2579914" cy="192967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人の移動情報を保有している各主体と協力し、平常時の</a:t>
          </a:r>
          <a:r>
            <a:rPr kumimoji="1" lang="ja-JP" altLang="en-US" sz="1100">
              <a:solidFill>
                <a:sysClr val="windowText" lastClr="000000"/>
              </a:solidFill>
            </a:rPr>
            <a:t>交通計画だけでなく他の施策</a:t>
          </a:r>
          <a:r>
            <a:rPr kumimoji="1" lang="ja-JP" altLang="en-US" sz="1100">
              <a:solidFill>
                <a:schemeClr val="tx1"/>
              </a:solidFill>
            </a:rPr>
            <a:t>への活用や災害時の対策を想定したモデル地域でのケーススタディ（実証実験）を実施し、平成</a:t>
          </a:r>
          <a:r>
            <a:rPr kumimoji="1" lang="en-US" altLang="ja-JP" sz="1100">
              <a:solidFill>
                <a:schemeClr val="tx1"/>
              </a:solidFill>
            </a:rPr>
            <a:t>24</a:t>
          </a:r>
          <a:r>
            <a:rPr kumimoji="1" lang="ja-JP" altLang="en-US" sz="1100">
              <a:solidFill>
                <a:schemeClr val="tx1"/>
              </a:solidFill>
            </a:rPr>
            <a:t>年度、平成</a:t>
          </a:r>
          <a:r>
            <a:rPr kumimoji="1" lang="en-US" altLang="ja-JP" sz="1100">
              <a:solidFill>
                <a:schemeClr val="tx1"/>
              </a:solidFill>
            </a:rPr>
            <a:t>25</a:t>
          </a:r>
          <a:r>
            <a:rPr kumimoji="1" lang="ja-JP" altLang="en-US" sz="1100">
              <a:solidFill>
                <a:schemeClr val="tx1"/>
              </a:solidFill>
            </a:rPr>
            <a:t>年度の検討結果（仮説）の有用性・適用性を評価する。</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さらに、人の移動情報を扱うデータ側へのリクワイヤメントを整理</a:t>
          </a:r>
        </a:p>
      </xdr:txBody>
    </xdr:sp>
    <xdr:clientData/>
  </xdr:twoCellAnchor>
  <xdr:twoCellAnchor>
    <xdr:from>
      <xdr:col>29</xdr:col>
      <xdr:colOff>0</xdr:colOff>
      <xdr:row>149</xdr:row>
      <xdr:rowOff>97972</xdr:rowOff>
    </xdr:from>
    <xdr:to>
      <xdr:col>41</xdr:col>
      <xdr:colOff>174171</xdr:colOff>
      <xdr:row>151</xdr:row>
      <xdr:rowOff>167127</xdr:rowOff>
    </xdr:to>
    <xdr:sp macro="" textlink="">
      <xdr:nvSpPr>
        <xdr:cNvPr id="10" name="テキスト ボックス 9"/>
        <xdr:cNvSpPr txBox="1"/>
      </xdr:nvSpPr>
      <xdr:spPr>
        <a:xfrm>
          <a:off x="5682343" y="60339515"/>
          <a:ext cx="2525485" cy="7876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（一財）計量計画研究所</a:t>
          </a:r>
          <a:endParaRPr kumimoji="1" lang="en-US" altLang="ja-JP" sz="1100"/>
        </a:p>
        <a:p>
          <a:pPr algn="l"/>
          <a:r>
            <a:rPr kumimoji="1" lang="ja-JP" altLang="en-US" sz="1100"/>
            <a:t>　　　　　　　</a:t>
          </a:r>
          <a:r>
            <a:rPr kumimoji="1" lang="en-US" altLang="ja-JP" sz="1100"/>
            <a:t>9.9</a:t>
          </a:r>
          <a:r>
            <a:rPr kumimoji="1" lang="ja-JP" altLang="en-US" sz="1100"/>
            <a:t>百万円</a:t>
          </a:r>
        </a:p>
      </xdr:txBody>
    </xdr:sp>
    <xdr:clientData/>
  </xdr:twoCellAnchor>
  <xdr:twoCellAnchor>
    <xdr:from>
      <xdr:col>28</xdr:col>
      <xdr:colOff>97971</xdr:colOff>
      <xdr:row>151</xdr:row>
      <xdr:rowOff>243326</xdr:rowOff>
    </xdr:from>
    <xdr:to>
      <xdr:col>42</xdr:col>
      <xdr:colOff>119742</xdr:colOff>
      <xdr:row>156</xdr:row>
      <xdr:rowOff>123264</xdr:rowOff>
    </xdr:to>
    <xdr:sp macro="" textlink="">
      <xdr:nvSpPr>
        <xdr:cNvPr id="11" name="正方形/長方形 10"/>
        <xdr:cNvSpPr/>
      </xdr:nvSpPr>
      <xdr:spPr>
        <a:xfrm>
          <a:off x="5745736" y="61819650"/>
          <a:ext cx="2845653" cy="161684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・動線データの国内外の動向調査</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・動線データ等を用いた交通計画等への適用資料の作成</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・動線データ等を用いた都市内移動のモニタリング手法の整理</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・動線データの仕様書案の作成</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・動線データに係わる会議運営補助</a:t>
          </a:r>
        </a:p>
      </xdr:txBody>
    </xdr:sp>
    <xdr:clientData/>
  </xdr:twoCellAnchor>
  <xdr:twoCellAnchor>
    <xdr:from>
      <xdr:col>28</xdr:col>
      <xdr:colOff>97972</xdr:colOff>
      <xdr:row>151</xdr:row>
      <xdr:rowOff>243325</xdr:rowOff>
    </xdr:from>
    <xdr:to>
      <xdr:col>42</xdr:col>
      <xdr:colOff>43544</xdr:colOff>
      <xdr:row>156</xdr:row>
      <xdr:rowOff>33617</xdr:rowOff>
    </xdr:to>
    <xdr:sp macro="" textlink="">
      <xdr:nvSpPr>
        <xdr:cNvPr id="12" name="大かっこ 11"/>
        <xdr:cNvSpPr/>
      </xdr:nvSpPr>
      <xdr:spPr>
        <a:xfrm>
          <a:off x="5745737" y="61819649"/>
          <a:ext cx="2769454" cy="15272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148</xdr:row>
      <xdr:rowOff>254000</xdr:rowOff>
    </xdr:from>
    <xdr:to>
      <xdr:col>17</xdr:col>
      <xdr:colOff>2882</xdr:colOff>
      <xdr:row>150</xdr:row>
      <xdr:rowOff>257735</xdr:rowOff>
    </xdr:to>
    <xdr:cxnSp macro="">
      <xdr:nvCxnSpPr>
        <xdr:cNvPr id="25" name="直線コネクタ 24"/>
        <xdr:cNvCxnSpPr/>
      </xdr:nvCxnSpPr>
      <xdr:spPr>
        <a:xfrm>
          <a:off x="3108960" y="43078400"/>
          <a:ext cx="2882" cy="7149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150</xdr:row>
      <xdr:rowOff>259017</xdr:rowOff>
    </xdr:from>
    <xdr:to>
      <xdr:col>29</xdr:col>
      <xdr:colOff>19050</xdr:colOff>
      <xdr:row>150</xdr:row>
      <xdr:rowOff>273984</xdr:rowOff>
    </xdr:to>
    <xdr:cxnSp macro="">
      <xdr:nvCxnSpPr>
        <xdr:cNvPr id="26" name="直線矢印コネクタ 25"/>
        <xdr:cNvCxnSpPr/>
      </xdr:nvCxnSpPr>
      <xdr:spPr>
        <a:xfrm flipV="1">
          <a:off x="3438525" y="61487958"/>
          <a:ext cx="2429996"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66675</xdr:colOff>
          <xdr:row>45</xdr:row>
          <xdr:rowOff>28575</xdr:rowOff>
        </xdr:from>
        <xdr:to>
          <xdr:col>48</xdr:col>
          <xdr:colOff>0</xdr:colOff>
          <xdr:row>45</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229</xdr:row>
          <xdr:rowOff>28575</xdr:rowOff>
        </xdr:from>
        <xdr:to>
          <xdr:col>44</xdr:col>
          <xdr:colOff>28575</xdr:colOff>
          <xdr:row>229</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496</xdr:row>
          <xdr:rowOff>28575</xdr:rowOff>
        </xdr:from>
        <xdr:to>
          <xdr:col>44</xdr:col>
          <xdr:colOff>28575</xdr:colOff>
          <xdr:row>496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0</xdr:colOff>
      <xdr:row>145</xdr:row>
      <xdr:rowOff>0</xdr:rowOff>
    </xdr:from>
    <xdr:to>
      <xdr:col>41</xdr:col>
      <xdr:colOff>174171</xdr:colOff>
      <xdr:row>146</xdr:row>
      <xdr:rowOff>54428</xdr:rowOff>
    </xdr:to>
    <xdr:sp macro="" textlink="">
      <xdr:nvSpPr>
        <xdr:cNvPr id="14" name="大かっこ 13"/>
        <xdr:cNvSpPr/>
      </xdr:nvSpPr>
      <xdr:spPr>
        <a:xfrm>
          <a:off x="5366657" y="59163857"/>
          <a:ext cx="2394857" cy="4136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119744</xdr:colOff>
      <xdr:row>145</xdr:row>
      <xdr:rowOff>32657</xdr:rowOff>
    </xdr:from>
    <xdr:to>
      <xdr:col>42</xdr:col>
      <xdr:colOff>87087</xdr:colOff>
      <xdr:row>146</xdr:row>
      <xdr:rowOff>54428</xdr:rowOff>
    </xdr:to>
    <xdr:sp macro="" textlink="">
      <xdr:nvSpPr>
        <xdr:cNvPr id="15" name="正方形/長方形 14"/>
        <xdr:cNvSpPr/>
      </xdr:nvSpPr>
      <xdr:spPr>
        <a:xfrm>
          <a:off x="5486401" y="59196514"/>
          <a:ext cx="2373086" cy="3810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T124" sqref="T124:AF1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0" t="s">
        <v>379</v>
      </c>
      <c r="AR2" s="100"/>
      <c r="AS2" s="59" t="str">
        <f>IF(OR(AQ2="　", AQ2=""), "", "-")</f>
        <v/>
      </c>
      <c r="AT2" s="101">
        <v>443</v>
      </c>
      <c r="AU2" s="101"/>
      <c r="AV2" s="60" t="str">
        <f>IF(AW2="", "", "-")</f>
        <v/>
      </c>
      <c r="AW2" s="105"/>
      <c r="AX2" s="105"/>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380</v>
      </c>
      <c r="AK3" s="293"/>
      <c r="AL3" s="293"/>
      <c r="AM3" s="293"/>
      <c r="AN3" s="293"/>
      <c r="AO3" s="293"/>
      <c r="AP3" s="293"/>
      <c r="AQ3" s="293"/>
      <c r="AR3" s="293"/>
      <c r="AS3" s="293"/>
      <c r="AT3" s="293"/>
      <c r="AU3" s="293"/>
      <c r="AV3" s="293"/>
      <c r="AW3" s="293"/>
      <c r="AX3" s="36" t="s">
        <v>91</v>
      </c>
    </row>
    <row r="4" spans="1:50" ht="24.75" customHeight="1" x14ac:dyDescent="0.15">
      <c r="A4" s="517" t="s">
        <v>30</v>
      </c>
      <c r="B4" s="518"/>
      <c r="C4" s="518"/>
      <c r="D4" s="518"/>
      <c r="E4" s="518"/>
      <c r="F4" s="518"/>
      <c r="G4" s="491" t="s">
        <v>387</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381</v>
      </c>
      <c r="AF4" s="497"/>
      <c r="AG4" s="497"/>
      <c r="AH4" s="497"/>
      <c r="AI4" s="497"/>
      <c r="AJ4" s="497"/>
      <c r="AK4" s="497"/>
      <c r="AL4" s="497"/>
      <c r="AM4" s="497"/>
      <c r="AN4" s="497"/>
      <c r="AO4" s="497"/>
      <c r="AP4" s="498"/>
      <c r="AQ4" s="499" t="s">
        <v>2</v>
      </c>
      <c r="AR4" s="494"/>
      <c r="AS4" s="494"/>
      <c r="AT4" s="494"/>
      <c r="AU4" s="494"/>
      <c r="AV4" s="494"/>
      <c r="AW4" s="494"/>
      <c r="AX4" s="500"/>
    </row>
    <row r="5" spans="1:50" ht="54" customHeight="1" x14ac:dyDescent="0.15">
      <c r="A5" s="501" t="s">
        <v>93</v>
      </c>
      <c r="B5" s="502"/>
      <c r="C5" s="502"/>
      <c r="D5" s="502"/>
      <c r="E5" s="502"/>
      <c r="F5" s="503"/>
      <c r="G5" s="319" t="s">
        <v>213</v>
      </c>
      <c r="H5" s="320"/>
      <c r="I5" s="320"/>
      <c r="J5" s="320"/>
      <c r="K5" s="320"/>
      <c r="L5" s="320"/>
      <c r="M5" s="321" t="s">
        <v>92</v>
      </c>
      <c r="N5" s="322"/>
      <c r="O5" s="322"/>
      <c r="P5" s="322"/>
      <c r="Q5" s="322"/>
      <c r="R5" s="323"/>
      <c r="S5" s="324" t="s">
        <v>97</v>
      </c>
      <c r="T5" s="320"/>
      <c r="U5" s="320"/>
      <c r="V5" s="320"/>
      <c r="W5" s="320"/>
      <c r="X5" s="325"/>
      <c r="Y5" s="508" t="s">
        <v>3</v>
      </c>
      <c r="Z5" s="509"/>
      <c r="AA5" s="509"/>
      <c r="AB5" s="509"/>
      <c r="AC5" s="509"/>
      <c r="AD5" s="510"/>
      <c r="AE5" s="511" t="s">
        <v>388</v>
      </c>
      <c r="AF5" s="512"/>
      <c r="AG5" s="512"/>
      <c r="AH5" s="512"/>
      <c r="AI5" s="512"/>
      <c r="AJ5" s="512"/>
      <c r="AK5" s="512"/>
      <c r="AL5" s="512"/>
      <c r="AM5" s="512"/>
      <c r="AN5" s="512"/>
      <c r="AO5" s="512"/>
      <c r="AP5" s="513"/>
      <c r="AQ5" s="514" t="s">
        <v>389</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383</v>
      </c>
      <c r="AF6" s="526"/>
      <c r="AG6" s="526"/>
      <c r="AH6" s="526"/>
      <c r="AI6" s="526"/>
      <c r="AJ6" s="526"/>
      <c r="AK6" s="526"/>
      <c r="AL6" s="526"/>
      <c r="AM6" s="526"/>
      <c r="AN6" s="526"/>
      <c r="AO6" s="526"/>
      <c r="AP6" s="526"/>
      <c r="AQ6" s="118"/>
      <c r="AR6" s="118"/>
      <c r="AS6" s="118"/>
      <c r="AT6" s="118"/>
      <c r="AU6" s="118"/>
      <c r="AV6" s="118"/>
      <c r="AW6" s="118"/>
      <c r="AX6" s="527"/>
    </row>
    <row r="7" spans="1:50" ht="59.45" customHeight="1" x14ac:dyDescent="0.15">
      <c r="A7" s="446" t="s">
        <v>25</v>
      </c>
      <c r="B7" s="447"/>
      <c r="C7" s="447"/>
      <c r="D7" s="447"/>
      <c r="E7" s="447"/>
      <c r="F7" s="447"/>
      <c r="G7" s="448" t="s">
        <v>390</v>
      </c>
      <c r="H7" s="449"/>
      <c r="I7" s="449"/>
      <c r="J7" s="449"/>
      <c r="K7" s="449"/>
      <c r="L7" s="449"/>
      <c r="M7" s="449"/>
      <c r="N7" s="449"/>
      <c r="O7" s="449"/>
      <c r="P7" s="449"/>
      <c r="Q7" s="449"/>
      <c r="R7" s="449"/>
      <c r="S7" s="449"/>
      <c r="T7" s="449"/>
      <c r="U7" s="449"/>
      <c r="V7" s="450"/>
      <c r="W7" s="450"/>
      <c r="X7" s="450"/>
      <c r="Y7" s="451" t="s">
        <v>5</v>
      </c>
      <c r="Z7" s="389"/>
      <c r="AA7" s="389"/>
      <c r="AB7" s="389"/>
      <c r="AC7" s="389"/>
      <c r="AD7" s="391"/>
      <c r="AE7" s="452" t="s">
        <v>391</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1" t="s">
        <v>308</v>
      </c>
      <c r="B8" s="352"/>
      <c r="C8" s="352"/>
      <c r="D8" s="352"/>
      <c r="E8" s="352"/>
      <c r="F8" s="353"/>
      <c r="G8" s="348" t="str">
        <f>入力規則等!A26</f>
        <v>科学技術・イノベーション</v>
      </c>
      <c r="H8" s="349"/>
      <c r="I8" s="349"/>
      <c r="J8" s="349"/>
      <c r="K8" s="349"/>
      <c r="L8" s="349"/>
      <c r="M8" s="349"/>
      <c r="N8" s="349"/>
      <c r="O8" s="349"/>
      <c r="P8" s="349"/>
      <c r="Q8" s="349"/>
      <c r="R8" s="349"/>
      <c r="S8" s="349"/>
      <c r="T8" s="349"/>
      <c r="U8" s="349"/>
      <c r="V8" s="349"/>
      <c r="W8" s="349"/>
      <c r="X8" s="350"/>
      <c r="Y8" s="528" t="s">
        <v>79</v>
      </c>
      <c r="Z8" s="528"/>
      <c r="AA8" s="528"/>
      <c r="AB8" s="528"/>
      <c r="AC8" s="528"/>
      <c r="AD8" s="528"/>
      <c r="AE8" s="481" t="str">
        <f>入力規則等!K13</f>
        <v>文教及び科学振興</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392</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x14ac:dyDescent="0.15">
      <c r="A10" s="455" t="s">
        <v>36</v>
      </c>
      <c r="B10" s="456"/>
      <c r="C10" s="456"/>
      <c r="D10" s="456"/>
      <c r="E10" s="456"/>
      <c r="F10" s="456"/>
      <c r="G10" s="484" t="s">
        <v>403</v>
      </c>
      <c r="H10" s="485"/>
      <c r="I10" s="485"/>
      <c r="J10" s="485"/>
      <c r="K10" s="485"/>
      <c r="L10" s="485"/>
      <c r="M10" s="485"/>
      <c r="N10" s="485"/>
      <c r="O10" s="485"/>
      <c r="P10" s="485"/>
      <c r="Q10" s="485"/>
      <c r="R10" s="485"/>
      <c r="S10" s="485"/>
      <c r="T10" s="485"/>
      <c r="U10" s="485"/>
      <c r="V10" s="485"/>
      <c r="W10" s="485"/>
      <c r="X10" s="485"/>
      <c r="Y10" s="486"/>
      <c r="Z10" s="486"/>
      <c r="AA10" s="486"/>
      <c r="AB10" s="486"/>
      <c r="AC10" s="486"/>
      <c r="AD10" s="486"/>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8" t="s">
        <v>27</v>
      </c>
      <c r="B12" s="459"/>
      <c r="C12" s="459"/>
      <c r="D12" s="459"/>
      <c r="E12" s="459"/>
      <c r="F12" s="460"/>
      <c r="G12" s="467"/>
      <c r="H12" s="468"/>
      <c r="I12" s="468"/>
      <c r="J12" s="468"/>
      <c r="K12" s="468"/>
      <c r="L12" s="468"/>
      <c r="M12" s="468"/>
      <c r="N12" s="468"/>
      <c r="O12" s="468"/>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71"/>
    </row>
    <row r="13" spans="1:50" ht="21" customHeight="1" x14ac:dyDescent="0.15">
      <c r="A13" s="461"/>
      <c r="B13" s="462"/>
      <c r="C13" s="462"/>
      <c r="D13" s="462"/>
      <c r="E13" s="462"/>
      <c r="F13" s="463"/>
      <c r="G13" s="472" t="s">
        <v>7</v>
      </c>
      <c r="H13" s="473"/>
      <c r="I13" s="478" t="s">
        <v>8</v>
      </c>
      <c r="J13" s="479"/>
      <c r="K13" s="479"/>
      <c r="L13" s="479"/>
      <c r="M13" s="479"/>
      <c r="N13" s="479"/>
      <c r="O13" s="480"/>
      <c r="P13" s="86">
        <v>11</v>
      </c>
      <c r="Q13" s="86"/>
      <c r="R13" s="86"/>
      <c r="S13" s="86"/>
      <c r="T13" s="86"/>
      <c r="U13" s="86"/>
      <c r="V13" s="86"/>
      <c r="W13" s="64">
        <v>11</v>
      </c>
      <c r="X13" s="65"/>
      <c r="Y13" s="65"/>
      <c r="Z13" s="65"/>
      <c r="AA13" s="65"/>
      <c r="AB13" s="65"/>
      <c r="AC13" s="66"/>
      <c r="AD13" s="64">
        <v>11</v>
      </c>
      <c r="AE13" s="65"/>
      <c r="AF13" s="65"/>
      <c r="AG13" s="65"/>
      <c r="AH13" s="65"/>
      <c r="AI13" s="65"/>
      <c r="AJ13" s="66"/>
      <c r="AK13" s="64" t="s">
        <v>386</v>
      </c>
      <c r="AL13" s="65"/>
      <c r="AM13" s="65"/>
      <c r="AN13" s="65"/>
      <c r="AO13" s="65"/>
      <c r="AP13" s="65"/>
      <c r="AQ13" s="66"/>
      <c r="AR13" s="663" t="s">
        <v>386</v>
      </c>
      <c r="AS13" s="664"/>
      <c r="AT13" s="664"/>
      <c r="AU13" s="664"/>
      <c r="AV13" s="664"/>
      <c r="AW13" s="664"/>
      <c r="AX13" s="665"/>
    </row>
    <row r="14" spans="1:50" ht="21" customHeight="1" x14ac:dyDescent="0.15">
      <c r="A14" s="461"/>
      <c r="B14" s="462"/>
      <c r="C14" s="462"/>
      <c r="D14" s="462"/>
      <c r="E14" s="462"/>
      <c r="F14" s="463"/>
      <c r="G14" s="474"/>
      <c r="H14" s="475"/>
      <c r="I14" s="336" t="s">
        <v>9</v>
      </c>
      <c r="J14" s="469"/>
      <c r="K14" s="469"/>
      <c r="L14" s="469"/>
      <c r="M14" s="469"/>
      <c r="N14" s="469"/>
      <c r="O14" s="470"/>
      <c r="P14" s="442" t="s">
        <v>384</v>
      </c>
      <c r="Q14" s="443"/>
      <c r="R14" s="443"/>
      <c r="S14" s="443"/>
      <c r="T14" s="443"/>
      <c r="U14" s="443"/>
      <c r="V14" s="443"/>
      <c r="W14" s="64" t="s">
        <v>386</v>
      </c>
      <c r="X14" s="65"/>
      <c r="Y14" s="65"/>
      <c r="Z14" s="65"/>
      <c r="AA14" s="65"/>
      <c r="AB14" s="65"/>
      <c r="AC14" s="66"/>
      <c r="AD14" s="64" t="s">
        <v>384</v>
      </c>
      <c r="AE14" s="65"/>
      <c r="AF14" s="65"/>
      <c r="AG14" s="65"/>
      <c r="AH14" s="65"/>
      <c r="AI14" s="65"/>
      <c r="AJ14" s="66"/>
      <c r="AK14" s="64" t="s">
        <v>386</v>
      </c>
      <c r="AL14" s="65"/>
      <c r="AM14" s="65"/>
      <c r="AN14" s="65"/>
      <c r="AO14" s="65"/>
      <c r="AP14" s="65"/>
      <c r="AQ14" s="66"/>
      <c r="AR14" s="661"/>
      <c r="AS14" s="661"/>
      <c r="AT14" s="661"/>
      <c r="AU14" s="661"/>
      <c r="AV14" s="661"/>
      <c r="AW14" s="661"/>
      <c r="AX14" s="662"/>
    </row>
    <row r="15" spans="1:50" ht="21" customHeight="1" x14ac:dyDescent="0.15">
      <c r="A15" s="461"/>
      <c r="B15" s="462"/>
      <c r="C15" s="462"/>
      <c r="D15" s="462"/>
      <c r="E15" s="462"/>
      <c r="F15" s="463"/>
      <c r="G15" s="474"/>
      <c r="H15" s="475"/>
      <c r="I15" s="336" t="s">
        <v>62</v>
      </c>
      <c r="J15" s="337"/>
      <c r="K15" s="337"/>
      <c r="L15" s="337"/>
      <c r="M15" s="337"/>
      <c r="N15" s="337"/>
      <c r="O15" s="338"/>
      <c r="P15" s="488" t="s">
        <v>385</v>
      </c>
      <c r="Q15" s="340"/>
      <c r="R15" s="340"/>
      <c r="S15" s="340"/>
      <c r="T15" s="340"/>
      <c r="U15" s="340"/>
      <c r="V15" s="341"/>
      <c r="W15" s="64" t="s">
        <v>384</v>
      </c>
      <c r="X15" s="65"/>
      <c r="Y15" s="65"/>
      <c r="Z15" s="65"/>
      <c r="AA15" s="65"/>
      <c r="AB15" s="65"/>
      <c r="AC15" s="66"/>
      <c r="AD15" s="64" t="s">
        <v>386</v>
      </c>
      <c r="AE15" s="65"/>
      <c r="AF15" s="65"/>
      <c r="AG15" s="65"/>
      <c r="AH15" s="65"/>
      <c r="AI15" s="65"/>
      <c r="AJ15" s="66"/>
      <c r="AK15" s="64" t="s">
        <v>386</v>
      </c>
      <c r="AL15" s="65"/>
      <c r="AM15" s="65"/>
      <c r="AN15" s="65"/>
      <c r="AO15" s="65"/>
      <c r="AP15" s="65"/>
      <c r="AQ15" s="66"/>
      <c r="AR15" s="64" t="s">
        <v>386</v>
      </c>
      <c r="AS15" s="65"/>
      <c r="AT15" s="65"/>
      <c r="AU15" s="65"/>
      <c r="AV15" s="65"/>
      <c r="AW15" s="65"/>
      <c r="AX15" s="660"/>
    </row>
    <row r="16" spans="1:50" ht="21" customHeight="1" x14ac:dyDescent="0.15">
      <c r="A16" s="461"/>
      <c r="B16" s="462"/>
      <c r="C16" s="462"/>
      <c r="D16" s="462"/>
      <c r="E16" s="462"/>
      <c r="F16" s="463"/>
      <c r="G16" s="474"/>
      <c r="H16" s="475"/>
      <c r="I16" s="336" t="s">
        <v>63</v>
      </c>
      <c r="J16" s="337"/>
      <c r="K16" s="337"/>
      <c r="L16" s="337"/>
      <c r="M16" s="337"/>
      <c r="N16" s="337"/>
      <c r="O16" s="338"/>
      <c r="P16" s="339" t="s">
        <v>384</v>
      </c>
      <c r="Q16" s="340"/>
      <c r="R16" s="340"/>
      <c r="S16" s="340"/>
      <c r="T16" s="340"/>
      <c r="U16" s="340"/>
      <c r="V16" s="341"/>
      <c r="W16" s="64" t="s">
        <v>386</v>
      </c>
      <c r="X16" s="65"/>
      <c r="Y16" s="65"/>
      <c r="Z16" s="65"/>
      <c r="AA16" s="65"/>
      <c r="AB16" s="65"/>
      <c r="AC16" s="66"/>
      <c r="AD16" s="64" t="s">
        <v>386</v>
      </c>
      <c r="AE16" s="65"/>
      <c r="AF16" s="65"/>
      <c r="AG16" s="65"/>
      <c r="AH16" s="65"/>
      <c r="AI16" s="65"/>
      <c r="AJ16" s="66"/>
      <c r="AK16" s="64" t="s">
        <v>386</v>
      </c>
      <c r="AL16" s="65"/>
      <c r="AM16" s="65"/>
      <c r="AN16" s="65"/>
      <c r="AO16" s="65"/>
      <c r="AP16" s="65"/>
      <c r="AQ16" s="66"/>
      <c r="AR16" s="439"/>
      <c r="AS16" s="440"/>
      <c r="AT16" s="440"/>
      <c r="AU16" s="440"/>
      <c r="AV16" s="440"/>
      <c r="AW16" s="440"/>
      <c r="AX16" s="441"/>
    </row>
    <row r="17" spans="1:50" ht="24.75" customHeight="1" x14ac:dyDescent="0.15">
      <c r="A17" s="461"/>
      <c r="B17" s="462"/>
      <c r="C17" s="462"/>
      <c r="D17" s="462"/>
      <c r="E17" s="462"/>
      <c r="F17" s="463"/>
      <c r="G17" s="474"/>
      <c r="H17" s="475"/>
      <c r="I17" s="336" t="s">
        <v>61</v>
      </c>
      <c r="J17" s="469"/>
      <c r="K17" s="469"/>
      <c r="L17" s="469"/>
      <c r="M17" s="469"/>
      <c r="N17" s="469"/>
      <c r="O17" s="470"/>
      <c r="P17" s="442" t="s">
        <v>384</v>
      </c>
      <c r="Q17" s="443"/>
      <c r="R17" s="443"/>
      <c r="S17" s="443"/>
      <c r="T17" s="443"/>
      <c r="U17" s="443"/>
      <c r="V17" s="443"/>
      <c r="W17" s="64" t="s">
        <v>384</v>
      </c>
      <c r="X17" s="65"/>
      <c r="Y17" s="65"/>
      <c r="Z17" s="65"/>
      <c r="AA17" s="65"/>
      <c r="AB17" s="65"/>
      <c r="AC17" s="66"/>
      <c r="AD17" s="64" t="s">
        <v>384</v>
      </c>
      <c r="AE17" s="65"/>
      <c r="AF17" s="65"/>
      <c r="AG17" s="65"/>
      <c r="AH17" s="65"/>
      <c r="AI17" s="65"/>
      <c r="AJ17" s="66"/>
      <c r="AK17" s="64" t="s">
        <v>386</v>
      </c>
      <c r="AL17" s="65"/>
      <c r="AM17" s="65"/>
      <c r="AN17" s="65"/>
      <c r="AO17" s="65"/>
      <c r="AP17" s="65"/>
      <c r="AQ17" s="66"/>
      <c r="AR17" s="444"/>
      <c r="AS17" s="444"/>
      <c r="AT17" s="444"/>
      <c r="AU17" s="444"/>
      <c r="AV17" s="444"/>
      <c r="AW17" s="444"/>
      <c r="AX17" s="445"/>
    </row>
    <row r="18" spans="1:50" ht="24.75" customHeight="1" x14ac:dyDescent="0.15">
      <c r="A18" s="461"/>
      <c r="B18" s="462"/>
      <c r="C18" s="462"/>
      <c r="D18" s="462"/>
      <c r="E18" s="462"/>
      <c r="F18" s="463"/>
      <c r="G18" s="476"/>
      <c r="H18" s="477"/>
      <c r="I18" s="342" t="s">
        <v>22</v>
      </c>
      <c r="J18" s="343"/>
      <c r="K18" s="343"/>
      <c r="L18" s="343"/>
      <c r="M18" s="343"/>
      <c r="N18" s="343"/>
      <c r="O18" s="344"/>
      <c r="P18" s="309">
        <f>SUM(P13:V17)</f>
        <v>11</v>
      </c>
      <c r="Q18" s="310"/>
      <c r="R18" s="310"/>
      <c r="S18" s="310"/>
      <c r="T18" s="310"/>
      <c r="U18" s="310"/>
      <c r="V18" s="311"/>
      <c r="W18" s="309">
        <f>SUM(W13:AC17)</f>
        <v>11</v>
      </c>
      <c r="X18" s="310"/>
      <c r="Y18" s="310"/>
      <c r="Z18" s="310"/>
      <c r="AA18" s="310"/>
      <c r="AB18" s="310"/>
      <c r="AC18" s="311"/>
      <c r="AD18" s="309">
        <f t="shared" ref="AD18" si="0">SUM(AD13:AJ17)</f>
        <v>11</v>
      </c>
      <c r="AE18" s="310"/>
      <c r="AF18" s="310"/>
      <c r="AG18" s="310"/>
      <c r="AH18" s="310"/>
      <c r="AI18" s="310"/>
      <c r="AJ18" s="311"/>
      <c r="AK18" s="309">
        <f t="shared" ref="AK18" si="1">SUM(AK13:AQ17)</f>
        <v>0</v>
      </c>
      <c r="AL18" s="310"/>
      <c r="AM18" s="310"/>
      <c r="AN18" s="310"/>
      <c r="AO18" s="310"/>
      <c r="AP18" s="310"/>
      <c r="AQ18" s="311"/>
      <c r="AR18" s="309">
        <f t="shared" ref="AR18" si="2">SUM(AR13:AX17)</f>
        <v>0</v>
      </c>
      <c r="AS18" s="310"/>
      <c r="AT18" s="310"/>
      <c r="AU18" s="310"/>
      <c r="AV18" s="310"/>
      <c r="AW18" s="310"/>
      <c r="AX18" s="312"/>
    </row>
    <row r="19" spans="1:50" ht="24.75" customHeight="1" x14ac:dyDescent="0.15">
      <c r="A19" s="461"/>
      <c r="B19" s="462"/>
      <c r="C19" s="462"/>
      <c r="D19" s="462"/>
      <c r="E19" s="462"/>
      <c r="F19" s="463"/>
      <c r="G19" s="306" t="s">
        <v>10</v>
      </c>
      <c r="H19" s="307"/>
      <c r="I19" s="307"/>
      <c r="J19" s="307"/>
      <c r="K19" s="307"/>
      <c r="L19" s="307"/>
      <c r="M19" s="307"/>
      <c r="N19" s="307"/>
      <c r="O19" s="307"/>
      <c r="P19" s="64">
        <v>11</v>
      </c>
      <c r="Q19" s="65"/>
      <c r="R19" s="65"/>
      <c r="S19" s="65"/>
      <c r="T19" s="65"/>
      <c r="U19" s="65"/>
      <c r="V19" s="66"/>
      <c r="W19" s="64">
        <v>11</v>
      </c>
      <c r="X19" s="65"/>
      <c r="Y19" s="65"/>
      <c r="Z19" s="65"/>
      <c r="AA19" s="65"/>
      <c r="AB19" s="65"/>
      <c r="AC19" s="66"/>
      <c r="AD19" s="64">
        <v>10</v>
      </c>
      <c r="AE19" s="65"/>
      <c r="AF19" s="65"/>
      <c r="AG19" s="65"/>
      <c r="AH19" s="65"/>
      <c r="AI19" s="65"/>
      <c r="AJ19" s="66"/>
      <c r="AK19" s="308"/>
      <c r="AL19" s="308"/>
      <c r="AM19" s="308"/>
      <c r="AN19" s="308"/>
      <c r="AO19" s="308"/>
      <c r="AP19" s="308"/>
      <c r="AQ19" s="308"/>
      <c r="AR19" s="308"/>
      <c r="AS19" s="308"/>
      <c r="AT19" s="308"/>
      <c r="AU19" s="308"/>
      <c r="AV19" s="308"/>
      <c r="AW19" s="308"/>
      <c r="AX19" s="313"/>
    </row>
    <row r="20" spans="1:50" ht="24.75" customHeight="1" x14ac:dyDescent="0.15">
      <c r="A20" s="464"/>
      <c r="B20" s="465"/>
      <c r="C20" s="465"/>
      <c r="D20" s="465"/>
      <c r="E20" s="465"/>
      <c r="F20" s="466"/>
      <c r="G20" s="306" t="s">
        <v>11</v>
      </c>
      <c r="H20" s="307"/>
      <c r="I20" s="307"/>
      <c r="J20" s="307"/>
      <c r="K20" s="307"/>
      <c r="L20" s="307"/>
      <c r="M20" s="307"/>
      <c r="N20" s="307"/>
      <c r="O20" s="307"/>
      <c r="P20" s="314">
        <f>IF(P18=0, "-", P19/P18)</f>
        <v>1</v>
      </c>
      <c r="Q20" s="314"/>
      <c r="R20" s="314"/>
      <c r="S20" s="314"/>
      <c r="T20" s="314"/>
      <c r="U20" s="314"/>
      <c r="V20" s="314"/>
      <c r="W20" s="314">
        <f>IF(W18=0, "-", W19/W18)</f>
        <v>1</v>
      </c>
      <c r="X20" s="314"/>
      <c r="Y20" s="314"/>
      <c r="Z20" s="314"/>
      <c r="AA20" s="314"/>
      <c r="AB20" s="314"/>
      <c r="AC20" s="314"/>
      <c r="AD20" s="314">
        <f>IF(AD18=0, "-", AD19/AD18)</f>
        <v>0.90909090909090906</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9"/>
      <c r="AA21" s="80"/>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7"/>
      <c r="B22" s="208"/>
      <c r="C22" s="208"/>
      <c r="D22" s="208"/>
      <c r="E22" s="208"/>
      <c r="F22" s="209"/>
      <c r="G22" s="217"/>
      <c r="H22" s="102"/>
      <c r="I22" s="102"/>
      <c r="J22" s="102"/>
      <c r="K22" s="102"/>
      <c r="L22" s="102"/>
      <c r="M22" s="102"/>
      <c r="N22" s="102"/>
      <c r="O22" s="218"/>
      <c r="P22" s="235"/>
      <c r="Q22" s="102"/>
      <c r="R22" s="102"/>
      <c r="S22" s="102"/>
      <c r="T22" s="102"/>
      <c r="U22" s="102"/>
      <c r="V22" s="102"/>
      <c r="W22" s="102"/>
      <c r="X22" s="218"/>
      <c r="Y22" s="273"/>
      <c r="Z22" s="274"/>
      <c r="AA22" s="275"/>
      <c r="AB22" s="133"/>
      <c r="AC22" s="128"/>
      <c r="AD22" s="129"/>
      <c r="AE22" s="134"/>
      <c r="AF22" s="127"/>
      <c r="AG22" s="127"/>
      <c r="AH22" s="127"/>
      <c r="AI22" s="279"/>
      <c r="AJ22" s="134"/>
      <c r="AK22" s="127"/>
      <c r="AL22" s="127"/>
      <c r="AM22" s="127"/>
      <c r="AN22" s="279"/>
      <c r="AO22" s="134"/>
      <c r="AP22" s="127"/>
      <c r="AQ22" s="127"/>
      <c r="AR22" s="127"/>
      <c r="AS22" s="279"/>
      <c r="AT22" s="58"/>
      <c r="AU22" s="104">
        <v>27</v>
      </c>
      <c r="AV22" s="104"/>
      <c r="AW22" s="102" t="s">
        <v>355</v>
      </c>
      <c r="AX22" s="103"/>
    </row>
    <row r="23" spans="1:50" ht="60" customHeight="1" x14ac:dyDescent="0.15">
      <c r="A23" s="210"/>
      <c r="B23" s="208"/>
      <c r="C23" s="208"/>
      <c r="D23" s="208"/>
      <c r="E23" s="208"/>
      <c r="F23" s="209"/>
      <c r="G23" s="268" t="s">
        <v>416</v>
      </c>
      <c r="H23" s="189"/>
      <c r="I23" s="189"/>
      <c r="J23" s="189"/>
      <c r="K23" s="189"/>
      <c r="L23" s="189"/>
      <c r="M23" s="189"/>
      <c r="N23" s="189"/>
      <c r="O23" s="190"/>
      <c r="P23" s="248" t="s">
        <v>425</v>
      </c>
      <c r="Q23" s="249"/>
      <c r="R23" s="249"/>
      <c r="S23" s="249"/>
      <c r="T23" s="249"/>
      <c r="U23" s="249"/>
      <c r="V23" s="249"/>
      <c r="W23" s="249"/>
      <c r="X23" s="250"/>
      <c r="Y23" s="287" t="s">
        <v>14</v>
      </c>
      <c r="Z23" s="288"/>
      <c r="AA23" s="289"/>
      <c r="AB23" s="365" t="s">
        <v>395</v>
      </c>
      <c r="AC23" s="219"/>
      <c r="AD23" s="219"/>
      <c r="AE23" s="87">
        <v>3</v>
      </c>
      <c r="AF23" s="88"/>
      <c r="AG23" s="88"/>
      <c r="AH23" s="88"/>
      <c r="AI23" s="89"/>
      <c r="AJ23" s="87">
        <v>1</v>
      </c>
      <c r="AK23" s="88"/>
      <c r="AL23" s="88"/>
      <c r="AM23" s="88"/>
      <c r="AN23" s="89"/>
      <c r="AO23" s="87">
        <v>1</v>
      </c>
      <c r="AP23" s="88"/>
      <c r="AQ23" s="88"/>
      <c r="AR23" s="88"/>
      <c r="AS23" s="89"/>
      <c r="AT23" s="220"/>
      <c r="AU23" s="220"/>
      <c r="AV23" s="220"/>
      <c r="AW23" s="220"/>
      <c r="AX23" s="221"/>
    </row>
    <row r="24" spans="1:50" ht="60" customHeight="1" x14ac:dyDescent="0.15">
      <c r="A24" s="211"/>
      <c r="B24" s="212"/>
      <c r="C24" s="212"/>
      <c r="D24" s="212"/>
      <c r="E24" s="212"/>
      <c r="F24" s="213"/>
      <c r="G24" s="269"/>
      <c r="H24" s="270"/>
      <c r="I24" s="270"/>
      <c r="J24" s="270"/>
      <c r="K24" s="270"/>
      <c r="L24" s="270"/>
      <c r="M24" s="270"/>
      <c r="N24" s="270"/>
      <c r="O24" s="271"/>
      <c r="P24" s="251"/>
      <c r="Q24" s="251"/>
      <c r="R24" s="251"/>
      <c r="S24" s="251"/>
      <c r="T24" s="251"/>
      <c r="U24" s="251"/>
      <c r="V24" s="251"/>
      <c r="W24" s="251"/>
      <c r="X24" s="252"/>
      <c r="Y24" s="169" t="s">
        <v>65</v>
      </c>
      <c r="Z24" s="115"/>
      <c r="AA24" s="165"/>
      <c r="AB24" s="329" t="s">
        <v>407</v>
      </c>
      <c r="AC24" s="225"/>
      <c r="AD24" s="225"/>
      <c r="AE24" s="87" t="s">
        <v>417</v>
      </c>
      <c r="AF24" s="88"/>
      <c r="AG24" s="88"/>
      <c r="AH24" s="88"/>
      <c r="AI24" s="89"/>
      <c r="AJ24" s="87" t="s">
        <v>417</v>
      </c>
      <c r="AK24" s="88"/>
      <c r="AL24" s="88"/>
      <c r="AM24" s="88"/>
      <c r="AN24" s="89"/>
      <c r="AO24" s="87" t="s">
        <v>417</v>
      </c>
      <c r="AP24" s="88"/>
      <c r="AQ24" s="88"/>
      <c r="AR24" s="88"/>
      <c r="AS24" s="89"/>
      <c r="AT24" s="87">
        <v>5</v>
      </c>
      <c r="AU24" s="88"/>
      <c r="AV24" s="88"/>
      <c r="AW24" s="88"/>
      <c r="AX24" s="90"/>
    </row>
    <row r="25" spans="1:50" ht="60" customHeight="1" x14ac:dyDescent="0.15">
      <c r="A25" s="666"/>
      <c r="B25" s="667"/>
      <c r="C25" s="667"/>
      <c r="D25" s="667"/>
      <c r="E25" s="667"/>
      <c r="F25" s="668"/>
      <c r="G25" s="272"/>
      <c r="H25" s="191"/>
      <c r="I25" s="191"/>
      <c r="J25" s="191"/>
      <c r="K25" s="191"/>
      <c r="L25" s="191"/>
      <c r="M25" s="191"/>
      <c r="N25" s="191"/>
      <c r="O25" s="192"/>
      <c r="P25" s="253"/>
      <c r="Q25" s="253"/>
      <c r="R25" s="253"/>
      <c r="S25" s="253"/>
      <c r="T25" s="253"/>
      <c r="U25" s="253"/>
      <c r="V25" s="253"/>
      <c r="W25" s="253"/>
      <c r="X25" s="254"/>
      <c r="Y25" s="114" t="s">
        <v>15</v>
      </c>
      <c r="Z25" s="115"/>
      <c r="AA25" s="165"/>
      <c r="AB25" s="678" t="s">
        <v>359</v>
      </c>
      <c r="AC25" s="258"/>
      <c r="AD25" s="258"/>
      <c r="AE25" s="87">
        <v>60</v>
      </c>
      <c r="AF25" s="88"/>
      <c r="AG25" s="88"/>
      <c r="AH25" s="88"/>
      <c r="AI25" s="89"/>
      <c r="AJ25" s="87">
        <v>80</v>
      </c>
      <c r="AK25" s="88"/>
      <c r="AL25" s="88"/>
      <c r="AM25" s="88"/>
      <c r="AN25" s="89"/>
      <c r="AO25" s="87">
        <v>100</v>
      </c>
      <c r="AP25" s="88"/>
      <c r="AQ25" s="88"/>
      <c r="AR25" s="88"/>
      <c r="AS25" s="89"/>
      <c r="AT25" s="262"/>
      <c r="AU25" s="263"/>
      <c r="AV25" s="263"/>
      <c r="AW25" s="263"/>
      <c r="AX25" s="264"/>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9"/>
      <c r="AA26" s="80"/>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7" t="s">
        <v>303</v>
      </c>
      <c r="AU26" s="658"/>
      <c r="AV26" s="658"/>
      <c r="AW26" s="658"/>
      <c r="AX26" s="659"/>
    </row>
    <row r="27" spans="1:50" ht="18.75" hidden="1" customHeight="1" x14ac:dyDescent="0.15">
      <c r="A27" s="207"/>
      <c r="B27" s="208"/>
      <c r="C27" s="208"/>
      <c r="D27" s="208"/>
      <c r="E27" s="208"/>
      <c r="F27" s="209"/>
      <c r="G27" s="217"/>
      <c r="H27" s="102"/>
      <c r="I27" s="102"/>
      <c r="J27" s="102"/>
      <c r="K27" s="102"/>
      <c r="L27" s="102"/>
      <c r="M27" s="102"/>
      <c r="N27" s="102"/>
      <c r="O27" s="218"/>
      <c r="P27" s="235"/>
      <c r="Q27" s="102"/>
      <c r="R27" s="102"/>
      <c r="S27" s="102"/>
      <c r="T27" s="102"/>
      <c r="U27" s="102"/>
      <c r="V27" s="102"/>
      <c r="W27" s="102"/>
      <c r="X27" s="218"/>
      <c r="Y27" s="273"/>
      <c r="Z27" s="274"/>
      <c r="AA27" s="275"/>
      <c r="AB27" s="133"/>
      <c r="AC27" s="128"/>
      <c r="AD27" s="129"/>
      <c r="AE27" s="134"/>
      <c r="AF27" s="127"/>
      <c r="AG27" s="127"/>
      <c r="AH27" s="127"/>
      <c r="AI27" s="279"/>
      <c r="AJ27" s="134"/>
      <c r="AK27" s="127"/>
      <c r="AL27" s="127"/>
      <c r="AM27" s="127"/>
      <c r="AN27" s="279"/>
      <c r="AO27" s="134"/>
      <c r="AP27" s="127"/>
      <c r="AQ27" s="127"/>
      <c r="AR27" s="127"/>
      <c r="AS27" s="279"/>
      <c r="AT27" s="58"/>
      <c r="AU27" s="104"/>
      <c r="AV27" s="104"/>
      <c r="AW27" s="102" t="s">
        <v>355</v>
      </c>
      <c r="AX27" s="103"/>
    </row>
    <row r="28" spans="1:50" ht="22.5" hidden="1" customHeight="1" x14ac:dyDescent="0.15">
      <c r="A28" s="210"/>
      <c r="B28" s="208"/>
      <c r="C28" s="208"/>
      <c r="D28" s="208"/>
      <c r="E28" s="208"/>
      <c r="F28" s="209"/>
      <c r="G28" s="315"/>
      <c r="H28" s="282"/>
      <c r="I28" s="282"/>
      <c r="J28" s="282"/>
      <c r="K28" s="282"/>
      <c r="L28" s="282"/>
      <c r="M28" s="282"/>
      <c r="N28" s="282"/>
      <c r="O28" s="283"/>
      <c r="P28" s="248"/>
      <c r="Q28" s="189"/>
      <c r="R28" s="189"/>
      <c r="S28" s="189"/>
      <c r="T28" s="189"/>
      <c r="U28" s="189"/>
      <c r="V28" s="189"/>
      <c r="W28" s="189"/>
      <c r="X28" s="190"/>
      <c r="Y28" s="287" t="s">
        <v>14</v>
      </c>
      <c r="Z28" s="288"/>
      <c r="AA28" s="289"/>
      <c r="AB28" s="290"/>
      <c r="AC28" s="290"/>
      <c r="AD28" s="290"/>
      <c r="AE28" s="87"/>
      <c r="AF28" s="88"/>
      <c r="AG28" s="88"/>
      <c r="AH28" s="88"/>
      <c r="AI28" s="89"/>
      <c r="AJ28" s="87"/>
      <c r="AK28" s="88"/>
      <c r="AL28" s="88"/>
      <c r="AM28" s="88"/>
      <c r="AN28" s="89"/>
      <c r="AO28" s="87"/>
      <c r="AP28" s="88"/>
      <c r="AQ28" s="88"/>
      <c r="AR28" s="88"/>
      <c r="AS28" s="89"/>
      <c r="AT28" s="220"/>
      <c r="AU28" s="220"/>
      <c r="AV28" s="220"/>
      <c r="AW28" s="220"/>
      <c r="AX28" s="221"/>
    </row>
    <row r="29" spans="1:50" ht="22.5" hidden="1"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9" t="s">
        <v>65</v>
      </c>
      <c r="Z29" s="115"/>
      <c r="AA29" s="165"/>
      <c r="AB29" s="280"/>
      <c r="AC29" s="280"/>
      <c r="AD29" s="280"/>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66"/>
      <c r="B30" s="667"/>
      <c r="C30" s="667"/>
      <c r="D30" s="667"/>
      <c r="E30" s="667"/>
      <c r="F30" s="668"/>
      <c r="G30" s="316"/>
      <c r="H30" s="317"/>
      <c r="I30" s="317"/>
      <c r="J30" s="317"/>
      <c r="K30" s="317"/>
      <c r="L30" s="317"/>
      <c r="M30" s="317"/>
      <c r="N30" s="317"/>
      <c r="O30" s="318"/>
      <c r="P30" s="191"/>
      <c r="Q30" s="191"/>
      <c r="R30" s="191"/>
      <c r="S30" s="191"/>
      <c r="T30" s="191"/>
      <c r="U30" s="191"/>
      <c r="V30" s="191"/>
      <c r="W30" s="191"/>
      <c r="X30" s="192"/>
      <c r="Y30" s="114" t="s">
        <v>15</v>
      </c>
      <c r="Z30" s="115"/>
      <c r="AA30" s="165"/>
      <c r="AB30" s="258" t="s">
        <v>16</v>
      </c>
      <c r="AC30" s="258"/>
      <c r="AD30" s="258"/>
      <c r="AE30" s="87"/>
      <c r="AF30" s="88"/>
      <c r="AG30" s="88"/>
      <c r="AH30" s="88"/>
      <c r="AI30" s="89"/>
      <c r="AJ30" s="87"/>
      <c r="AK30" s="88"/>
      <c r="AL30" s="88"/>
      <c r="AM30" s="88"/>
      <c r="AN30" s="89"/>
      <c r="AO30" s="87"/>
      <c r="AP30" s="88"/>
      <c r="AQ30" s="88"/>
      <c r="AR30" s="88"/>
      <c r="AS30" s="89"/>
      <c r="AT30" s="262"/>
      <c r="AU30" s="263"/>
      <c r="AV30" s="263"/>
      <c r="AW30" s="263"/>
      <c r="AX30" s="264"/>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9"/>
      <c r="AA31" s="80"/>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7"/>
      <c r="B32" s="208"/>
      <c r="C32" s="208"/>
      <c r="D32" s="208"/>
      <c r="E32" s="208"/>
      <c r="F32" s="209"/>
      <c r="G32" s="217"/>
      <c r="H32" s="102"/>
      <c r="I32" s="102"/>
      <c r="J32" s="102"/>
      <c r="K32" s="102"/>
      <c r="L32" s="102"/>
      <c r="M32" s="102"/>
      <c r="N32" s="102"/>
      <c r="O32" s="218"/>
      <c r="P32" s="235"/>
      <c r="Q32" s="102"/>
      <c r="R32" s="102"/>
      <c r="S32" s="102"/>
      <c r="T32" s="102"/>
      <c r="U32" s="102"/>
      <c r="V32" s="102"/>
      <c r="W32" s="102"/>
      <c r="X32" s="218"/>
      <c r="Y32" s="273"/>
      <c r="Z32" s="274"/>
      <c r="AA32" s="275"/>
      <c r="AB32" s="133"/>
      <c r="AC32" s="128"/>
      <c r="AD32" s="129"/>
      <c r="AE32" s="134"/>
      <c r="AF32" s="127"/>
      <c r="AG32" s="127"/>
      <c r="AH32" s="127"/>
      <c r="AI32" s="279"/>
      <c r="AJ32" s="134"/>
      <c r="AK32" s="127"/>
      <c r="AL32" s="127"/>
      <c r="AM32" s="127"/>
      <c r="AN32" s="279"/>
      <c r="AO32" s="134"/>
      <c r="AP32" s="127"/>
      <c r="AQ32" s="127"/>
      <c r="AR32" s="127"/>
      <c r="AS32" s="279"/>
      <c r="AT32" s="58"/>
      <c r="AU32" s="104"/>
      <c r="AV32" s="104"/>
      <c r="AW32" s="102" t="s">
        <v>355</v>
      </c>
      <c r="AX32" s="103"/>
    </row>
    <row r="33" spans="1:50" ht="22.5" hidden="1" customHeight="1" x14ac:dyDescent="0.15">
      <c r="A33" s="210"/>
      <c r="B33" s="208"/>
      <c r="C33" s="208"/>
      <c r="D33" s="208"/>
      <c r="E33" s="208"/>
      <c r="F33" s="209"/>
      <c r="G33" s="315"/>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7"/>
      <c r="AF33" s="88"/>
      <c r="AG33" s="88"/>
      <c r="AH33" s="88"/>
      <c r="AI33" s="89"/>
      <c r="AJ33" s="87"/>
      <c r="AK33" s="88"/>
      <c r="AL33" s="88"/>
      <c r="AM33" s="88"/>
      <c r="AN33" s="89"/>
      <c r="AO33" s="87"/>
      <c r="AP33" s="88"/>
      <c r="AQ33" s="88"/>
      <c r="AR33" s="88"/>
      <c r="AS33" s="89"/>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9" t="s">
        <v>65</v>
      </c>
      <c r="Z34" s="115"/>
      <c r="AA34" s="165"/>
      <c r="AB34" s="280"/>
      <c r="AC34" s="280"/>
      <c r="AD34" s="280"/>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66"/>
      <c r="B35" s="667"/>
      <c r="C35" s="667"/>
      <c r="D35" s="667"/>
      <c r="E35" s="667"/>
      <c r="F35" s="668"/>
      <c r="G35" s="316"/>
      <c r="H35" s="317"/>
      <c r="I35" s="317"/>
      <c r="J35" s="317"/>
      <c r="K35" s="317"/>
      <c r="L35" s="317"/>
      <c r="M35" s="317"/>
      <c r="N35" s="317"/>
      <c r="O35" s="318"/>
      <c r="P35" s="191"/>
      <c r="Q35" s="191"/>
      <c r="R35" s="191"/>
      <c r="S35" s="191"/>
      <c r="T35" s="191"/>
      <c r="U35" s="191"/>
      <c r="V35" s="191"/>
      <c r="W35" s="191"/>
      <c r="X35" s="192"/>
      <c r="Y35" s="114" t="s">
        <v>15</v>
      </c>
      <c r="Z35" s="115"/>
      <c r="AA35" s="165"/>
      <c r="AB35" s="258" t="s">
        <v>16</v>
      </c>
      <c r="AC35" s="258"/>
      <c r="AD35" s="258"/>
      <c r="AE35" s="87"/>
      <c r="AF35" s="88"/>
      <c r="AG35" s="88"/>
      <c r="AH35" s="88"/>
      <c r="AI35" s="89"/>
      <c r="AJ35" s="87"/>
      <c r="AK35" s="88"/>
      <c r="AL35" s="88"/>
      <c r="AM35" s="88"/>
      <c r="AN35" s="89"/>
      <c r="AO35" s="87"/>
      <c r="AP35" s="88"/>
      <c r="AQ35" s="88"/>
      <c r="AR35" s="88"/>
      <c r="AS35" s="89"/>
      <c r="AT35" s="262"/>
      <c r="AU35" s="263"/>
      <c r="AV35" s="263"/>
      <c r="AW35" s="263"/>
      <c r="AX35" s="264"/>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9"/>
      <c r="AA36" s="80"/>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7"/>
      <c r="B37" s="208"/>
      <c r="C37" s="208"/>
      <c r="D37" s="208"/>
      <c r="E37" s="208"/>
      <c r="F37" s="209"/>
      <c r="G37" s="217"/>
      <c r="H37" s="102"/>
      <c r="I37" s="102"/>
      <c r="J37" s="102"/>
      <c r="K37" s="102"/>
      <c r="L37" s="102"/>
      <c r="M37" s="102"/>
      <c r="N37" s="102"/>
      <c r="O37" s="218"/>
      <c r="P37" s="235"/>
      <c r="Q37" s="102"/>
      <c r="R37" s="102"/>
      <c r="S37" s="102"/>
      <c r="T37" s="102"/>
      <c r="U37" s="102"/>
      <c r="V37" s="102"/>
      <c r="W37" s="102"/>
      <c r="X37" s="218"/>
      <c r="Y37" s="273"/>
      <c r="Z37" s="274"/>
      <c r="AA37" s="275"/>
      <c r="AB37" s="133"/>
      <c r="AC37" s="128"/>
      <c r="AD37" s="129"/>
      <c r="AE37" s="134"/>
      <c r="AF37" s="127"/>
      <c r="AG37" s="127"/>
      <c r="AH37" s="127"/>
      <c r="AI37" s="279"/>
      <c r="AJ37" s="134"/>
      <c r="AK37" s="127"/>
      <c r="AL37" s="127"/>
      <c r="AM37" s="127"/>
      <c r="AN37" s="279"/>
      <c r="AO37" s="134"/>
      <c r="AP37" s="127"/>
      <c r="AQ37" s="127"/>
      <c r="AR37" s="127"/>
      <c r="AS37" s="279"/>
      <c r="AT37" s="58"/>
      <c r="AU37" s="104"/>
      <c r="AV37" s="104"/>
      <c r="AW37" s="102" t="s">
        <v>355</v>
      </c>
      <c r="AX37" s="103"/>
    </row>
    <row r="38" spans="1:50" ht="22.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7"/>
      <c r="AF38" s="88"/>
      <c r="AG38" s="88"/>
      <c r="AH38" s="88"/>
      <c r="AI38" s="89"/>
      <c r="AJ38" s="87"/>
      <c r="AK38" s="88"/>
      <c r="AL38" s="88"/>
      <c r="AM38" s="88"/>
      <c r="AN38" s="89"/>
      <c r="AO38" s="87"/>
      <c r="AP38" s="88"/>
      <c r="AQ38" s="88"/>
      <c r="AR38" s="88"/>
      <c r="AS38" s="89"/>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9" t="s">
        <v>65</v>
      </c>
      <c r="Z39" s="115"/>
      <c r="AA39" s="165"/>
      <c r="AB39" s="280"/>
      <c r="AC39" s="280"/>
      <c r="AD39" s="280"/>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66"/>
      <c r="B40" s="667"/>
      <c r="C40" s="667"/>
      <c r="D40" s="667"/>
      <c r="E40" s="667"/>
      <c r="F40" s="668"/>
      <c r="G40" s="316"/>
      <c r="H40" s="317"/>
      <c r="I40" s="317"/>
      <c r="J40" s="317"/>
      <c r="K40" s="317"/>
      <c r="L40" s="317"/>
      <c r="M40" s="317"/>
      <c r="N40" s="317"/>
      <c r="O40" s="318"/>
      <c r="P40" s="191"/>
      <c r="Q40" s="191"/>
      <c r="R40" s="191"/>
      <c r="S40" s="191"/>
      <c r="T40" s="191"/>
      <c r="U40" s="191"/>
      <c r="V40" s="191"/>
      <c r="W40" s="191"/>
      <c r="X40" s="192"/>
      <c r="Y40" s="114" t="s">
        <v>15</v>
      </c>
      <c r="Z40" s="115"/>
      <c r="AA40" s="165"/>
      <c r="AB40" s="258" t="s">
        <v>16</v>
      </c>
      <c r="AC40" s="258"/>
      <c r="AD40" s="258"/>
      <c r="AE40" s="87"/>
      <c r="AF40" s="88"/>
      <c r="AG40" s="88"/>
      <c r="AH40" s="88"/>
      <c r="AI40" s="89"/>
      <c r="AJ40" s="87"/>
      <c r="AK40" s="88"/>
      <c r="AL40" s="88"/>
      <c r="AM40" s="88"/>
      <c r="AN40" s="89"/>
      <c r="AO40" s="87"/>
      <c r="AP40" s="88"/>
      <c r="AQ40" s="88"/>
      <c r="AR40" s="88"/>
      <c r="AS40" s="89"/>
      <c r="AT40" s="262"/>
      <c r="AU40" s="263"/>
      <c r="AV40" s="263"/>
      <c r="AW40" s="263"/>
      <c r="AX40" s="264"/>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9"/>
      <c r="AA41" s="80"/>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7"/>
      <c r="B42" s="208"/>
      <c r="C42" s="208"/>
      <c r="D42" s="208"/>
      <c r="E42" s="208"/>
      <c r="F42" s="209"/>
      <c r="G42" s="217"/>
      <c r="H42" s="102"/>
      <c r="I42" s="102"/>
      <c r="J42" s="102"/>
      <c r="K42" s="102"/>
      <c r="L42" s="102"/>
      <c r="M42" s="102"/>
      <c r="N42" s="102"/>
      <c r="O42" s="218"/>
      <c r="P42" s="235"/>
      <c r="Q42" s="102"/>
      <c r="R42" s="102"/>
      <c r="S42" s="102"/>
      <c r="T42" s="102"/>
      <c r="U42" s="102"/>
      <c r="V42" s="102"/>
      <c r="W42" s="102"/>
      <c r="X42" s="218"/>
      <c r="Y42" s="273"/>
      <c r="Z42" s="274"/>
      <c r="AA42" s="275"/>
      <c r="AB42" s="133"/>
      <c r="AC42" s="128"/>
      <c r="AD42" s="129"/>
      <c r="AE42" s="134"/>
      <c r="AF42" s="127"/>
      <c r="AG42" s="127"/>
      <c r="AH42" s="127"/>
      <c r="AI42" s="279"/>
      <c r="AJ42" s="134"/>
      <c r="AK42" s="127"/>
      <c r="AL42" s="127"/>
      <c r="AM42" s="127"/>
      <c r="AN42" s="279"/>
      <c r="AO42" s="134"/>
      <c r="AP42" s="127"/>
      <c r="AQ42" s="127"/>
      <c r="AR42" s="127"/>
      <c r="AS42" s="279"/>
      <c r="AT42" s="58"/>
      <c r="AU42" s="104"/>
      <c r="AV42" s="104"/>
      <c r="AW42" s="102" t="s">
        <v>355</v>
      </c>
      <c r="AX42" s="103"/>
    </row>
    <row r="43" spans="1:50" ht="22.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7"/>
      <c r="AF43" s="88"/>
      <c r="AG43" s="88"/>
      <c r="AH43" s="88"/>
      <c r="AI43" s="89"/>
      <c r="AJ43" s="87"/>
      <c r="AK43" s="88"/>
      <c r="AL43" s="88"/>
      <c r="AM43" s="88"/>
      <c r="AN43" s="89"/>
      <c r="AO43" s="87"/>
      <c r="AP43" s="88"/>
      <c r="AQ43" s="88"/>
      <c r="AR43" s="88"/>
      <c r="AS43" s="89"/>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9" t="s">
        <v>65</v>
      </c>
      <c r="Z44" s="115"/>
      <c r="AA44" s="165"/>
      <c r="AB44" s="280"/>
      <c r="AC44" s="280"/>
      <c r="AD44" s="280"/>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11"/>
      <c r="B45" s="212"/>
      <c r="C45" s="212"/>
      <c r="D45" s="212"/>
      <c r="E45" s="212"/>
      <c r="F45" s="213"/>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7"/>
      <c r="AF45" s="88"/>
      <c r="AG45" s="88"/>
      <c r="AH45" s="88"/>
      <c r="AI45" s="89"/>
      <c r="AJ45" s="87"/>
      <c r="AK45" s="88"/>
      <c r="AL45" s="88"/>
      <c r="AM45" s="88"/>
      <c r="AN45" s="89"/>
      <c r="AO45" s="87"/>
      <c r="AP45" s="88"/>
      <c r="AQ45" s="88"/>
      <c r="AR45" s="88"/>
      <c r="AS45" s="89"/>
      <c r="AT45" s="262"/>
      <c r="AU45" s="263"/>
      <c r="AV45" s="263"/>
      <c r="AW45" s="263"/>
      <c r="AX45" s="264"/>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28" t="s">
        <v>320</v>
      </c>
      <c r="B47" s="681" t="s">
        <v>317</v>
      </c>
      <c r="C47" s="230"/>
      <c r="D47" s="230"/>
      <c r="E47" s="230"/>
      <c r="F47" s="231"/>
      <c r="G47" s="620" t="s">
        <v>311</v>
      </c>
      <c r="H47" s="620"/>
      <c r="I47" s="620"/>
      <c r="J47" s="620"/>
      <c r="K47" s="620"/>
      <c r="L47" s="620"/>
      <c r="M47" s="620"/>
      <c r="N47" s="620"/>
      <c r="O47" s="620"/>
      <c r="P47" s="620"/>
      <c r="Q47" s="620"/>
      <c r="R47" s="620"/>
      <c r="S47" s="620"/>
      <c r="T47" s="620"/>
      <c r="U47" s="620"/>
      <c r="V47" s="620"/>
      <c r="W47" s="620"/>
      <c r="X47" s="620"/>
      <c r="Y47" s="620"/>
      <c r="Z47" s="620"/>
      <c r="AA47" s="686"/>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28"/>
      <c r="B48" s="681"/>
      <c r="C48" s="230"/>
      <c r="D48" s="230"/>
      <c r="E48" s="230"/>
      <c r="F48" s="231"/>
      <c r="G48" s="102"/>
      <c r="H48" s="102"/>
      <c r="I48" s="102"/>
      <c r="J48" s="102"/>
      <c r="K48" s="102"/>
      <c r="L48" s="102"/>
      <c r="M48" s="102"/>
      <c r="N48" s="102"/>
      <c r="O48" s="102"/>
      <c r="P48" s="102"/>
      <c r="Q48" s="102"/>
      <c r="R48" s="102"/>
      <c r="S48" s="102"/>
      <c r="T48" s="102"/>
      <c r="U48" s="102"/>
      <c r="V48" s="102"/>
      <c r="W48" s="102"/>
      <c r="X48" s="102"/>
      <c r="Y48" s="102"/>
      <c r="Z48" s="102"/>
      <c r="AA48" s="218"/>
      <c r="AB48" s="235"/>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28"/>
      <c r="B49" s="681"/>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13"/>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4"/>
    </row>
    <row r="50" spans="1:50" ht="22.5" hidden="1" customHeight="1" x14ac:dyDescent="0.15">
      <c r="A50" s="228"/>
      <c r="B50" s="681"/>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15"/>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6"/>
    </row>
    <row r="51" spans="1:50" ht="51" hidden="1" customHeight="1" x14ac:dyDescent="0.15">
      <c r="A51" s="228"/>
      <c r="B51" s="682"/>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7"/>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8"/>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hidden="1" customHeight="1" x14ac:dyDescent="0.15">
      <c r="A53" s="228"/>
      <c r="B53" s="230"/>
      <c r="C53" s="230"/>
      <c r="D53" s="230"/>
      <c r="E53" s="230"/>
      <c r="F53" s="231"/>
      <c r="G53" s="217"/>
      <c r="H53" s="102"/>
      <c r="I53" s="102"/>
      <c r="J53" s="102"/>
      <c r="K53" s="102"/>
      <c r="L53" s="102"/>
      <c r="M53" s="102"/>
      <c r="N53" s="102"/>
      <c r="O53" s="218"/>
      <c r="P53" s="235"/>
      <c r="Q53" s="102"/>
      <c r="R53" s="102"/>
      <c r="S53" s="102"/>
      <c r="T53" s="102"/>
      <c r="U53" s="102"/>
      <c r="V53" s="102"/>
      <c r="W53" s="102"/>
      <c r="X53" s="218"/>
      <c r="Y53" s="239"/>
      <c r="Z53" s="240"/>
      <c r="AA53" s="241"/>
      <c r="AB53" s="245"/>
      <c r="AC53" s="246"/>
      <c r="AD53" s="247"/>
      <c r="AE53" s="235"/>
      <c r="AF53" s="102"/>
      <c r="AG53" s="102"/>
      <c r="AH53" s="102"/>
      <c r="AI53" s="218"/>
      <c r="AJ53" s="235"/>
      <c r="AK53" s="102"/>
      <c r="AL53" s="102"/>
      <c r="AM53" s="102"/>
      <c r="AN53" s="218"/>
      <c r="AO53" s="235"/>
      <c r="AP53" s="102"/>
      <c r="AQ53" s="102"/>
      <c r="AR53" s="102"/>
      <c r="AS53" s="218"/>
      <c r="AT53" s="58"/>
      <c r="AU53" s="104"/>
      <c r="AV53" s="104"/>
      <c r="AW53" s="102" t="s">
        <v>355</v>
      </c>
      <c r="AX53" s="103"/>
    </row>
    <row r="54" spans="1:50" ht="22.5" hidden="1" customHeight="1" x14ac:dyDescent="0.15">
      <c r="A54" s="228"/>
      <c r="B54" s="230"/>
      <c r="C54" s="230"/>
      <c r="D54" s="230"/>
      <c r="E54" s="230"/>
      <c r="F54" s="231"/>
      <c r="G54" s="268"/>
      <c r="H54" s="189"/>
      <c r="I54" s="189"/>
      <c r="J54" s="189"/>
      <c r="K54" s="189"/>
      <c r="L54" s="189"/>
      <c r="M54" s="189"/>
      <c r="N54" s="189"/>
      <c r="O54" s="190"/>
      <c r="P54" s="248"/>
      <c r="Q54" s="249"/>
      <c r="R54" s="249"/>
      <c r="S54" s="249"/>
      <c r="T54" s="249"/>
      <c r="U54" s="249"/>
      <c r="V54" s="249"/>
      <c r="W54" s="249"/>
      <c r="X54" s="250"/>
      <c r="Y54" s="255" t="s">
        <v>86</v>
      </c>
      <c r="Z54" s="256"/>
      <c r="AA54" s="257"/>
      <c r="AB54" s="365"/>
      <c r="AC54" s="219"/>
      <c r="AD54" s="219"/>
      <c r="AE54" s="87"/>
      <c r="AF54" s="88"/>
      <c r="AG54" s="88"/>
      <c r="AH54" s="88"/>
      <c r="AI54" s="89"/>
      <c r="AJ54" s="87"/>
      <c r="AK54" s="88"/>
      <c r="AL54" s="88"/>
      <c r="AM54" s="88"/>
      <c r="AN54" s="89"/>
      <c r="AO54" s="87"/>
      <c r="AP54" s="88"/>
      <c r="AQ54" s="88"/>
      <c r="AR54" s="88"/>
      <c r="AS54" s="89"/>
      <c r="AT54" s="220"/>
      <c r="AU54" s="220"/>
      <c r="AV54" s="220"/>
      <c r="AW54" s="220"/>
      <c r="AX54" s="221"/>
    </row>
    <row r="55" spans="1:50" ht="22.5" hidden="1"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329"/>
      <c r="AC55" s="225"/>
      <c r="AD55" s="225"/>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7"/>
      <c r="AF56" s="88"/>
      <c r="AG56" s="88"/>
      <c r="AH56" s="88"/>
      <c r="AI56" s="89"/>
      <c r="AJ56" s="87"/>
      <c r="AK56" s="88"/>
      <c r="AL56" s="88"/>
      <c r="AM56" s="88"/>
      <c r="AN56" s="89"/>
      <c r="AO56" s="87"/>
      <c r="AP56" s="88"/>
      <c r="AQ56" s="88"/>
      <c r="AR56" s="88"/>
      <c r="AS56" s="89"/>
      <c r="AT56" s="262"/>
      <c r="AU56" s="263"/>
      <c r="AV56" s="263"/>
      <c r="AW56" s="263"/>
      <c r="AX56" s="264"/>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x14ac:dyDescent="0.15">
      <c r="A58" s="228"/>
      <c r="B58" s="230"/>
      <c r="C58" s="230"/>
      <c r="D58" s="230"/>
      <c r="E58" s="230"/>
      <c r="F58" s="231"/>
      <c r="G58" s="217"/>
      <c r="H58" s="102"/>
      <c r="I58" s="102"/>
      <c r="J58" s="102"/>
      <c r="K58" s="102"/>
      <c r="L58" s="102"/>
      <c r="M58" s="102"/>
      <c r="N58" s="102"/>
      <c r="O58" s="218"/>
      <c r="P58" s="235"/>
      <c r="Q58" s="102"/>
      <c r="R58" s="102"/>
      <c r="S58" s="102"/>
      <c r="T58" s="102"/>
      <c r="U58" s="102"/>
      <c r="V58" s="102"/>
      <c r="W58" s="102"/>
      <c r="X58" s="218"/>
      <c r="Y58" s="239"/>
      <c r="Z58" s="240"/>
      <c r="AA58" s="241"/>
      <c r="AB58" s="245"/>
      <c r="AC58" s="246"/>
      <c r="AD58" s="247"/>
      <c r="AE58" s="235"/>
      <c r="AF58" s="102"/>
      <c r="AG58" s="102"/>
      <c r="AH58" s="102"/>
      <c r="AI58" s="218"/>
      <c r="AJ58" s="235"/>
      <c r="AK58" s="102"/>
      <c r="AL58" s="102"/>
      <c r="AM58" s="102"/>
      <c r="AN58" s="218"/>
      <c r="AO58" s="235"/>
      <c r="AP58" s="102"/>
      <c r="AQ58" s="102"/>
      <c r="AR58" s="102"/>
      <c r="AS58" s="218"/>
      <c r="AT58" s="58"/>
      <c r="AU58" s="104"/>
      <c r="AV58" s="104"/>
      <c r="AW58" s="102" t="s">
        <v>355</v>
      </c>
      <c r="AX58" s="103"/>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7"/>
      <c r="AF59" s="88"/>
      <c r="AG59" s="88"/>
      <c r="AH59" s="88"/>
      <c r="AI59" s="89"/>
      <c r="AJ59" s="87"/>
      <c r="AK59" s="88"/>
      <c r="AL59" s="88"/>
      <c r="AM59" s="88"/>
      <c r="AN59" s="89"/>
      <c r="AO59" s="87"/>
      <c r="AP59" s="88"/>
      <c r="AQ59" s="88"/>
      <c r="AR59" s="88"/>
      <c r="AS59" s="89"/>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7"/>
      <c r="AF61" s="88"/>
      <c r="AG61" s="88"/>
      <c r="AH61" s="88"/>
      <c r="AI61" s="89"/>
      <c r="AJ61" s="87"/>
      <c r="AK61" s="88"/>
      <c r="AL61" s="88"/>
      <c r="AM61" s="88"/>
      <c r="AN61" s="89"/>
      <c r="AO61" s="87"/>
      <c r="AP61" s="88"/>
      <c r="AQ61" s="88"/>
      <c r="AR61" s="88"/>
      <c r="AS61" s="89"/>
      <c r="AT61" s="262"/>
      <c r="AU61" s="263"/>
      <c r="AV61" s="263"/>
      <c r="AW61" s="263"/>
      <c r="AX61" s="264"/>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x14ac:dyDescent="0.15">
      <c r="A63" s="228"/>
      <c r="B63" s="230"/>
      <c r="C63" s="230"/>
      <c r="D63" s="230"/>
      <c r="E63" s="230"/>
      <c r="F63" s="231"/>
      <c r="G63" s="217"/>
      <c r="H63" s="102"/>
      <c r="I63" s="102"/>
      <c r="J63" s="102"/>
      <c r="K63" s="102"/>
      <c r="L63" s="102"/>
      <c r="M63" s="102"/>
      <c r="N63" s="102"/>
      <c r="O63" s="218"/>
      <c r="P63" s="235"/>
      <c r="Q63" s="102"/>
      <c r="R63" s="102"/>
      <c r="S63" s="102"/>
      <c r="T63" s="102"/>
      <c r="U63" s="102"/>
      <c r="V63" s="102"/>
      <c r="W63" s="102"/>
      <c r="X63" s="218"/>
      <c r="Y63" s="239"/>
      <c r="Z63" s="240"/>
      <c r="AA63" s="241"/>
      <c r="AB63" s="245"/>
      <c r="AC63" s="246"/>
      <c r="AD63" s="247"/>
      <c r="AE63" s="235"/>
      <c r="AF63" s="102"/>
      <c r="AG63" s="102"/>
      <c r="AH63" s="102"/>
      <c r="AI63" s="218"/>
      <c r="AJ63" s="235"/>
      <c r="AK63" s="102"/>
      <c r="AL63" s="102"/>
      <c r="AM63" s="102"/>
      <c r="AN63" s="218"/>
      <c r="AO63" s="235"/>
      <c r="AP63" s="102"/>
      <c r="AQ63" s="102"/>
      <c r="AR63" s="102"/>
      <c r="AS63" s="218"/>
      <c r="AT63" s="58"/>
      <c r="AU63" s="104"/>
      <c r="AV63" s="104"/>
      <c r="AW63" s="102" t="s">
        <v>355</v>
      </c>
      <c r="AX63" s="103"/>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7"/>
      <c r="AF64" s="88"/>
      <c r="AG64" s="88"/>
      <c r="AH64" s="88"/>
      <c r="AI64" s="89"/>
      <c r="AJ64" s="87"/>
      <c r="AK64" s="88"/>
      <c r="AL64" s="88"/>
      <c r="AM64" s="88"/>
      <c r="AN64" s="89"/>
      <c r="AO64" s="87"/>
      <c r="AP64" s="88"/>
      <c r="AQ64" s="88"/>
      <c r="AR64" s="88"/>
      <c r="AS64" s="89"/>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7"/>
      <c r="AF66" s="88"/>
      <c r="AG66" s="88"/>
      <c r="AH66" s="88"/>
      <c r="AI66" s="89"/>
      <c r="AJ66" s="87"/>
      <c r="AK66" s="88"/>
      <c r="AL66" s="88"/>
      <c r="AM66" s="88"/>
      <c r="AN66" s="89"/>
      <c r="AO66" s="87"/>
      <c r="AP66" s="88"/>
      <c r="AQ66" s="88"/>
      <c r="AR66" s="88"/>
      <c r="AS66" s="89"/>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9"/>
      <c r="AA67" s="80"/>
      <c r="AB67" s="114" t="s">
        <v>12</v>
      </c>
      <c r="AC67" s="115"/>
      <c r="AD67" s="165"/>
      <c r="AE67" s="656" t="s">
        <v>69</v>
      </c>
      <c r="AF67" s="112"/>
      <c r="AG67" s="112"/>
      <c r="AH67" s="112"/>
      <c r="AI67" s="112"/>
      <c r="AJ67" s="656" t="s">
        <v>70</v>
      </c>
      <c r="AK67" s="112"/>
      <c r="AL67" s="112"/>
      <c r="AM67" s="112"/>
      <c r="AN67" s="112"/>
      <c r="AO67" s="656" t="s">
        <v>71</v>
      </c>
      <c r="AP67" s="112"/>
      <c r="AQ67" s="112"/>
      <c r="AR67" s="112"/>
      <c r="AS67" s="112"/>
      <c r="AT67" s="170" t="s">
        <v>74</v>
      </c>
      <c r="AU67" s="171"/>
      <c r="AV67" s="171"/>
      <c r="AW67" s="171"/>
      <c r="AX67" s="172"/>
    </row>
    <row r="68" spans="1:60" ht="22.5" customHeight="1" x14ac:dyDescent="0.15">
      <c r="A68" s="179"/>
      <c r="B68" s="180"/>
      <c r="C68" s="180"/>
      <c r="D68" s="180"/>
      <c r="E68" s="180"/>
      <c r="F68" s="181"/>
      <c r="G68" s="248" t="s">
        <v>394</v>
      </c>
      <c r="H68" s="189"/>
      <c r="I68" s="189"/>
      <c r="J68" s="189"/>
      <c r="K68" s="189"/>
      <c r="L68" s="189"/>
      <c r="M68" s="189"/>
      <c r="N68" s="189"/>
      <c r="O68" s="189"/>
      <c r="P68" s="189"/>
      <c r="Q68" s="189"/>
      <c r="R68" s="189"/>
      <c r="S68" s="189"/>
      <c r="T68" s="189"/>
      <c r="U68" s="189"/>
      <c r="V68" s="189"/>
      <c r="W68" s="189"/>
      <c r="X68" s="190"/>
      <c r="Y68" s="326" t="s">
        <v>66</v>
      </c>
      <c r="Z68" s="327"/>
      <c r="AA68" s="328"/>
      <c r="AB68" s="196" t="s">
        <v>395</v>
      </c>
      <c r="AC68" s="197"/>
      <c r="AD68" s="198"/>
      <c r="AE68" s="87">
        <v>1</v>
      </c>
      <c r="AF68" s="88"/>
      <c r="AG68" s="88"/>
      <c r="AH68" s="88"/>
      <c r="AI68" s="89"/>
      <c r="AJ68" s="87">
        <v>1</v>
      </c>
      <c r="AK68" s="88"/>
      <c r="AL68" s="88"/>
      <c r="AM68" s="88"/>
      <c r="AN68" s="89"/>
      <c r="AO68" s="87">
        <v>2</v>
      </c>
      <c r="AP68" s="88"/>
      <c r="AQ68" s="88"/>
      <c r="AR68" s="88"/>
      <c r="AS68" s="89"/>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9"/>
      <c r="AA69" s="150"/>
      <c r="AB69" s="204" t="s">
        <v>405</v>
      </c>
      <c r="AC69" s="205"/>
      <c r="AD69" s="206"/>
      <c r="AE69" s="87" t="s">
        <v>405</v>
      </c>
      <c r="AF69" s="88"/>
      <c r="AG69" s="88"/>
      <c r="AH69" s="88"/>
      <c r="AI69" s="89"/>
      <c r="AJ69" s="87" t="s">
        <v>405</v>
      </c>
      <c r="AK69" s="88"/>
      <c r="AL69" s="88"/>
      <c r="AM69" s="88"/>
      <c r="AN69" s="89"/>
      <c r="AO69" s="87" t="s">
        <v>405</v>
      </c>
      <c r="AP69" s="88"/>
      <c r="AQ69" s="88"/>
      <c r="AR69" s="88"/>
      <c r="AS69" s="89"/>
      <c r="AT69" s="87">
        <v>1</v>
      </c>
      <c r="AU69" s="88"/>
      <c r="AV69" s="88"/>
      <c r="AW69" s="88"/>
      <c r="AX69" s="90"/>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9"/>
      <c r="AA70" s="80"/>
      <c r="AB70" s="114" t="s">
        <v>12</v>
      </c>
      <c r="AC70" s="115"/>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7"/>
      <c r="AF71" s="88"/>
      <c r="AG71" s="88"/>
      <c r="AH71" s="88"/>
      <c r="AI71" s="89"/>
      <c r="AJ71" s="87"/>
      <c r="AK71" s="88"/>
      <c r="AL71" s="88"/>
      <c r="AM71" s="88"/>
      <c r="AN71" s="89"/>
      <c r="AO71" s="87"/>
      <c r="AP71" s="88"/>
      <c r="AQ71" s="88"/>
      <c r="AR71" s="88"/>
      <c r="AS71" s="89"/>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9"/>
      <c r="AA73" s="80"/>
      <c r="AB73" s="114" t="s">
        <v>12</v>
      </c>
      <c r="AC73" s="115"/>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7"/>
      <c r="AF74" s="88"/>
      <c r="AG74" s="88"/>
      <c r="AH74" s="88"/>
      <c r="AI74" s="89"/>
      <c r="AJ74" s="87"/>
      <c r="AK74" s="88"/>
      <c r="AL74" s="88"/>
      <c r="AM74" s="88"/>
      <c r="AN74" s="89"/>
      <c r="AO74" s="87"/>
      <c r="AP74" s="88"/>
      <c r="AQ74" s="88"/>
      <c r="AR74" s="88"/>
      <c r="AS74" s="89"/>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9"/>
      <c r="AA76" s="80"/>
      <c r="AB76" s="114" t="s">
        <v>12</v>
      </c>
      <c r="AC76" s="115"/>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7"/>
      <c r="AF77" s="88"/>
      <c r="AG77" s="88"/>
      <c r="AH77" s="88"/>
      <c r="AI77" s="89"/>
      <c r="AJ77" s="87"/>
      <c r="AK77" s="88"/>
      <c r="AL77" s="88"/>
      <c r="AM77" s="88"/>
      <c r="AN77" s="89"/>
      <c r="AO77" s="87"/>
      <c r="AP77" s="88"/>
      <c r="AQ77" s="88"/>
      <c r="AR77" s="88"/>
      <c r="AS77" s="89"/>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9"/>
      <c r="AA79" s="80"/>
      <c r="AB79" s="114" t="s">
        <v>12</v>
      </c>
      <c r="AC79" s="115"/>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7"/>
      <c r="AF80" s="88"/>
      <c r="AG80" s="88"/>
      <c r="AH80" s="88"/>
      <c r="AI80" s="89"/>
      <c r="AJ80" s="87"/>
      <c r="AK80" s="88"/>
      <c r="AL80" s="88"/>
      <c r="AM80" s="88"/>
      <c r="AN80" s="89"/>
      <c r="AO80" s="87"/>
      <c r="AP80" s="88"/>
      <c r="AQ80" s="88"/>
      <c r="AR80" s="88"/>
      <c r="AS80" s="89"/>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22.5" customHeight="1" x14ac:dyDescent="0.15">
      <c r="A83" s="123"/>
      <c r="B83" s="121"/>
      <c r="C83" s="121"/>
      <c r="D83" s="121"/>
      <c r="E83" s="121"/>
      <c r="F83" s="122"/>
      <c r="G83" s="138" t="s">
        <v>430</v>
      </c>
      <c r="H83" s="138"/>
      <c r="I83" s="138"/>
      <c r="J83" s="138"/>
      <c r="K83" s="138"/>
      <c r="L83" s="138"/>
      <c r="M83" s="138"/>
      <c r="N83" s="138"/>
      <c r="O83" s="138"/>
      <c r="P83" s="138"/>
      <c r="Q83" s="138"/>
      <c r="R83" s="138"/>
      <c r="S83" s="138"/>
      <c r="T83" s="138"/>
      <c r="U83" s="138"/>
      <c r="V83" s="138"/>
      <c r="W83" s="138"/>
      <c r="X83" s="138"/>
      <c r="Y83" s="140" t="s">
        <v>17</v>
      </c>
      <c r="Z83" s="141"/>
      <c r="AA83" s="142"/>
      <c r="AB83" s="175" t="s">
        <v>426</v>
      </c>
      <c r="AC83" s="144"/>
      <c r="AD83" s="145"/>
      <c r="AE83" s="146">
        <f>11/1</f>
        <v>11</v>
      </c>
      <c r="AF83" s="147"/>
      <c r="AG83" s="147"/>
      <c r="AH83" s="147"/>
      <c r="AI83" s="147"/>
      <c r="AJ83" s="146">
        <f>11/1</f>
        <v>11</v>
      </c>
      <c r="AK83" s="147"/>
      <c r="AL83" s="147"/>
      <c r="AM83" s="147"/>
      <c r="AN83" s="147"/>
      <c r="AO83" s="146">
        <f>10/2</f>
        <v>5</v>
      </c>
      <c r="AP83" s="147"/>
      <c r="AQ83" s="147"/>
      <c r="AR83" s="147"/>
      <c r="AS83" s="147"/>
      <c r="AT83" s="87" t="s">
        <v>429</v>
      </c>
      <c r="AU83" s="88"/>
      <c r="AV83" s="88"/>
      <c r="AW83" s="88"/>
      <c r="AX83" s="90"/>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60</v>
      </c>
      <c r="AC84" s="152"/>
      <c r="AD84" s="153"/>
      <c r="AE84" s="151" t="s">
        <v>427</v>
      </c>
      <c r="AF84" s="152"/>
      <c r="AG84" s="152"/>
      <c r="AH84" s="152"/>
      <c r="AI84" s="153"/>
      <c r="AJ84" s="151" t="s">
        <v>428</v>
      </c>
      <c r="AK84" s="152"/>
      <c r="AL84" s="152"/>
      <c r="AM84" s="152"/>
      <c r="AN84" s="153"/>
      <c r="AO84" s="151" t="s">
        <v>431</v>
      </c>
      <c r="AP84" s="152"/>
      <c r="AQ84" s="152"/>
      <c r="AR84" s="152"/>
      <c r="AS84" s="153"/>
      <c r="AT84" s="151" t="s">
        <v>429</v>
      </c>
      <c r="AU84" s="152"/>
      <c r="AV84" s="152"/>
      <c r="AW84" s="152"/>
      <c r="AX84" s="154"/>
    </row>
    <row r="85" spans="1:60" ht="32.25" hidden="1" customHeight="1" x14ac:dyDescent="0.15">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7"/>
      <c r="AU86" s="88"/>
      <c r="AV86" s="88"/>
      <c r="AW86" s="88"/>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7"/>
      <c r="AU89" s="88"/>
      <c r="AV89" s="88"/>
      <c r="AW89" s="88"/>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7"/>
      <c r="AU92" s="88"/>
      <c r="AV92" s="88"/>
      <c r="AW92" s="88"/>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7"/>
      <c r="AU95" s="88"/>
      <c r="AV95" s="88"/>
      <c r="AW95" s="88"/>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3.1" customHeight="1" x14ac:dyDescent="0.15">
      <c r="A98" s="374"/>
      <c r="B98" s="375"/>
      <c r="C98" s="409"/>
      <c r="D98" s="410"/>
      <c r="E98" s="410"/>
      <c r="F98" s="410"/>
      <c r="G98" s="410"/>
      <c r="H98" s="410"/>
      <c r="I98" s="410"/>
      <c r="J98" s="410"/>
      <c r="K98" s="411"/>
      <c r="L98" s="64"/>
      <c r="M98" s="65"/>
      <c r="N98" s="65"/>
      <c r="O98" s="65"/>
      <c r="P98" s="65"/>
      <c r="Q98" s="66"/>
      <c r="R98" s="64"/>
      <c r="S98" s="65"/>
      <c r="T98" s="65"/>
      <c r="U98" s="65"/>
      <c r="V98" s="65"/>
      <c r="W98" s="66"/>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4"/>
      <c r="B99" s="375"/>
      <c r="C99" s="155"/>
      <c r="D99" s="156"/>
      <c r="E99" s="156"/>
      <c r="F99" s="156"/>
      <c r="G99" s="156"/>
      <c r="H99" s="156"/>
      <c r="I99" s="156"/>
      <c r="J99" s="156"/>
      <c r="K99" s="157"/>
      <c r="L99" s="64"/>
      <c r="M99" s="65"/>
      <c r="N99" s="65"/>
      <c r="O99" s="65"/>
      <c r="P99" s="65"/>
      <c r="Q99" s="66"/>
      <c r="R99" s="64"/>
      <c r="S99" s="65"/>
      <c r="T99" s="65"/>
      <c r="U99" s="65"/>
      <c r="V99" s="65"/>
      <c r="W99" s="66"/>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4"/>
      <c r="B100" s="375"/>
      <c r="C100" s="155"/>
      <c r="D100" s="156"/>
      <c r="E100" s="156"/>
      <c r="F100" s="156"/>
      <c r="G100" s="156"/>
      <c r="H100" s="156"/>
      <c r="I100" s="156"/>
      <c r="J100" s="156"/>
      <c r="K100" s="157"/>
      <c r="L100" s="64"/>
      <c r="M100" s="65"/>
      <c r="N100" s="65"/>
      <c r="O100" s="65"/>
      <c r="P100" s="65"/>
      <c r="Q100" s="66"/>
      <c r="R100" s="64"/>
      <c r="S100" s="65"/>
      <c r="T100" s="65"/>
      <c r="U100" s="65"/>
      <c r="V100" s="65"/>
      <c r="W100" s="66"/>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4"/>
      <c r="B101" s="375"/>
      <c r="C101" s="155"/>
      <c r="D101" s="156"/>
      <c r="E101" s="156"/>
      <c r="F101" s="156"/>
      <c r="G101" s="156"/>
      <c r="H101" s="156"/>
      <c r="I101" s="156"/>
      <c r="J101" s="156"/>
      <c r="K101" s="157"/>
      <c r="L101" s="64"/>
      <c r="M101" s="65"/>
      <c r="N101" s="65"/>
      <c r="O101" s="65"/>
      <c r="P101" s="65"/>
      <c r="Q101" s="66"/>
      <c r="R101" s="64"/>
      <c r="S101" s="65"/>
      <c r="T101" s="65"/>
      <c r="U101" s="65"/>
      <c r="V101" s="65"/>
      <c r="W101" s="66"/>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4"/>
      <c r="B102" s="375"/>
      <c r="C102" s="155"/>
      <c r="D102" s="156"/>
      <c r="E102" s="156"/>
      <c r="F102" s="156"/>
      <c r="G102" s="156"/>
      <c r="H102" s="156"/>
      <c r="I102" s="156"/>
      <c r="J102" s="156"/>
      <c r="K102" s="157"/>
      <c r="L102" s="64"/>
      <c r="M102" s="65"/>
      <c r="N102" s="65"/>
      <c r="O102" s="65"/>
      <c r="P102" s="65"/>
      <c r="Q102" s="66"/>
      <c r="R102" s="64"/>
      <c r="S102" s="65"/>
      <c r="T102" s="65"/>
      <c r="U102" s="65"/>
      <c r="V102" s="65"/>
      <c r="W102" s="66"/>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4"/>
      <c r="B103" s="375"/>
      <c r="C103" s="378"/>
      <c r="D103" s="379"/>
      <c r="E103" s="379"/>
      <c r="F103" s="379"/>
      <c r="G103" s="379"/>
      <c r="H103" s="379"/>
      <c r="I103" s="379"/>
      <c r="J103" s="379"/>
      <c r="K103" s="380"/>
      <c r="L103" s="64"/>
      <c r="M103" s="65"/>
      <c r="N103" s="65"/>
      <c r="O103" s="65"/>
      <c r="P103" s="65"/>
      <c r="Q103" s="66"/>
      <c r="R103" s="64"/>
      <c r="S103" s="65"/>
      <c r="T103" s="65"/>
      <c r="U103" s="65"/>
      <c r="V103" s="65"/>
      <c r="W103" s="66"/>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6"/>
      <c r="B104" s="377"/>
      <c r="C104" s="366" t="s">
        <v>22</v>
      </c>
      <c r="D104" s="367"/>
      <c r="E104" s="367"/>
      <c r="F104" s="367"/>
      <c r="G104" s="367"/>
      <c r="H104" s="367"/>
      <c r="I104" s="367"/>
      <c r="J104" s="367"/>
      <c r="K104" s="368"/>
      <c r="L104" s="369">
        <f>SUM(L98:Q103)</f>
        <v>0</v>
      </c>
      <c r="M104" s="370"/>
      <c r="N104" s="370"/>
      <c r="O104" s="370"/>
      <c r="P104" s="370"/>
      <c r="Q104" s="371"/>
      <c r="R104" s="369">
        <f>SUM(R98:W103)</f>
        <v>0</v>
      </c>
      <c r="S104" s="370"/>
      <c r="T104" s="370"/>
      <c r="U104" s="370"/>
      <c r="V104" s="370"/>
      <c r="W104" s="371"/>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115.15" customHeight="1" x14ac:dyDescent="0.15">
      <c r="A108" s="300" t="s">
        <v>312</v>
      </c>
      <c r="B108" s="301"/>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382</v>
      </c>
      <c r="AE108" s="604"/>
      <c r="AF108" s="604"/>
      <c r="AG108" s="600" t="s">
        <v>418</v>
      </c>
      <c r="AH108" s="601"/>
      <c r="AI108" s="601"/>
      <c r="AJ108" s="601"/>
      <c r="AK108" s="601"/>
      <c r="AL108" s="601"/>
      <c r="AM108" s="601"/>
      <c r="AN108" s="601"/>
      <c r="AO108" s="601"/>
      <c r="AP108" s="601"/>
      <c r="AQ108" s="601"/>
      <c r="AR108" s="601"/>
      <c r="AS108" s="601"/>
      <c r="AT108" s="601"/>
      <c r="AU108" s="601"/>
      <c r="AV108" s="601"/>
      <c r="AW108" s="601"/>
      <c r="AX108" s="602"/>
    </row>
    <row r="109" spans="1:50" ht="67.900000000000006" customHeight="1" x14ac:dyDescent="0.15">
      <c r="A109" s="302"/>
      <c r="B109" s="303"/>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382</v>
      </c>
      <c r="AE109" s="438"/>
      <c r="AF109" s="438"/>
      <c r="AG109" s="531" t="s">
        <v>413</v>
      </c>
      <c r="AH109" s="298"/>
      <c r="AI109" s="298"/>
      <c r="AJ109" s="298"/>
      <c r="AK109" s="298"/>
      <c r="AL109" s="298"/>
      <c r="AM109" s="298"/>
      <c r="AN109" s="298"/>
      <c r="AO109" s="298"/>
      <c r="AP109" s="298"/>
      <c r="AQ109" s="298"/>
      <c r="AR109" s="298"/>
      <c r="AS109" s="298"/>
      <c r="AT109" s="298"/>
      <c r="AU109" s="298"/>
      <c r="AV109" s="298"/>
      <c r="AW109" s="298"/>
      <c r="AX109" s="299"/>
    </row>
    <row r="110" spans="1:50" ht="63" customHeight="1" x14ac:dyDescent="0.15">
      <c r="A110" s="304"/>
      <c r="B110" s="305"/>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4" t="s">
        <v>382</v>
      </c>
      <c r="AE110" s="585"/>
      <c r="AF110" s="585"/>
      <c r="AG110" s="529" t="s">
        <v>408</v>
      </c>
      <c r="AH110" s="191"/>
      <c r="AI110" s="191"/>
      <c r="AJ110" s="191"/>
      <c r="AK110" s="191"/>
      <c r="AL110" s="191"/>
      <c r="AM110" s="191"/>
      <c r="AN110" s="191"/>
      <c r="AO110" s="191"/>
      <c r="AP110" s="191"/>
      <c r="AQ110" s="191"/>
      <c r="AR110" s="191"/>
      <c r="AS110" s="191"/>
      <c r="AT110" s="191"/>
      <c r="AU110" s="191"/>
      <c r="AV110" s="191"/>
      <c r="AW110" s="191"/>
      <c r="AX110" s="530"/>
    </row>
    <row r="111" spans="1:50" ht="64.5" customHeight="1" x14ac:dyDescent="0.15">
      <c r="A111" s="549" t="s">
        <v>46</v>
      </c>
      <c r="B111" s="586"/>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382</v>
      </c>
      <c r="AE111" s="434"/>
      <c r="AF111" s="434"/>
      <c r="AG111" s="294" t="s">
        <v>402</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587"/>
      <c r="B112" s="588"/>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396</v>
      </c>
      <c r="AE112" s="438"/>
      <c r="AF112" s="438"/>
      <c r="AG112" s="297"/>
      <c r="AH112" s="298"/>
      <c r="AI112" s="298"/>
      <c r="AJ112" s="298"/>
      <c r="AK112" s="298"/>
      <c r="AL112" s="298"/>
      <c r="AM112" s="298"/>
      <c r="AN112" s="298"/>
      <c r="AO112" s="298"/>
      <c r="AP112" s="298"/>
      <c r="AQ112" s="298"/>
      <c r="AR112" s="298"/>
      <c r="AS112" s="298"/>
      <c r="AT112" s="298"/>
      <c r="AU112" s="298"/>
      <c r="AV112" s="298"/>
      <c r="AW112" s="298"/>
      <c r="AX112" s="299"/>
    </row>
    <row r="113" spans="1:64" ht="19.350000000000001" customHeight="1" x14ac:dyDescent="0.15">
      <c r="A113" s="587"/>
      <c r="B113" s="588"/>
      <c r="C113" s="504"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382</v>
      </c>
      <c r="AE113" s="438"/>
      <c r="AF113" s="438"/>
      <c r="AG113" s="531" t="s">
        <v>432</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587"/>
      <c r="B114" s="588"/>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396</v>
      </c>
      <c r="AE114" s="438"/>
      <c r="AF114" s="438"/>
      <c r="AG114" s="297"/>
      <c r="AH114" s="298"/>
      <c r="AI114" s="298"/>
      <c r="AJ114" s="298"/>
      <c r="AK114" s="298"/>
      <c r="AL114" s="298"/>
      <c r="AM114" s="298"/>
      <c r="AN114" s="298"/>
      <c r="AO114" s="298"/>
      <c r="AP114" s="298"/>
      <c r="AQ114" s="298"/>
      <c r="AR114" s="298"/>
      <c r="AS114" s="298"/>
      <c r="AT114" s="298"/>
      <c r="AU114" s="298"/>
      <c r="AV114" s="298"/>
      <c r="AW114" s="298"/>
      <c r="AX114" s="299"/>
    </row>
    <row r="115" spans="1:64" ht="51.6" customHeight="1" x14ac:dyDescent="0.15">
      <c r="A115" s="587"/>
      <c r="B115" s="588"/>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90"/>
      <c r="AD115" s="437" t="s">
        <v>382</v>
      </c>
      <c r="AE115" s="438"/>
      <c r="AF115" s="438"/>
      <c r="AG115" s="531" t="s">
        <v>409</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87"/>
      <c r="B116" s="588"/>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90"/>
      <c r="AD116" s="632" t="s">
        <v>396</v>
      </c>
      <c r="AE116" s="633"/>
      <c r="AF116" s="633"/>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25.9"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396</v>
      </c>
      <c r="AE117" s="585"/>
      <c r="AF117" s="594"/>
      <c r="AG117" s="598"/>
      <c r="AH117" s="431"/>
      <c r="AI117" s="431"/>
      <c r="AJ117" s="431"/>
      <c r="AK117" s="431"/>
      <c r="AL117" s="431"/>
      <c r="AM117" s="431"/>
      <c r="AN117" s="431"/>
      <c r="AO117" s="431"/>
      <c r="AP117" s="431"/>
      <c r="AQ117" s="431"/>
      <c r="AR117" s="431"/>
      <c r="AS117" s="431"/>
      <c r="AT117" s="431"/>
      <c r="AU117" s="431"/>
      <c r="AV117" s="431"/>
      <c r="AW117" s="431"/>
      <c r="AX117" s="599"/>
      <c r="BG117" s="10"/>
      <c r="BH117" s="10"/>
      <c r="BI117" s="10"/>
      <c r="BJ117" s="10"/>
    </row>
    <row r="118" spans="1:64" ht="103.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3" t="s">
        <v>382</v>
      </c>
      <c r="AE118" s="434"/>
      <c r="AF118" s="637"/>
      <c r="AG118" s="294" t="s">
        <v>410</v>
      </c>
      <c r="AH118" s="295"/>
      <c r="AI118" s="295"/>
      <c r="AJ118" s="295"/>
      <c r="AK118" s="295"/>
      <c r="AL118" s="295"/>
      <c r="AM118" s="295"/>
      <c r="AN118" s="295"/>
      <c r="AO118" s="295"/>
      <c r="AP118" s="295"/>
      <c r="AQ118" s="295"/>
      <c r="AR118" s="295"/>
      <c r="AS118" s="295"/>
      <c r="AT118" s="295"/>
      <c r="AU118" s="295"/>
      <c r="AV118" s="295"/>
      <c r="AW118" s="295"/>
      <c r="AX118" s="296"/>
    </row>
    <row r="119" spans="1:64" ht="61.1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382</v>
      </c>
      <c r="AE119" s="606"/>
      <c r="AF119" s="606"/>
      <c r="AG119" s="531" t="s">
        <v>411</v>
      </c>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x14ac:dyDescent="0.15">
      <c r="A120" s="587"/>
      <c r="B120" s="588"/>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382</v>
      </c>
      <c r="AE120" s="438"/>
      <c r="AF120" s="438"/>
      <c r="AG120" s="531" t="s">
        <v>433</v>
      </c>
      <c r="AH120" s="298"/>
      <c r="AI120" s="298"/>
      <c r="AJ120" s="298"/>
      <c r="AK120" s="298"/>
      <c r="AL120" s="298"/>
      <c r="AM120" s="298"/>
      <c r="AN120" s="298"/>
      <c r="AO120" s="298"/>
      <c r="AP120" s="298"/>
      <c r="AQ120" s="298"/>
      <c r="AR120" s="298"/>
      <c r="AS120" s="298"/>
      <c r="AT120" s="298"/>
      <c r="AU120" s="298"/>
      <c r="AV120" s="298"/>
      <c r="AW120" s="298"/>
      <c r="AX120" s="299"/>
    </row>
    <row r="121" spans="1:64" ht="62.45" customHeight="1" x14ac:dyDescent="0.15">
      <c r="A121" s="589"/>
      <c r="B121" s="590"/>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382</v>
      </c>
      <c r="AE121" s="438"/>
      <c r="AF121" s="438"/>
      <c r="AG121" s="529" t="s">
        <v>412</v>
      </c>
      <c r="AH121" s="191"/>
      <c r="AI121" s="191"/>
      <c r="AJ121" s="191"/>
      <c r="AK121" s="191"/>
      <c r="AL121" s="191"/>
      <c r="AM121" s="191"/>
      <c r="AN121" s="191"/>
      <c r="AO121" s="191"/>
      <c r="AP121" s="191"/>
      <c r="AQ121" s="191"/>
      <c r="AR121" s="191"/>
      <c r="AS121" s="191"/>
      <c r="AT121" s="191"/>
      <c r="AU121" s="191"/>
      <c r="AV121" s="191"/>
      <c r="AW121" s="191"/>
      <c r="AX121" s="530"/>
    </row>
    <row r="122" spans="1:64" ht="33.6" customHeight="1" x14ac:dyDescent="0.15">
      <c r="A122" s="622" t="s">
        <v>80</v>
      </c>
      <c r="B122" s="623"/>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c r="AE122" s="434"/>
      <c r="AF122" s="434"/>
      <c r="AG122" s="576" t="s">
        <v>397</v>
      </c>
      <c r="AH122" s="189"/>
      <c r="AI122" s="189"/>
      <c r="AJ122" s="189"/>
      <c r="AK122" s="189"/>
      <c r="AL122" s="189"/>
      <c r="AM122" s="189"/>
      <c r="AN122" s="189"/>
      <c r="AO122" s="189"/>
      <c r="AP122" s="189"/>
      <c r="AQ122" s="189"/>
      <c r="AR122" s="189"/>
      <c r="AS122" s="189"/>
      <c r="AT122" s="189"/>
      <c r="AU122" s="189"/>
      <c r="AV122" s="189"/>
      <c r="AW122" s="189"/>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0"/>
      <c r="AI123" s="270"/>
      <c r="AJ123" s="270"/>
      <c r="AK123" s="270"/>
      <c r="AL123" s="270"/>
      <c r="AM123" s="270"/>
      <c r="AN123" s="270"/>
      <c r="AO123" s="270"/>
      <c r="AP123" s="270"/>
      <c r="AQ123" s="270"/>
      <c r="AR123" s="270"/>
      <c r="AS123" s="270"/>
      <c r="AT123" s="270"/>
      <c r="AU123" s="270"/>
      <c r="AV123" s="270"/>
      <c r="AW123" s="270"/>
      <c r="AX123" s="579"/>
    </row>
    <row r="124" spans="1:64" ht="26.25" customHeight="1" x14ac:dyDescent="0.15">
      <c r="A124" s="624"/>
      <c r="B124" s="625"/>
      <c r="C124" s="638" t="s">
        <v>398</v>
      </c>
      <c r="D124" s="639"/>
      <c r="E124" s="639"/>
      <c r="F124" s="639"/>
      <c r="G124" s="639"/>
      <c r="H124" s="639"/>
      <c r="I124" s="639"/>
      <c r="J124" s="639"/>
      <c r="K124" s="639"/>
      <c r="L124" s="639"/>
      <c r="M124" s="639"/>
      <c r="N124" s="639"/>
      <c r="O124" s="640"/>
      <c r="P124" s="647">
        <v>444</v>
      </c>
      <c r="Q124" s="647"/>
      <c r="R124" s="647"/>
      <c r="S124" s="648"/>
      <c r="T124" s="630" t="s">
        <v>399</v>
      </c>
      <c r="U124" s="298"/>
      <c r="V124" s="298"/>
      <c r="W124" s="298"/>
      <c r="X124" s="298"/>
      <c r="Y124" s="298"/>
      <c r="Z124" s="298"/>
      <c r="AA124" s="298"/>
      <c r="AB124" s="298"/>
      <c r="AC124" s="298"/>
      <c r="AD124" s="298"/>
      <c r="AE124" s="298"/>
      <c r="AF124" s="631"/>
      <c r="AG124" s="578"/>
      <c r="AH124" s="270"/>
      <c r="AI124" s="270"/>
      <c r="AJ124" s="270"/>
      <c r="AK124" s="270"/>
      <c r="AL124" s="270"/>
      <c r="AM124" s="270"/>
      <c r="AN124" s="270"/>
      <c r="AO124" s="270"/>
      <c r="AP124" s="270"/>
      <c r="AQ124" s="270"/>
      <c r="AR124" s="270"/>
      <c r="AS124" s="270"/>
      <c r="AT124" s="270"/>
      <c r="AU124" s="270"/>
      <c r="AV124" s="270"/>
      <c r="AW124" s="270"/>
      <c r="AX124" s="579"/>
    </row>
    <row r="125" spans="1:64" ht="72.7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0"/>
      <c r="U125" s="431"/>
      <c r="V125" s="431"/>
      <c r="W125" s="431"/>
      <c r="X125" s="431"/>
      <c r="Y125" s="431"/>
      <c r="Z125" s="431"/>
      <c r="AA125" s="431"/>
      <c r="AB125" s="431"/>
      <c r="AC125" s="431"/>
      <c r="AD125" s="431"/>
      <c r="AE125" s="431"/>
      <c r="AF125" s="432"/>
      <c r="AG125" s="580"/>
      <c r="AH125" s="191"/>
      <c r="AI125" s="191"/>
      <c r="AJ125" s="191"/>
      <c r="AK125" s="191"/>
      <c r="AL125" s="191"/>
      <c r="AM125" s="191"/>
      <c r="AN125" s="191"/>
      <c r="AO125" s="191"/>
      <c r="AP125" s="191"/>
      <c r="AQ125" s="191"/>
      <c r="AR125" s="191"/>
      <c r="AS125" s="191"/>
      <c r="AT125" s="191"/>
      <c r="AU125" s="191"/>
      <c r="AV125" s="191"/>
      <c r="AW125" s="191"/>
      <c r="AX125" s="530"/>
    </row>
    <row r="126" spans="1:64" ht="117" customHeight="1" x14ac:dyDescent="0.15">
      <c r="A126" s="549" t="s">
        <v>58</v>
      </c>
      <c r="B126" s="550"/>
      <c r="C126" s="388" t="s">
        <v>64</v>
      </c>
      <c r="D126" s="572"/>
      <c r="E126" s="572"/>
      <c r="F126" s="573"/>
      <c r="G126" s="543" t="s">
        <v>414</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57" t="s">
        <v>68</v>
      </c>
      <c r="D127" s="358"/>
      <c r="E127" s="358"/>
      <c r="F127" s="359"/>
      <c r="G127" s="360" t="s">
        <v>415</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421</v>
      </c>
      <c r="B131" s="547"/>
      <c r="C131" s="547"/>
      <c r="D131" s="547"/>
      <c r="E131" s="548"/>
      <c r="F131" s="565" t="s">
        <v>422</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27" t="s">
        <v>423</v>
      </c>
      <c r="B133" s="428"/>
      <c r="C133" s="428"/>
      <c r="D133" s="428"/>
      <c r="E133" s="429"/>
      <c r="F133" s="568" t="s">
        <v>424</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0" t="s">
        <v>224</v>
      </c>
      <c r="B137" s="401"/>
      <c r="C137" s="401"/>
      <c r="D137" s="401"/>
      <c r="E137" s="401"/>
      <c r="F137" s="401"/>
      <c r="G137" s="414" t="s">
        <v>386</v>
      </c>
      <c r="H137" s="415"/>
      <c r="I137" s="415"/>
      <c r="J137" s="415"/>
      <c r="K137" s="415"/>
      <c r="L137" s="415"/>
      <c r="M137" s="415"/>
      <c r="N137" s="415"/>
      <c r="O137" s="415"/>
      <c r="P137" s="416"/>
      <c r="Q137" s="401" t="s">
        <v>225</v>
      </c>
      <c r="R137" s="401"/>
      <c r="S137" s="401"/>
      <c r="T137" s="401"/>
      <c r="U137" s="401"/>
      <c r="V137" s="401"/>
      <c r="W137" s="414" t="s">
        <v>393</v>
      </c>
      <c r="X137" s="415"/>
      <c r="Y137" s="415"/>
      <c r="Z137" s="415"/>
      <c r="AA137" s="415"/>
      <c r="AB137" s="415"/>
      <c r="AC137" s="415"/>
      <c r="AD137" s="415"/>
      <c r="AE137" s="415"/>
      <c r="AF137" s="416"/>
      <c r="AG137" s="401" t="s">
        <v>226</v>
      </c>
      <c r="AH137" s="401"/>
      <c r="AI137" s="401"/>
      <c r="AJ137" s="401"/>
      <c r="AK137" s="401"/>
      <c r="AL137" s="401"/>
      <c r="AM137" s="397">
        <v>1046</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v>461</v>
      </c>
      <c r="H138" s="418"/>
      <c r="I138" s="418"/>
      <c r="J138" s="418"/>
      <c r="K138" s="418"/>
      <c r="L138" s="418"/>
      <c r="M138" s="418"/>
      <c r="N138" s="418"/>
      <c r="O138" s="418"/>
      <c r="P138" s="419"/>
      <c r="Q138" s="403" t="s">
        <v>228</v>
      </c>
      <c r="R138" s="403"/>
      <c r="S138" s="403"/>
      <c r="T138" s="403"/>
      <c r="U138" s="403"/>
      <c r="V138" s="403"/>
      <c r="W138" s="417">
        <v>437</v>
      </c>
      <c r="X138" s="418"/>
      <c r="Y138" s="418"/>
      <c r="Z138" s="418"/>
      <c r="AA138" s="418"/>
      <c r="AB138" s="418"/>
      <c r="AC138" s="418"/>
      <c r="AD138" s="418"/>
      <c r="AE138" s="418"/>
      <c r="AF138" s="419"/>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1"/>
      <c r="B140" s="462"/>
      <c r="C140" s="462"/>
      <c r="D140" s="462"/>
      <c r="E140" s="462"/>
      <c r="F140" s="46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1"/>
      <c r="B141" s="462"/>
      <c r="C141" s="462"/>
      <c r="D141" s="462"/>
      <c r="E141" s="462"/>
      <c r="F141" s="46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1"/>
      <c r="B142" s="462"/>
      <c r="C142" s="462"/>
      <c r="D142" s="462"/>
      <c r="E142" s="462"/>
      <c r="F142" s="46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1"/>
      <c r="B143" s="462"/>
      <c r="C143" s="462"/>
      <c r="D143" s="462"/>
      <c r="E143" s="462"/>
      <c r="F143" s="46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1"/>
      <c r="B144" s="462"/>
      <c r="C144" s="462"/>
      <c r="D144" s="462"/>
      <c r="E144" s="462"/>
      <c r="F144" s="46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1"/>
      <c r="B145" s="462"/>
      <c r="C145" s="462"/>
      <c r="D145" s="462"/>
      <c r="E145" s="462"/>
      <c r="F145" s="46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1"/>
      <c r="B146" s="462"/>
      <c r="C146" s="462"/>
      <c r="D146" s="462"/>
      <c r="E146" s="462"/>
      <c r="F146" s="463"/>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1"/>
      <c r="B147" s="462"/>
      <c r="C147" s="462"/>
      <c r="D147" s="462"/>
      <c r="E147" s="462"/>
      <c r="F147" s="46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1"/>
      <c r="B148" s="462"/>
      <c r="C148" s="462"/>
      <c r="D148" s="462"/>
      <c r="E148" s="462"/>
      <c r="F148" s="46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1"/>
      <c r="B149" s="462"/>
      <c r="C149" s="462"/>
      <c r="D149" s="462"/>
      <c r="E149" s="462"/>
      <c r="F149" s="46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1"/>
      <c r="B150" s="462"/>
      <c r="C150" s="462"/>
      <c r="D150" s="462"/>
      <c r="E150" s="462"/>
      <c r="F150" s="46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63"/>
      <c r="AE150" s="63"/>
      <c r="AF150" s="63"/>
      <c r="AG150" s="63"/>
      <c r="AH150" s="63"/>
      <c r="AI150" s="63"/>
      <c r="AJ150" s="63"/>
      <c r="AK150" s="63"/>
      <c r="AL150" s="63"/>
      <c r="AM150" s="63"/>
      <c r="AN150" s="63"/>
      <c r="AO150" s="63"/>
      <c r="AP150" s="63"/>
      <c r="AQ150" s="63"/>
      <c r="AR150" s="53"/>
      <c r="AS150" s="53"/>
      <c r="AT150" s="53"/>
      <c r="AU150" s="53"/>
      <c r="AV150" s="53"/>
      <c r="AW150" s="53"/>
      <c r="AX150" s="54"/>
    </row>
    <row r="151" spans="1:50" ht="28.35" customHeight="1" x14ac:dyDescent="0.15">
      <c r="A151" s="461"/>
      <c r="B151" s="462"/>
      <c r="C151" s="462"/>
      <c r="D151" s="462"/>
      <c r="E151" s="462"/>
      <c r="F151" s="46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1"/>
      <c r="B152" s="462"/>
      <c r="C152" s="462"/>
      <c r="D152" s="462"/>
      <c r="E152" s="462"/>
      <c r="F152" s="463"/>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1"/>
      <c r="B153" s="462"/>
      <c r="C153" s="462"/>
      <c r="D153" s="462"/>
      <c r="E153" s="462"/>
      <c r="F153" s="46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1"/>
      <c r="B154" s="462"/>
      <c r="C154" s="462"/>
      <c r="D154" s="462"/>
      <c r="E154" s="462"/>
      <c r="F154" s="46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63"/>
      <c r="AE154" s="63"/>
      <c r="AF154" s="63"/>
      <c r="AG154" s="63"/>
      <c r="AH154" s="63"/>
      <c r="AI154" s="63"/>
      <c r="AJ154" s="63"/>
      <c r="AK154" s="63"/>
      <c r="AL154" s="63"/>
      <c r="AM154" s="63"/>
      <c r="AN154" s="63"/>
      <c r="AO154" s="63"/>
      <c r="AP154" s="63"/>
      <c r="AQ154" s="63"/>
      <c r="AR154" s="63"/>
      <c r="AS154" s="63"/>
      <c r="AT154" s="63"/>
      <c r="AU154" s="63"/>
      <c r="AV154" s="63"/>
      <c r="AW154" s="53"/>
      <c r="AX154" s="54"/>
    </row>
    <row r="155" spans="1:50" ht="28.35" customHeight="1" x14ac:dyDescent="0.15">
      <c r="A155" s="461"/>
      <c r="B155" s="462"/>
      <c r="C155" s="462"/>
      <c r="D155" s="462"/>
      <c r="E155" s="462"/>
      <c r="F155" s="46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63"/>
      <c r="AE155" s="63"/>
      <c r="AF155" s="63"/>
      <c r="AG155" s="63"/>
      <c r="AH155" s="63"/>
      <c r="AI155" s="63"/>
      <c r="AJ155" s="63"/>
      <c r="AK155" s="63"/>
      <c r="AL155" s="63"/>
      <c r="AM155" s="63"/>
      <c r="AN155" s="63"/>
      <c r="AO155" s="63"/>
      <c r="AP155" s="63"/>
      <c r="AQ155" s="63"/>
      <c r="AR155" s="63"/>
      <c r="AS155" s="63"/>
      <c r="AT155" s="63"/>
      <c r="AU155" s="63"/>
      <c r="AV155" s="63"/>
      <c r="AW155" s="53"/>
      <c r="AX155" s="54"/>
    </row>
    <row r="156" spans="1:50" ht="28.35" customHeight="1" x14ac:dyDescent="0.15">
      <c r="A156" s="461"/>
      <c r="B156" s="462"/>
      <c r="C156" s="462"/>
      <c r="D156" s="462"/>
      <c r="E156" s="462"/>
      <c r="F156" s="46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63"/>
      <c r="AE156" s="63"/>
      <c r="AF156" s="63"/>
      <c r="AG156" s="63"/>
      <c r="AH156" s="63"/>
      <c r="AI156" s="63"/>
      <c r="AJ156" s="63"/>
      <c r="AK156" s="63"/>
      <c r="AL156" s="63"/>
      <c r="AM156" s="63"/>
      <c r="AN156" s="63"/>
      <c r="AO156" s="63"/>
      <c r="AP156" s="63"/>
      <c r="AQ156" s="63"/>
      <c r="AR156" s="63"/>
      <c r="AS156" s="63"/>
      <c r="AT156" s="63"/>
      <c r="AU156" s="63"/>
      <c r="AV156" s="63"/>
      <c r="AW156" s="53"/>
      <c r="AX156" s="54"/>
    </row>
    <row r="157" spans="1:50" ht="28.35" customHeight="1" x14ac:dyDescent="0.15">
      <c r="A157" s="461"/>
      <c r="B157" s="462"/>
      <c r="C157" s="462"/>
      <c r="D157" s="462"/>
      <c r="E157" s="462"/>
      <c r="F157" s="46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63"/>
      <c r="AE157" s="63"/>
      <c r="AF157" s="63"/>
      <c r="AG157" s="63"/>
      <c r="AH157" s="63"/>
      <c r="AI157" s="63"/>
      <c r="AJ157" s="63"/>
      <c r="AK157" s="63"/>
      <c r="AL157" s="63"/>
      <c r="AM157" s="63"/>
      <c r="AN157" s="63"/>
      <c r="AO157" s="63"/>
      <c r="AP157" s="63"/>
      <c r="AQ157" s="63"/>
      <c r="AR157" s="63"/>
      <c r="AS157" s="63"/>
      <c r="AT157" s="63"/>
      <c r="AU157" s="63"/>
      <c r="AV157" s="63"/>
      <c r="AW157" s="53"/>
      <c r="AX157" s="54"/>
    </row>
    <row r="158" spans="1:50" ht="28.35" customHeight="1" x14ac:dyDescent="0.15">
      <c r="A158" s="461"/>
      <c r="B158" s="462"/>
      <c r="C158" s="462"/>
      <c r="D158" s="462"/>
      <c r="E158" s="462"/>
      <c r="F158" s="463"/>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63"/>
      <c r="AS158" s="63"/>
      <c r="AT158" s="63"/>
      <c r="AU158" s="63"/>
      <c r="AV158" s="63"/>
      <c r="AW158" s="53"/>
      <c r="AX158" s="54"/>
    </row>
    <row r="159" spans="1:50" ht="28.35" customHeight="1" x14ac:dyDescent="0.15">
      <c r="A159" s="461"/>
      <c r="B159" s="462"/>
      <c r="C159" s="462"/>
      <c r="D159" s="462"/>
      <c r="E159" s="462"/>
      <c r="F159" s="46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63"/>
      <c r="AE159" s="63"/>
      <c r="AF159" s="63"/>
      <c r="AG159" s="63"/>
      <c r="AH159" s="63"/>
      <c r="AI159" s="63"/>
      <c r="AJ159" s="63"/>
      <c r="AK159" s="63"/>
      <c r="AL159" s="63"/>
      <c r="AM159" s="63"/>
      <c r="AN159" s="63"/>
      <c r="AO159" s="63"/>
      <c r="AP159" s="63"/>
      <c r="AQ159" s="63"/>
      <c r="AR159" s="63"/>
      <c r="AS159" s="63"/>
      <c r="AT159" s="63"/>
      <c r="AU159" s="63"/>
      <c r="AV159" s="63"/>
      <c r="AW159" s="53"/>
      <c r="AX159" s="54"/>
    </row>
    <row r="160" spans="1:50" ht="28.35" customHeight="1" x14ac:dyDescent="0.15">
      <c r="A160" s="461"/>
      <c r="B160" s="462"/>
      <c r="C160" s="462"/>
      <c r="D160" s="462"/>
      <c r="E160" s="462"/>
      <c r="F160" s="46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63"/>
      <c r="AE160" s="63"/>
      <c r="AF160" s="63"/>
      <c r="AG160" s="63"/>
      <c r="AH160" s="63"/>
      <c r="AI160" s="63"/>
      <c r="AJ160" s="63"/>
      <c r="AK160" s="63"/>
      <c r="AL160" s="63"/>
      <c r="AM160" s="63"/>
      <c r="AN160" s="63"/>
      <c r="AO160" s="63"/>
      <c r="AP160" s="63"/>
      <c r="AQ160" s="63"/>
      <c r="AR160" s="63"/>
      <c r="AS160" s="63"/>
      <c r="AT160" s="63"/>
      <c r="AU160" s="63"/>
      <c r="AV160" s="63"/>
      <c r="AW160" s="53"/>
      <c r="AX160" s="54"/>
    </row>
    <row r="161" spans="1:50" ht="28.35" customHeight="1" x14ac:dyDescent="0.15">
      <c r="A161" s="461"/>
      <c r="B161" s="462"/>
      <c r="C161" s="462"/>
      <c r="D161" s="462"/>
      <c r="E161" s="462"/>
      <c r="F161" s="46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63"/>
      <c r="AE161" s="63"/>
      <c r="AF161" s="63"/>
      <c r="AG161" s="63"/>
      <c r="AH161" s="63"/>
      <c r="AI161" s="63"/>
      <c r="AJ161" s="63"/>
      <c r="AK161" s="63"/>
      <c r="AL161" s="63"/>
      <c r="AM161" s="63"/>
      <c r="AN161" s="63"/>
      <c r="AO161" s="63"/>
      <c r="AP161" s="63"/>
      <c r="AQ161" s="63"/>
      <c r="AR161" s="63"/>
      <c r="AS161" s="63"/>
      <c r="AT161" s="63"/>
      <c r="AU161" s="63"/>
      <c r="AV161" s="63"/>
      <c r="AW161" s="53"/>
      <c r="AX161" s="54"/>
    </row>
    <row r="162" spans="1:50" ht="27.75" customHeight="1" x14ac:dyDescent="0.15">
      <c r="A162" s="461"/>
      <c r="B162" s="462"/>
      <c r="C162" s="462"/>
      <c r="D162" s="462"/>
      <c r="E162" s="462"/>
      <c r="F162" s="46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1"/>
      <c r="B163" s="462"/>
      <c r="C163" s="462"/>
      <c r="D163" s="462"/>
      <c r="E163" s="462"/>
      <c r="F163" s="46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1"/>
      <c r="B164" s="462"/>
      <c r="C164" s="462"/>
      <c r="D164" s="462"/>
      <c r="E164" s="462"/>
      <c r="F164" s="463"/>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61"/>
      <c r="B165" s="462"/>
      <c r="C165" s="462"/>
      <c r="D165" s="462"/>
      <c r="E165" s="462"/>
      <c r="F165" s="46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1"/>
      <c r="B166" s="462"/>
      <c r="C166" s="462"/>
      <c r="D166" s="462"/>
      <c r="E166" s="462"/>
      <c r="F166" s="46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1"/>
      <c r="B167" s="462"/>
      <c r="C167" s="462"/>
      <c r="D167" s="462"/>
      <c r="E167" s="462"/>
      <c r="F167" s="46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1"/>
      <c r="B168" s="462"/>
      <c r="C168" s="462"/>
      <c r="D168" s="462"/>
      <c r="E168" s="462"/>
      <c r="F168" s="46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1"/>
      <c r="B169" s="462"/>
      <c r="C169" s="462"/>
      <c r="D169" s="462"/>
      <c r="E169" s="462"/>
      <c r="F169" s="46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1"/>
      <c r="B170" s="462"/>
      <c r="C170" s="462"/>
      <c r="D170" s="462"/>
      <c r="E170" s="462"/>
      <c r="F170" s="463"/>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5" t="s">
        <v>34</v>
      </c>
      <c r="B178" s="536"/>
      <c r="C178" s="536"/>
      <c r="D178" s="536"/>
      <c r="E178" s="536"/>
      <c r="F178" s="537"/>
      <c r="G178" s="384" t="s">
        <v>404</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378</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0"/>
      <c r="B179" s="538"/>
      <c r="C179" s="538"/>
      <c r="D179" s="538"/>
      <c r="E179" s="538"/>
      <c r="F179" s="539"/>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20"/>
      <c r="B180" s="538"/>
      <c r="C180" s="538"/>
      <c r="D180" s="538"/>
      <c r="E180" s="538"/>
      <c r="F180" s="539"/>
      <c r="G180" s="91" t="s">
        <v>419</v>
      </c>
      <c r="H180" s="92"/>
      <c r="I180" s="92"/>
      <c r="J180" s="92"/>
      <c r="K180" s="93"/>
      <c r="L180" s="94" t="s">
        <v>420</v>
      </c>
      <c r="M180" s="95"/>
      <c r="N180" s="95"/>
      <c r="O180" s="95"/>
      <c r="P180" s="95"/>
      <c r="Q180" s="95"/>
      <c r="R180" s="95"/>
      <c r="S180" s="95"/>
      <c r="T180" s="95"/>
      <c r="U180" s="95"/>
      <c r="V180" s="95"/>
      <c r="W180" s="95"/>
      <c r="X180" s="96"/>
      <c r="Y180" s="97">
        <v>9.9</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6"/>
    </row>
    <row r="181" spans="1:50" ht="24.75" customHeight="1" x14ac:dyDescent="0.15">
      <c r="A181" s="120"/>
      <c r="B181" s="538"/>
      <c r="C181" s="538"/>
      <c r="D181" s="538"/>
      <c r="E181" s="538"/>
      <c r="F181" s="539"/>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20"/>
      <c r="B182" s="538"/>
      <c r="C182" s="538"/>
      <c r="D182" s="538"/>
      <c r="E182" s="538"/>
      <c r="F182" s="539"/>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20"/>
      <c r="B183" s="538"/>
      <c r="C183" s="538"/>
      <c r="D183" s="538"/>
      <c r="E183" s="538"/>
      <c r="F183" s="539"/>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20"/>
      <c r="B184" s="538"/>
      <c r="C184" s="538"/>
      <c r="D184" s="538"/>
      <c r="E184" s="538"/>
      <c r="F184" s="539"/>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20"/>
      <c r="B185" s="538"/>
      <c r="C185" s="538"/>
      <c r="D185" s="538"/>
      <c r="E185" s="538"/>
      <c r="F185" s="539"/>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20"/>
      <c r="B186" s="538"/>
      <c r="C186" s="538"/>
      <c r="D186" s="538"/>
      <c r="E186" s="538"/>
      <c r="F186" s="539"/>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20"/>
      <c r="B187" s="538"/>
      <c r="C187" s="538"/>
      <c r="D187" s="538"/>
      <c r="E187" s="538"/>
      <c r="F187" s="539"/>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20"/>
      <c r="B188" s="538"/>
      <c r="C188" s="538"/>
      <c r="D188" s="538"/>
      <c r="E188" s="538"/>
      <c r="F188" s="539"/>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20"/>
      <c r="B189" s="538"/>
      <c r="C189" s="538"/>
      <c r="D189" s="538"/>
      <c r="E189" s="538"/>
      <c r="F189" s="539"/>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20"/>
      <c r="B190" s="538"/>
      <c r="C190" s="538"/>
      <c r="D190" s="538"/>
      <c r="E190" s="538"/>
      <c r="F190" s="539"/>
      <c r="G190" s="76" t="s">
        <v>22</v>
      </c>
      <c r="H190" s="77"/>
      <c r="I190" s="77"/>
      <c r="J190" s="77"/>
      <c r="K190" s="77"/>
      <c r="L190" s="78"/>
      <c r="M190" s="79"/>
      <c r="N190" s="79"/>
      <c r="O190" s="79"/>
      <c r="P190" s="79"/>
      <c r="Q190" s="79"/>
      <c r="R190" s="79"/>
      <c r="S190" s="79"/>
      <c r="T190" s="79"/>
      <c r="U190" s="79"/>
      <c r="V190" s="79"/>
      <c r="W190" s="79"/>
      <c r="X190" s="80"/>
      <c r="Y190" s="81">
        <f>SUM(Y180:AB189)</f>
        <v>9.9</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20"/>
      <c r="B191" s="538"/>
      <c r="C191" s="538"/>
      <c r="D191" s="538"/>
      <c r="E191" s="538"/>
      <c r="F191" s="539"/>
      <c r="G191" s="384" t="s">
        <v>366</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0"/>
      <c r="B192" s="538"/>
      <c r="C192" s="538"/>
      <c r="D192" s="538"/>
      <c r="E192" s="538"/>
      <c r="F192" s="539"/>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0"/>
      <c r="B193" s="538"/>
      <c r="C193" s="538"/>
      <c r="D193" s="538"/>
      <c r="E193" s="538"/>
      <c r="F193" s="539"/>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6"/>
    </row>
    <row r="194" spans="1:50" ht="24.75" customHeight="1" x14ac:dyDescent="0.15">
      <c r="A194" s="120"/>
      <c r="B194" s="538"/>
      <c r="C194" s="538"/>
      <c r="D194" s="538"/>
      <c r="E194" s="538"/>
      <c r="F194" s="539"/>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20"/>
      <c r="B195" s="538"/>
      <c r="C195" s="538"/>
      <c r="D195" s="538"/>
      <c r="E195" s="538"/>
      <c r="F195" s="539"/>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20"/>
      <c r="B196" s="538"/>
      <c r="C196" s="538"/>
      <c r="D196" s="538"/>
      <c r="E196" s="538"/>
      <c r="F196" s="539"/>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20"/>
      <c r="B197" s="538"/>
      <c r="C197" s="538"/>
      <c r="D197" s="538"/>
      <c r="E197" s="538"/>
      <c r="F197" s="539"/>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20"/>
      <c r="B198" s="538"/>
      <c r="C198" s="538"/>
      <c r="D198" s="538"/>
      <c r="E198" s="538"/>
      <c r="F198" s="539"/>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20"/>
      <c r="B199" s="538"/>
      <c r="C199" s="538"/>
      <c r="D199" s="538"/>
      <c r="E199" s="538"/>
      <c r="F199" s="539"/>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20"/>
      <c r="B200" s="538"/>
      <c r="C200" s="538"/>
      <c r="D200" s="538"/>
      <c r="E200" s="538"/>
      <c r="F200" s="539"/>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20"/>
      <c r="B201" s="538"/>
      <c r="C201" s="538"/>
      <c r="D201" s="538"/>
      <c r="E201" s="538"/>
      <c r="F201" s="539"/>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20"/>
      <c r="B202" s="538"/>
      <c r="C202" s="538"/>
      <c r="D202" s="538"/>
      <c r="E202" s="538"/>
      <c r="F202" s="539"/>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20"/>
      <c r="B203" s="538"/>
      <c r="C203" s="538"/>
      <c r="D203" s="538"/>
      <c r="E203" s="538"/>
      <c r="F203" s="539"/>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20"/>
      <c r="B204" s="538"/>
      <c r="C204" s="538"/>
      <c r="D204" s="538"/>
      <c r="E204" s="538"/>
      <c r="F204" s="539"/>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0"/>
      <c r="B205" s="538"/>
      <c r="C205" s="538"/>
      <c r="D205" s="538"/>
      <c r="E205" s="538"/>
      <c r="F205" s="539"/>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0"/>
      <c r="B206" s="538"/>
      <c r="C206" s="538"/>
      <c r="D206" s="538"/>
      <c r="E206" s="538"/>
      <c r="F206" s="539"/>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6"/>
    </row>
    <row r="207" spans="1:50" ht="24.75" customHeight="1" x14ac:dyDescent="0.15">
      <c r="A207" s="120"/>
      <c r="B207" s="538"/>
      <c r="C207" s="538"/>
      <c r="D207" s="538"/>
      <c r="E207" s="538"/>
      <c r="F207" s="539"/>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20"/>
      <c r="B208" s="538"/>
      <c r="C208" s="538"/>
      <c r="D208" s="538"/>
      <c r="E208" s="538"/>
      <c r="F208" s="539"/>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20"/>
      <c r="B209" s="538"/>
      <c r="C209" s="538"/>
      <c r="D209" s="538"/>
      <c r="E209" s="538"/>
      <c r="F209" s="539"/>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20"/>
      <c r="B210" s="538"/>
      <c r="C210" s="538"/>
      <c r="D210" s="538"/>
      <c r="E210" s="538"/>
      <c r="F210" s="539"/>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customHeight="1" x14ac:dyDescent="0.15">
      <c r="A211" s="120"/>
      <c r="B211" s="538"/>
      <c r="C211" s="538"/>
      <c r="D211" s="538"/>
      <c r="E211" s="538"/>
      <c r="F211" s="539"/>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customHeight="1" x14ac:dyDescent="0.15">
      <c r="A212" s="120"/>
      <c r="B212" s="538"/>
      <c r="C212" s="538"/>
      <c r="D212" s="538"/>
      <c r="E212" s="538"/>
      <c r="F212" s="539"/>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20"/>
      <c r="B213" s="538"/>
      <c r="C213" s="538"/>
      <c r="D213" s="538"/>
      <c r="E213" s="538"/>
      <c r="F213" s="539"/>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20"/>
      <c r="B214" s="538"/>
      <c r="C214" s="538"/>
      <c r="D214" s="538"/>
      <c r="E214" s="538"/>
      <c r="F214" s="539"/>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20"/>
      <c r="B215" s="538"/>
      <c r="C215" s="538"/>
      <c r="D215" s="538"/>
      <c r="E215" s="538"/>
      <c r="F215" s="539"/>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20"/>
      <c r="B216" s="538"/>
      <c r="C216" s="538"/>
      <c r="D216" s="538"/>
      <c r="E216" s="538"/>
      <c r="F216" s="539"/>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20"/>
      <c r="B217" s="538"/>
      <c r="C217" s="538"/>
      <c r="D217" s="538"/>
      <c r="E217" s="538"/>
      <c r="F217" s="539"/>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0"/>
      <c r="B218" s="538"/>
      <c r="C218" s="538"/>
      <c r="D218" s="538"/>
      <c r="E218" s="538"/>
      <c r="F218" s="539"/>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0"/>
      <c r="B219" s="538"/>
      <c r="C219" s="538"/>
      <c r="D219" s="538"/>
      <c r="E219" s="538"/>
      <c r="F219" s="539"/>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6"/>
    </row>
    <row r="220" spans="1:50" ht="24.75" customHeight="1" x14ac:dyDescent="0.15">
      <c r="A220" s="120"/>
      <c r="B220" s="538"/>
      <c r="C220" s="538"/>
      <c r="D220" s="538"/>
      <c r="E220" s="538"/>
      <c r="F220" s="539"/>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20"/>
      <c r="B221" s="538"/>
      <c r="C221" s="538"/>
      <c r="D221" s="538"/>
      <c r="E221" s="538"/>
      <c r="F221" s="539"/>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20"/>
      <c r="B222" s="538"/>
      <c r="C222" s="538"/>
      <c r="D222" s="538"/>
      <c r="E222" s="538"/>
      <c r="F222" s="539"/>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20"/>
      <c r="B223" s="538"/>
      <c r="C223" s="538"/>
      <c r="D223" s="538"/>
      <c r="E223" s="538"/>
      <c r="F223" s="539"/>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customHeight="1" x14ac:dyDescent="0.15">
      <c r="A224" s="120"/>
      <c r="B224" s="538"/>
      <c r="C224" s="538"/>
      <c r="D224" s="538"/>
      <c r="E224" s="538"/>
      <c r="F224" s="539"/>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20"/>
      <c r="B225" s="538"/>
      <c r="C225" s="538"/>
      <c r="D225" s="538"/>
      <c r="E225" s="538"/>
      <c r="F225" s="539"/>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20"/>
      <c r="B226" s="538"/>
      <c r="C226" s="538"/>
      <c r="D226" s="538"/>
      <c r="E226" s="538"/>
      <c r="F226" s="539"/>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20"/>
      <c r="B227" s="538"/>
      <c r="C227" s="538"/>
      <c r="D227" s="538"/>
      <c r="E227" s="538"/>
      <c r="F227" s="539"/>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20"/>
      <c r="B228" s="538"/>
      <c r="C228" s="538"/>
      <c r="D228" s="538"/>
      <c r="E228" s="538"/>
      <c r="F228" s="539"/>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20"/>
      <c r="B229" s="538"/>
      <c r="C229" s="538"/>
      <c r="D229" s="538"/>
      <c r="E229" s="538"/>
      <c r="F229" s="539"/>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31.9" customHeight="1" x14ac:dyDescent="0.15">
      <c r="A236" s="106">
        <v>1</v>
      </c>
      <c r="B236" s="106">
        <v>1</v>
      </c>
      <c r="C236" s="111" t="s">
        <v>401</v>
      </c>
      <c r="D236" s="107"/>
      <c r="E236" s="107"/>
      <c r="F236" s="107"/>
      <c r="G236" s="107"/>
      <c r="H236" s="107"/>
      <c r="I236" s="107"/>
      <c r="J236" s="107"/>
      <c r="K236" s="107"/>
      <c r="L236" s="107"/>
      <c r="M236" s="111" t="s">
        <v>400</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9.9</v>
      </c>
      <c r="AL236" s="109"/>
      <c r="AM236" s="109"/>
      <c r="AN236" s="109"/>
      <c r="AO236" s="109"/>
      <c r="AP236" s="110"/>
      <c r="AQ236" s="111" t="s">
        <v>406</v>
      </c>
      <c r="AR236" s="107"/>
      <c r="AS236" s="107"/>
      <c r="AT236" s="107"/>
      <c r="AU236" s="108">
        <v>99.89</v>
      </c>
      <c r="AV236" s="109"/>
      <c r="AW236" s="109"/>
      <c r="AX236" s="110"/>
    </row>
    <row r="237" spans="1:50" ht="24"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24" hidden="1" customHeight="1" x14ac:dyDescent="0.15">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x14ac:dyDescent="0.15">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211" priority="559">
      <formula>IF(RIGHT(TEXT(AK14,"0.#"),1)=".",FALSE,TRUE)</formula>
    </cfRule>
    <cfRule type="expression" dxfId="210" priority="560">
      <formula>IF(RIGHT(TEXT(AK14,"0.#"),1)=".",TRUE,FALSE)</formula>
    </cfRule>
  </conditionalFormatting>
  <conditionalFormatting sqref="AE69:AX69">
    <cfRule type="expression" dxfId="209" priority="481">
      <formula>IF(RIGHT(TEXT(AE69,"0.#"),1)=".",FALSE,TRUE)</formula>
    </cfRule>
    <cfRule type="expression" dxfId="208" priority="482">
      <formula>IF(RIGHT(TEXT(AE69,"0.#"),1)=".",TRUE,FALSE)</formula>
    </cfRule>
  </conditionalFormatting>
  <conditionalFormatting sqref="AE83:AI83">
    <cfRule type="expression" dxfId="207" priority="463">
      <formula>IF(RIGHT(TEXT(AE83,"0.#"),1)=".",FALSE,TRUE)</formula>
    </cfRule>
    <cfRule type="expression" dxfId="206" priority="464">
      <formula>IF(RIGHT(TEXT(AE83,"0.#"),1)=".",TRUE,FALSE)</formula>
    </cfRule>
  </conditionalFormatting>
  <conditionalFormatting sqref="AJ83:AX83">
    <cfRule type="expression" dxfId="205" priority="461">
      <formula>IF(RIGHT(TEXT(AJ83,"0.#"),1)=".",FALSE,TRUE)</formula>
    </cfRule>
    <cfRule type="expression" dxfId="204" priority="462">
      <formula>IF(RIGHT(TEXT(AJ83,"0.#"),1)=".",TRUE,FALSE)</formula>
    </cfRule>
  </conditionalFormatting>
  <conditionalFormatting sqref="L99">
    <cfRule type="expression" dxfId="203" priority="441">
      <formula>IF(RIGHT(TEXT(L99,"0.#"),1)=".",FALSE,TRUE)</formula>
    </cfRule>
    <cfRule type="expression" dxfId="202" priority="442">
      <formula>IF(RIGHT(TEXT(L99,"0.#"),1)=".",TRUE,FALSE)</formula>
    </cfRule>
  </conditionalFormatting>
  <conditionalFormatting sqref="L104">
    <cfRule type="expression" dxfId="201" priority="439">
      <formula>IF(RIGHT(TEXT(L104,"0.#"),1)=".",FALSE,TRUE)</formula>
    </cfRule>
    <cfRule type="expression" dxfId="200" priority="440">
      <formula>IF(RIGHT(TEXT(L104,"0.#"),1)=".",TRUE,FALSE)</formula>
    </cfRule>
  </conditionalFormatting>
  <conditionalFormatting sqref="R104">
    <cfRule type="expression" dxfId="199" priority="437">
      <formula>IF(RIGHT(TEXT(R104,"0.#"),1)=".",FALSE,TRUE)</formula>
    </cfRule>
    <cfRule type="expression" dxfId="198" priority="438">
      <formula>IF(RIGHT(TEXT(R104,"0.#"),1)=".",TRUE,FALSE)</formula>
    </cfRule>
  </conditionalFormatting>
  <conditionalFormatting sqref="P18:AX18">
    <cfRule type="expression" dxfId="197" priority="435">
      <formula>IF(RIGHT(TEXT(P18,"0.#"),1)=".",FALSE,TRUE)</formula>
    </cfRule>
    <cfRule type="expression" dxfId="196" priority="436">
      <formula>IF(RIGHT(TEXT(P18,"0.#"),1)=".",TRUE,FALSE)</formula>
    </cfRule>
  </conditionalFormatting>
  <conditionalFormatting sqref="Y181">
    <cfRule type="expression" dxfId="195" priority="431">
      <formula>IF(RIGHT(TEXT(Y181,"0.#"),1)=".",FALSE,TRUE)</formula>
    </cfRule>
    <cfRule type="expression" dxfId="194" priority="432">
      <formula>IF(RIGHT(TEXT(Y181,"0.#"),1)=".",TRUE,FALSE)</formula>
    </cfRule>
  </conditionalFormatting>
  <conditionalFormatting sqref="Y190">
    <cfRule type="expression" dxfId="193" priority="427">
      <formula>IF(RIGHT(TEXT(Y190,"0.#"),1)=".",FALSE,TRUE)</formula>
    </cfRule>
    <cfRule type="expression" dxfId="192" priority="428">
      <formula>IF(RIGHT(TEXT(Y190,"0.#"),1)=".",TRUE,FALSE)</formula>
    </cfRule>
  </conditionalFormatting>
  <conditionalFormatting sqref="AK236">
    <cfRule type="expression" dxfId="191" priority="349">
      <formula>IF(RIGHT(TEXT(AK236,"0.#"),1)=".",FALSE,TRUE)</formula>
    </cfRule>
    <cfRule type="expression" dxfId="190" priority="350">
      <formula>IF(RIGHT(TEXT(AK236,"0.#"),1)=".",TRUE,FALSE)</formula>
    </cfRule>
  </conditionalFormatting>
  <conditionalFormatting sqref="AE54:AI54">
    <cfRule type="expression" dxfId="189" priority="299">
      <formula>IF(RIGHT(TEXT(AE54,"0.#"),1)=".",FALSE,TRUE)</formula>
    </cfRule>
    <cfRule type="expression" dxfId="188" priority="300">
      <formula>IF(RIGHT(TEXT(AE54,"0.#"),1)=".",TRUE,FALSE)</formula>
    </cfRule>
  </conditionalFormatting>
  <conditionalFormatting sqref="AK16:AQ17 AK15:AX15 AK13:AX13">
    <cfRule type="expression" dxfId="187" priority="257">
      <formula>IF(RIGHT(TEXT(AK13,"0.#"),1)=".",FALSE,TRUE)</formula>
    </cfRule>
    <cfRule type="expression" dxfId="186" priority="258">
      <formula>IF(RIGHT(TEXT(AK13,"0.#"),1)=".",TRUE,FALSE)</formula>
    </cfRule>
  </conditionalFormatting>
  <conditionalFormatting sqref="AD19:AJ19">
    <cfRule type="expression" dxfId="185" priority="255">
      <formula>IF(RIGHT(TEXT(AD19,"0.#"),1)=".",FALSE,TRUE)</formula>
    </cfRule>
    <cfRule type="expression" dxfId="184" priority="256">
      <formula>IF(RIGHT(TEXT(AD19,"0.#"),1)=".",TRUE,FALSE)</formula>
    </cfRule>
  </conditionalFormatting>
  <conditionalFormatting sqref="AE55:AX55 AJ54:AS54">
    <cfRule type="expression" dxfId="183" priority="251">
      <formula>IF(RIGHT(TEXT(AE54,"0.#"),1)=".",FALSE,TRUE)</formula>
    </cfRule>
    <cfRule type="expression" dxfId="182" priority="252">
      <formula>IF(RIGHT(TEXT(AE54,"0.#"),1)=".",TRUE,FALSE)</formula>
    </cfRule>
  </conditionalFormatting>
  <conditionalFormatting sqref="AE68:AS68">
    <cfRule type="expression" dxfId="181" priority="247">
      <formula>IF(RIGHT(TEXT(AE68,"0.#"),1)=".",FALSE,TRUE)</formula>
    </cfRule>
    <cfRule type="expression" dxfId="180" priority="248">
      <formula>IF(RIGHT(TEXT(AE68,"0.#"),1)=".",TRUE,FALSE)</formula>
    </cfRule>
  </conditionalFormatting>
  <conditionalFormatting sqref="AE95:AI95 AE92:AI92 AE89:AI89 AE86:AI86">
    <cfRule type="expression" dxfId="179" priority="245">
      <formula>IF(RIGHT(TEXT(AE86,"0.#"),1)=".",FALSE,TRUE)</formula>
    </cfRule>
    <cfRule type="expression" dxfId="178" priority="246">
      <formula>IF(RIGHT(TEXT(AE86,"0.#"),1)=".",TRUE,FALSE)</formula>
    </cfRule>
  </conditionalFormatting>
  <conditionalFormatting sqref="AJ95:AX95 AJ92:AX92 AJ89:AX89 AJ86:AX86">
    <cfRule type="expression" dxfId="177" priority="243">
      <formula>IF(RIGHT(TEXT(AJ86,"0.#"),1)=".",FALSE,TRUE)</formula>
    </cfRule>
    <cfRule type="expression" dxfId="176" priority="244">
      <formula>IF(RIGHT(TEXT(AJ86,"0.#"),1)=".",TRUE,FALSE)</formula>
    </cfRule>
  </conditionalFormatting>
  <conditionalFormatting sqref="L100:L103 L98">
    <cfRule type="expression" dxfId="175" priority="241">
      <formula>IF(RIGHT(TEXT(L98,"0.#"),1)=".",FALSE,TRUE)</formula>
    </cfRule>
    <cfRule type="expression" dxfId="174" priority="242">
      <formula>IF(RIGHT(TEXT(L98,"0.#"),1)=".",TRUE,FALSE)</formula>
    </cfRule>
  </conditionalFormatting>
  <conditionalFormatting sqref="R98">
    <cfRule type="expression" dxfId="173" priority="237">
      <formula>IF(RIGHT(TEXT(R98,"0.#"),1)=".",FALSE,TRUE)</formula>
    </cfRule>
    <cfRule type="expression" dxfId="172" priority="238">
      <formula>IF(RIGHT(TEXT(R98,"0.#"),1)=".",TRUE,FALSE)</formula>
    </cfRule>
  </conditionalFormatting>
  <conditionalFormatting sqref="R99:R103">
    <cfRule type="expression" dxfId="171" priority="235">
      <formula>IF(RIGHT(TEXT(R99,"0.#"),1)=".",FALSE,TRUE)</formula>
    </cfRule>
    <cfRule type="expression" dxfId="170" priority="236">
      <formula>IF(RIGHT(TEXT(R99,"0.#"),1)=".",TRUE,FALSE)</formula>
    </cfRule>
  </conditionalFormatting>
  <conditionalFormatting sqref="Y182:Y189 Y180">
    <cfRule type="expression" dxfId="169" priority="233">
      <formula>IF(RIGHT(TEXT(Y180,"0.#"),1)=".",FALSE,TRUE)</formula>
    </cfRule>
    <cfRule type="expression" dxfId="168" priority="234">
      <formula>IF(RIGHT(TEXT(Y180,"0.#"),1)=".",TRUE,FALSE)</formula>
    </cfRule>
  </conditionalFormatting>
  <conditionalFormatting sqref="AU181">
    <cfRule type="expression" dxfId="167" priority="231">
      <formula>IF(RIGHT(TEXT(AU181,"0.#"),1)=".",FALSE,TRUE)</formula>
    </cfRule>
    <cfRule type="expression" dxfId="166" priority="232">
      <formula>IF(RIGHT(TEXT(AU181,"0.#"),1)=".",TRUE,FALSE)</formula>
    </cfRule>
  </conditionalFormatting>
  <conditionalFormatting sqref="AU190">
    <cfRule type="expression" dxfId="165" priority="229">
      <formula>IF(RIGHT(TEXT(AU190,"0.#"),1)=".",FALSE,TRUE)</formula>
    </cfRule>
    <cfRule type="expression" dxfId="164" priority="230">
      <formula>IF(RIGHT(TEXT(AU190,"0.#"),1)=".",TRUE,FALSE)</formula>
    </cfRule>
  </conditionalFormatting>
  <conditionalFormatting sqref="AU182:AU189 AU180">
    <cfRule type="expression" dxfId="163" priority="227">
      <formula>IF(RIGHT(TEXT(AU180,"0.#"),1)=".",FALSE,TRUE)</formula>
    </cfRule>
    <cfRule type="expression" dxfId="162" priority="228">
      <formula>IF(RIGHT(TEXT(AU180,"0.#"),1)=".",TRUE,FALSE)</formula>
    </cfRule>
  </conditionalFormatting>
  <conditionalFormatting sqref="Y220 Y207 Y194">
    <cfRule type="expression" dxfId="161" priority="213">
      <formula>IF(RIGHT(TEXT(Y194,"0.#"),1)=".",FALSE,TRUE)</formula>
    </cfRule>
    <cfRule type="expression" dxfId="160" priority="214">
      <formula>IF(RIGHT(TEXT(Y194,"0.#"),1)=".",TRUE,FALSE)</formula>
    </cfRule>
  </conditionalFormatting>
  <conditionalFormatting sqref="Y229 Y216 Y203">
    <cfRule type="expression" dxfId="159" priority="211">
      <formula>IF(RIGHT(TEXT(Y203,"0.#"),1)=".",FALSE,TRUE)</formula>
    </cfRule>
    <cfRule type="expression" dxfId="158" priority="212">
      <formula>IF(RIGHT(TEXT(Y203,"0.#"),1)=".",TRUE,FALSE)</formula>
    </cfRule>
  </conditionalFormatting>
  <conditionalFormatting sqref="Y221:Y228 Y219 Y208:Y215 Y206 Y195:Y202 Y193">
    <cfRule type="expression" dxfId="157" priority="209">
      <formula>IF(RIGHT(TEXT(Y193,"0.#"),1)=".",FALSE,TRUE)</formula>
    </cfRule>
    <cfRule type="expression" dxfId="156" priority="210">
      <formula>IF(RIGHT(TEXT(Y193,"0.#"),1)=".",TRUE,FALSE)</formula>
    </cfRule>
  </conditionalFormatting>
  <conditionalFormatting sqref="AU220 AU207 AU194">
    <cfRule type="expression" dxfId="155" priority="207">
      <formula>IF(RIGHT(TEXT(AU194,"0.#"),1)=".",FALSE,TRUE)</formula>
    </cfRule>
    <cfRule type="expression" dxfId="154" priority="208">
      <formula>IF(RIGHT(TEXT(AU194,"0.#"),1)=".",TRUE,FALSE)</formula>
    </cfRule>
  </conditionalFormatting>
  <conditionalFormatting sqref="AU229 AU216 AU203">
    <cfRule type="expression" dxfId="153" priority="205">
      <formula>IF(RIGHT(TEXT(AU203,"0.#"),1)=".",FALSE,TRUE)</formula>
    </cfRule>
    <cfRule type="expression" dxfId="152" priority="206">
      <formula>IF(RIGHT(TEXT(AU203,"0.#"),1)=".",TRUE,FALSE)</formula>
    </cfRule>
  </conditionalFormatting>
  <conditionalFormatting sqref="AU221:AU228 AU219 AU208:AU215 AU206 AU195:AU202 AU193">
    <cfRule type="expression" dxfId="151" priority="203">
      <formula>IF(RIGHT(TEXT(AU193,"0.#"),1)=".",FALSE,TRUE)</formula>
    </cfRule>
    <cfRule type="expression" dxfId="150" priority="204">
      <formula>IF(RIGHT(TEXT(AU193,"0.#"),1)=".",TRUE,FALSE)</formula>
    </cfRule>
  </conditionalFormatting>
  <conditionalFormatting sqref="AE56:AI56">
    <cfRule type="expression" dxfId="149" priority="177">
      <formula>IF(AND(AE56&gt;=0, RIGHT(TEXT(AE56,"0.#"),1)&lt;&gt;"."),TRUE,FALSE)</formula>
    </cfRule>
    <cfRule type="expression" dxfId="148" priority="178">
      <formula>IF(AND(AE56&gt;=0, RIGHT(TEXT(AE56,"0.#"),1)="."),TRUE,FALSE)</formula>
    </cfRule>
    <cfRule type="expression" dxfId="147" priority="179">
      <formula>IF(AND(AE56&lt;0, RIGHT(TEXT(AE56,"0.#"),1)&lt;&gt;"."),TRUE,FALSE)</formula>
    </cfRule>
    <cfRule type="expression" dxfId="146" priority="180">
      <formula>IF(AND(AE56&lt;0, RIGHT(TEXT(AE56,"0.#"),1)="."),TRUE,FALSE)</formula>
    </cfRule>
  </conditionalFormatting>
  <conditionalFormatting sqref="AJ56:AS56">
    <cfRule type="expression" dxfId="145" priority="173">
      <formula>IF(AND(AJ56&gt;=0, RIGHT(TEXT(AJ56,"0.#"),1)&lt;&gt;"."),TRUE,FALSE)</formula>
    </cfRule>
    <cfRule type="expression" dxfId="144" priority="174">
      <formula>IF(AND(AJ56&gt;=0, RIGHT(TEXT(AJ56,"0.#"),1)="."),TRUE,FALSE)</formula>
    </cfRule>
    <cfRule type="expression" dxfId="143" priority="175">
      <formula>IF(AND(AJ56&lt;0, RIGHT(TEXT(AJ56,"0.#"),1)&lt;&gt;"."),TRUE,FALSE)</formula>
    </cfRule>
    <cfRule type="expression" dxfId="142" priority="176">
      <formula>IF(AND(AJ56&lt;0, RIGHT(TEXT(AJ56,"0.#"),1)="."),TRUE,FALSE)</formula>
    </cfRule>
  </conditionalFormatting>
  <conditionalFormatting sqref="AK237:AK265">
    <cfRule type="expression" dxfId="141" priority="161">
      <formula>IF(RIGHT(TEXT(AK237,"0.#"),1)=".",FALSE,TRUE)</formula>
    </cfRule>
    <cfRule type="expression" dxfId="140" priority="162">
      <formula>IF(RIGHT(TEXT(AK237,"0.#"),1)=".",TRUE,FALSE)</formula>
    </cfRule>
  </conditionalFormatting>
  <conditionalFormatting sqref="AU237:AX265">
    <cfRule type="expression" dxfId="139" priority="157">
      <formula>IF(AND(AU237&gt;=0, RIGHT(TEXT(AU237,"0.#"),1)&lt;&gt;"."),TRUE,FALSE)</formula>
    </cfRule>
    <cfRule type="expression" dxfId="138" priority="158">
      <formula>IF(AND(AU237&gt;=0, RIGHT(TEXT(AU237,"0.#"),1)="."),TRUE,FALSE)</formula>
    </cfRule>
    <cfRule type="expression" dxfId="137" priority="159">
      <formula>IF(AND(AU237&lt;0, RIGHT(TEXT(AU237,"0.#"),1)&lt;&gt;"."),TRUE,FALSE)</formula>
    </cfRule>
    <cfRule type="expression" dxfId="136" priority="160">
      <formula>IF(AND(AU237&lt;0, RIGHT(TEXT(AU237,"0.#"),1)="."),TRUE,FALSE)</formula>
    </cfRule>
  </conditionalFormatting>
  <conditionalFormatting sqref="AK269">
    <cfRule type="expression" dxfId="135" priority="155">
      <formula>IF(RIGHT(TEXT(AK269,"0.#"),1)=".",FALSE,TRUE)</formula>
    </cfRule>
    <cfRule type="expression" dxfId="134" priority="156">
      <formula>IF(RIGHT(TEXT(AK269,"0.#"),1)=".",TRUE,FALSE)</formula>
    </cfRule>
  </conditionalFormatting>
  <conditionalFormatting sqref="AU269:AX269">
    <cfRule type="expression" dxfId="133" priority="151">
      <formula>IF(AND(AU269&gt;=0, RIGHT(TEXT(AU269,"0.#"),1)&lt;&gt;"."),TRUE,FALSE)</formula>
    </cfRule>
    <cfRule type="expression" dxfId="132" priority="152">
      <formula>IF(AND(AU269&gt;=0, RIGHT(TEXT(AU269,"0.#"),1)="."),TRUE,FALSE)</formula>
    </cfRule>
    <cfRule type="expression" dxfId="131" priority="153">
      <formula>IF(AND(AU269&lt;0, RIGHT(TEXT(AU269,"0.#"),1)&lt;&gt;"."),TRUE,FALSE)</formula>
    </cfRule>
    <cfRule type="expression" dxfId="130" priority="154">
      <formula>IF(AND(AU269&lt;0, RIGHT(TEXT(AU269,"0.#"),1)="."),TRUE,FALSE)</formula>
    </cfRule>
  </conditionalFormatting>
  <conditionalFormatting sqref="AK270:AK298">
    <cfRule type="expression" dxfId="129" priority="149">
      <formula>IF(RIGHT(TEXT(AK270,"0.#"),1)=".",FALSE,TRUE)</formula>
    </cfRule>
    <cfRule type="expression" dxfId="128" priority="150">
      <formula>IF(RIGHT(TEXT(AK270,"0.#"),1)=".",TRUE,FALSE)</formula>
    </cfRule>
  </conditionalFormatting>
  <conditionalFormatting sqref="AU270:AX298">
    <cfRule type="expression" dxfId="127" priority="145">
      <formula>IF(AND(AU270&gt;=0, RIGHT(TEXT(AU270,"0.#"),1)&lt;&gt;"."),TRUE,FALSE)</formula>
    </cfRule>
    <cfRule type="expression" dxfId="126" priority="146">
      <formula>IF(AND(AU270&gt;=0, RIGHT(TEXT(AU270,"0.#"),1)="."),TRUE,FALSE)</formula>
    </cfRule>
    <cfRule type="expression" dxfId="125" priority="147">
      <formula>IF(AND(AU270&lt;0, RIGHT(TEXT(AU270,"0.#"),1)&lt;&gt;"."),TRUE,FALSE)</formula>
    </cfRule>
    <cfRule type="expression" dxfId="124" priority="148">
      <formula>IF(AND(AU270&lt;0, RIGHT(TEXT(AU270,"0.#"),1)="."),TRUE,FALSE)</formula>
    </cfRule>
  </conditionalFormatting>
  <conditionalFormatting sqref="AK302">
    <cfRule type="expression" dxfId="123" priority="143">
      <formula>IF(RIGHT(TEXT(AK302,"0.#"),1)=".",FALSE,TRUE)</formula>
    </cfRule>
    <cfRule type="expression" dxfId="122" priority="144">
      <formula>IF(RIGHT(TEXT(AK302,"0.#"),1)=".",TRUE,FALSE)</formula>
    </cfRule>
  </conditionalFormatting>
  <conditionalFormatting sqref="AU302:AX302">
    <cfRule type="expression" dxfId="121" priority="139">
      <formula>IF(AND(AU302&gt;=0, RIGHT(TEXT(AU302,"0.#"),1)&lt;&gt;"."),TRUE,FALSE)</formula>
    </cfRule>
    <cfRule type="expression" dxfId="120" priority="140">
      <formula>IF(AND(AU302&gt;=0, RIGHT(TEXT(AU302,"0.#"),1)="."),TRUE,FALSE)</formula>
    </cfRule>
    <cfRule type="expression" dxfId="119" priority="141">
      <formula>IF(AND(AU302&lt;0, RIGHT(TEXT(AU302,"0.#"),1)&lt;&gt;"."),TRUE,FALSE)</formula>
    </cfRule>
    <cfRule type="expression" dxfId="118" priority="142">
      <formula>IF(AND(AU302&lt;0, RIGHT(TEXT(AU302,"0.#"),1)="."),TRUE,FALSE)</formula>
    </cfRule>
  </conditionalFormatting>
  <conditionalFormatting sqref="AK303:AK331">
    <cfRule type="expression" dxfId="117" priority="137">
      <formula>IF(RIGHT(TEXT(AK303,"0.#"),1)=".",FALSE,TRUE)</formula>
    </cfRule>
    <cfRule type="expression" dxfId="116" priority="138">
      <formula>IF(RIGHT(TEXT(AK303,"0.#"),1)=".",TRUE,FALSE)</formula>
    </cfRule>
  </conditionalFormatting>
  <conditionalFormatting sqref="AU303:AX331">
    <cfRule type="expression" dxfId="115" priority="133">
      <formula>IF(AND(AU303&gt;=0, RIGHT(TEXT(AU303,"0.#"),1)&lt;&gt;"."),TRUE,FALSE)</formula>
    </cfRule>
    <cfRule type="expression" dxfId="114" priority="134">
      <formula>IF(AND(AU303&gt;=0, RIGHT(TEXT(AU303,"0.#"),1)="."),TRUE,FALSE)</formula>
    </cfRule>
    <cfRule type="expression" dxfId="113" priority="135">
      <formula>IF(AND(AU303&lt;0, RIGHT(TEXT(AU303,"0.#"),1)&lt;&gt;"."),TRUE,FALSE)</formula>
    </cfRule>
    <cfRule type="expression" dxfId="112" priority="136">
      <formula>IF(AND(AU303&lt;0, RIGHT(TEXT(AU303,"0.#"),1)="."),TRUE,FALSE)</formula>
    </cfRule>
  </conditionalFormatting>
  <conditionalFormatting sqref="AK335">
    <cfRule type="expression" dxfId="111" priority="131">
      <formula>IF(RIGHT(TEXT(AK335,"0.#"),1)=".",FALSE,TRUE)</formula>
    </cfRule>
    <cfRule type="expression" dxfId="110" priority="132">
      <formula>IF(RIGHT(TEXT(AK335,"0.#"),1)=".",TRUE,FALSE)</formula>
    </cfRule>
  </conditionalFormatting>
  <conditionalFormatting sqref="AU335:AX335">
    <cfRule type="expression" dxfId="109" priority="127">
      <formula>IF(AND(AU335&gt;=0, RIGHT(TEXT(AU335,"0.#"),1)&lt;&gt;"."),TRUE,FALSE)</formula>
    </cfRule>
    <cfRule type="expression" dxfId="108" priority="128">
      <formula>IF(AND(AU335&gt;=0, RIGHT(TEXT(AU335,"0.#"),1)="."),TRUE,FALSE)</formula>
    </cfRule>
    <cfRule type="expression" dxfId="107" priority="129">
      <formula>IF(AND(AU335&lt;0, RIGHT(TEXT(AU335,"0.#"),1)&lt;&gt;"."),TRUE,FALSE)</formula>
    </cfRule>
    <cfRule type="expression" dxfId="106" priority="130">
      <formula>IF(AND(AU335&lt;0, RIGHT(TEXT(AU335,"0.#"),1)="."),TRUE,FALSE)</formula>
    </cfRule>
  </conditionalFormatting>
  <conditionalFormatting sqref="AK336:AK364">
    <cfRule type="expression" dxfId="105" priority="125">
      <formula>IF(RIGHT(TEXT(AK336,"0.#"),1)=".",FALSE,TRUE)</formula>
    </cfRule>
    <cfRule type="expression" dxfId="104" priority="126">
      <formula>IF(RIGHT(TEXT(AK336,"0.#"),1)=".",TRUE,FALSE)</formula>
    </cfRule>
  </conditionalFormatting>
  <conditionalFormatting sqref="AU336:AX364">
    <cfRule type="expression" dxfId="103" priority="121">
      <formula>IF(AND(AU336&gt;=0, RIGHT(TEXT(AU336,"0.#"),1)&lt;&gt;"."),TRUE,FALSE)</formula>
    </cfRule>
    <cfRule type="expression" dxfId="102" priority="122">
      <formula>IF(AND(AU336&gt;=0, RIGHT(TEXT(AU336,"0.#"),1)="."),TRUE,FALSE)</formula>
    </cfRule>
    <cfRule type="expression" dxfId="101" priority="123">
      <formula>IF(AND(AU336&lt;0, RIGHT(TEXT(AU336,"0.#"),1)&lt;&gt;"."),TRUE,FALSE)</formula>
    </cfRule>
    <cfRule type="expression" dxfId="100" priority="124">
      <formula>IF(AND(AU336&lt;0, RIGHT(TEXT(AU336,"0.#"),1)="."),TRUE,FALSE)</formula>
    </cfRule>
  </conditionalFormatting>
  <conditionalFormatting sqref="AK368">
    <cfRule type="expression" dxfId="99" priority="119">
      <formula>IF(RIGHT(TEXT(AK368,"0.#"),1)=".",FALSE,TRUE)</formula>
    </cfRule>
    <cfRule type="expression" dxfId="98" priority="120">
      <formula>IF(RIGHT(TEXT(AK368,"0.#"),1)=".",TRUE,FALSE)</formula>
    </cfRule>
  </conditionalFormatting>
  <conditionalFormatting sqref="AU368:AX368">
    <cfRule type="expression" dxfId="97" priority="115">
      <formula>IF(AND(AU368&gt;=0, RIGHT(TEXT(AU368,"0.#"),1)&lt;&gt;"."),TRUE,FALSE)</formula>
    </cfRule>
    <cfRule type="expression" dxfId="96" priority="116">
      <formula>IF(AND(AU368&gt;=0, RIGHT(TEXT(AU368,"0.#"),1)="."),TRUE,FALSE)</formula>
    </cfRule>
    <cfRule type="expression" dxfId="95" priority="117">
      <formula>IF(AND(AU368&lt;0, RIGHT(TEXT(AU368,"0.#"),1)&lt;&gt;"."),TRUE,FALSE)</formula>
    </cfRule>
    <cfRule type="expression" dxfId="94" priority="118">
      <formula>IF(AND(AU368&lt;0, RIGHT(TEXT(AU368,"0.#"),1)="."),TRUE,FALSE)</formula>
    </cfRule>
  </conditionalFormatting>
  <conditionalFormatting sqref="AK369:AK397">
    <cfRule type="expression" dxfId="93" priority="113">
      <formula>IF(RIGHT(TEXT(AK369,"0.#"),1)=".",FALSE,TRUE)</formula>
    </cfRule>
    <cfRule type="expression" dxfId="92" priority="114">
      <formula>IF(RIGHT(TEXT(AK369,"0.#"),1)=".",TRUE,FALSE)</formula>
    </cfRule>
  </conditionalFormatting>
  <conditionalFormatting sqref="AU369:AX397">
    <cfRule type="expression" dxfId="91" priority="109">
      <formula>IF(AND(AU369&gt;=0, RIGHT(TEXT(AU369,"0.#"),1)&lt;&gt;"."),TRUE,FALSE)</formula>
    </cfRule>
    <cfRule type="expression" dxfId="90" priority="110">
      <formula>IF(AND(AU369&gt;=0, RIGHT(TEXT(AU369,"0.#"),1)="."),TRUE,FALSE)</formula>
    </cfRule>
    <cfRule type="expression" dxfId="89" priority="111">
      <formula>IF(AND(AU369&lt;0, RIGHT(TEXT(AU369,"0.#"),1)&lt;&gt;"."),TRUE,FALSE)</formula>
    </cfRule>
    <cfRule type="expression" dxfId="88" priority="112">
      <formula>IF(AND(AU369&lt;0, RIGHT(TEXT(AU369,"0.#"),1)="."),TRUE,FALSE)</formula>
    </cfRule>
  </conditionalFormatting>
  <conditionalFormatting sqref="AK401">
    <cfRule type="expression" dxfId="87" priority="107">
      <formula>IF(RIGHT(TEXT(AK401,"0.#"),1)=".",FALSE,TRUE)</formula>
    </cfRule>
    <cfRule type="expression" dxfId="86" priority="108">
      <formula>IF(RIGHT(TEXT(AK401,"0.#"),1)=".",TRUE,FALSE)</formula>
    </cfRule>
  </conditionalFormatting>
  <conditionalFormatting sqref="AU401:AX401">
    <cfRule type="expression" dxfId="85" priority="103">
      <formula>IF(AND(AU401&gt;=0, RIGHT(TEXT(AU401,"0.#"),1)&lt;&gt;"."),TRUE,FALSE)</formula>
    </cfRule>
    <cfRule type="expression" dxfId="84" priority="104">
      <formula>IF(AND(AU401&gt;=0, RIGHT(TEXT(AU401,"0.#"),1)="."),TRUE,FALSE)</formula>
    </cfRule>
    <cfRule type="expression" dxfId="83" priority="105">
      <formula>IF(AND(AU401&lt;0, RIGHT(TEXT(AU401,"0.#"),1)&lt;&gt;"."),TRUE,FALSE)</formula>
    </cfRule>
    <cfRule type="expression" dxfId="82" priority="106">
      <formula>IF(AND(AU401&lt;0, RIGHT(TEXT(AU401,"0.#"),1)="."),TRUE,FALSE)</formula>
    </cfRule>
  </conditionalFormatting>
  <conditionalFormatting sqref="AK402:AK430">
    <cfRule type="expression" dxfId="81" priority="101">
      <formula>IF(RIGHT(TEXT(AK402,"0.#"),1)=".",FALSE,TRUE)</formula>
    </cfRule>
    <cfRule type="expression" dxfId="80" priority="102">
      <formula>IF(RIGHT(TEXT(AK402,"0.#"),1)=".",TRUE,FALSE)</formula>
    </cfRule>
  </conditionalFormatting>
  <conditionalFormatting sqref="AU402:AX430">
    <cfRule type="expression" dxfId="79" priority="97">
      <formula>IF(AND(AU402&gt;=0, RIGHT(TEXT(AU402,"0.#"),1)&lt;&gt;"."),TRUE,FALSE)</formula>
    </cfRule>
    <cfRule type="expression" dxfId="78" priority="98">
      <formula>IF(AND(AU402&gt;=0, RIGHT(TEXT(AU402,"0.#"),1)="."),TRUE,FALSE)</formula>
    </cfRule>
    <cfRule type="expression" dxfId="77" priority="99">
      <formula>IF(AND(AU402&lt;0, RIGHT(TEXT(AU402,"0.#"),1)&lt;&gt;"."),TRUE,FALSE)</formula>
    </cfRule>
    <cfRule type="expression" dxfId="76" priority="100">
      <formula>IF(AND(AU402&lt;0, RIGHT(TEXT(AU402,"0.#"),1)="."),TRUE,FALSE)</formula>
    </cfRule>
  </conditionalFormatting>
  <conditionalFormatting sqref="AK434">
    <cfRule type="expression" dxfId="75" priority="95">
      <formula>IF(RIGHT(TEXT(AK434,"0.#"),1)=".",FALSE,TRUE)</formula>
    </cfRule>
    <cfRule type="expression" dxfId="74" priority="96">
      <formula>IF(RIGHT(TEXT(AK434,"0.#"),1)=".",TRUE,FALSE)</formula>
    </cfRule>
  </conditionalFormatting>
  <conditionalFormatting sqref="AU434:AX434">
    <cfRule type="expression" dxfId="73" priority="91">
      <formula>IF(AND(AU434&gt;=0, RIGHT(TEXT(AU434,"0.#"),1)&lt;&gt;"."),TRUE,FALSE)</formula>
    </cfRule>
    <cfRule type="expression" dxfId="72" priority="92">
      <formula>IF(AND(AU434&gt;=0, RIGHT(TEXT(AU434,"0.#"),1)="."),TRUE,FALSE)</formula>
    </cfRule>
    <cfRule type="expression" dxfId="71" priority="93">
      <formula>IF(AND(AU434&lt;0, RIGHT(TEXT(AU434,"0.#"),1)&lt;&gt;"."),TRUE,FALSE)</formula>
    </cfRule>
    <cfRule type="expression" dxfId="70" priority="94">
      <formula>IF(AND(AU434&lt;0, RIGHT(TEXT(AU434,"0.#"),1)="."),TRUE,FALSE)</formula>
    </cfRule>
  </conditionalFormatting>
  <conditionalFormatting sqref="AK435:AK463">
    <cfRule type="expression" dxfId="69" priority="89">
      <formula>IF(RIGHT(TEXT(AK435,"0.#"),1)=".",FALSE,TRUE)</formula>
    </cfRule>
    <cfRule type="expression" dxfId="68" priority="90">
      <formula>IF(RIGHT(TEXT(AK435,"0.#"),1)=".",TRUE,FALSE)</formula>
    </cfRule>
  </conditionalFormatting>
  <conditionalFormatting sqref="AU435:AX463">
    <cfRule type="expression" dxfId="67" priority="85">
      <formula>IF(AND(AU435&gt;=0, RIGHT(TEXT(AU435,"0.#"),1)&lt;&gt;"."),TRUE,FALSE)</formula>
    </cfRule>
    <cfRule type="expression" dxfId="66" priority="86">
      <formula>IF(AND(AU435&gt;=0, RIGHT(TEXT(AU435,"0.#"),1)="."),TRUE,FALSE)</formula>
    </cfRule>
    <cfRule type="expression" dxfId="65" priority="87">
      <formula>IF(AND(AU435&lt;0, RIGHT(TEXT(AU435,"0.#"),1)&lt;&gt;"."),TRUE,FALSE)</formula>
    </cfRule>
    <cfRule type="expression" dxfId="64" priority="88">
      <formula>IF(AND(AU435&lt;0, RIGHT(TEXT(AU435,"0.#"),1)="."),TRUE,FALSE)</formula>
    </cfRule>
  </conditionalFormatting>
  <conditionalFormatting sqref="AK467">
    <cfRule type="expression" dxfId="63" priority="83">
      <formula>IF(RIGHT(TEXT(AK467,"0.#"),1)=".",FALSE,TRUE)</formula>
    </cfRule>
    <cfRule type="expression" dxfId="62" priority="84">
      <formula>IF(RIGHT(TEXT(AK467,"0.#"),1)=".",TRUE,FALSE)</formula>
    </cfRule>
  </conditionalFormatting>
  <conditionalFormatting sqref="AU467:AX467">
    <cfRule type="expression" dxfId="61" priority="79">
      <formula>IF(AND(AU467&gt;=0, RIGHT(TEXT(AU467,"0.#"),1)&lt;&gt;"."),TRUE,FALSE)</formula>
    </cfRule>
    <cfRule type="expression" dxfId="60" priority="80">
      <formula>IF(AND(AU467&gt;=0, RIGHT(TEXT(AU467,"0.#"),1)="."),TRUE,FALSE)</formula>
    </cfRule>
    <cfRule type="expression" dxfId="59" priority="81">
      <formula>IF(AND(AU467&lt;0, RIGHT(TEXT(AU467,"0.#"),1)&lt;&gt;"."),TRUE,FALSE)</formula>
    </cfRule>
    <cfRule type="expression" dxfId="58" priority="82">
      <formula>IF(AND(AU467&lt;0, RIGHT(TEXT(AU467,"0.#"),1)="."),TRUE,FALSE)</formula>
    </cfRule>
  </conditionalFormatting>
  <conditionalFormatting sqref="AK468:AK496">
    <cfRule type="expression" dxfId="57" priority="77">
      <formula>IF(RIGHT(TEXT(AK468,"0.#"),1)=".",FALSE,TRUE)</formula>
    </cfRule>
    <cfRule type="expression" dxfId="56" priority="78">
      <formula>IF(RIGHT(TEXT(AK468,"0.#"),1)=".",TRUE,FALSE)</formula>
    </cfRule>
  </conditionalFormatting>
  <conditionalFormatting sqref="AU468:AX496">
    <cfRule type="expression" dxfId="55" priority="73">
      <formula>IF(AND(AU468&gt;=0, RIGHT(TEXT(AU468,"0.#"),1)&lt;&gt;"."),TRUE,FALSE)</formula>
    </cfRule>
    <cfRule type="expression" dxfId="54" priority="74">
      <formula>IF(AND(AU468&gt;=0, RIGHT(TEXT(AU468,"0.#"),1)="."),TRUE,FALSE)</formula>
    </cfRule>
    <cfRule type="expression" dxfId="53" priority="75">
      <formula>IF(AND(AU468&lt;0, RIGHT(TEXT(AU468,"0.#"),1)&lt;&gt;"."),TRUE,FALSE)</formula>
    </cfRule>
    <cfRule type="expression" dxfId="52" priority="76">
      <formula>IF(AND(AU468&lt;0, RIGHT(TEXT(AU468,"0.#"),1)="."),TRUE,FALSE)</formula>
    </cfRule>
  </conditionalFormatting>
  <conditionalFormatting sqref="AT24:AX24">
    <cfRule type="expression" dxfId="51" priority="71">
      <formula>IF(RIGHT(TEXT(AT24,"0.#"),1)=".",FALSE,TRUE)</formula>
    </cfRule>
    <cfRule type="expression" dxfId="50" priority="72">
      <formula>IF(RIGHT(TEXT(AT24,"0.#"),1)=".",TRUE,FALSE)</formula>
    </cfRule>
  </conditionalFormatting>
  <conditionalFormatting sqref="AU236:AX236">
    <cfRule type="expression" dxfId="49" priority="47">
      <formula>IF(AND(AU236&gt;=0, RIGHT(TEXT(AU236,"0.#"),1)&lt;&gt;"."),TRUE,FALSE)</formula>
    </cfRule>
    <cfRule type="expression" dxfId="48" priority="48">
      <formula>IF(AND(AU236&gt;=0, RIGHT(TEXT(AU236,"0.#"),1)="."),TRUE,FALSE)</formula>
    </cfRule>
    <cfRule type="expression" dxfId="47" priority="49">
      <formula>IF(AND(AU236&lt;0, RIGHT(TEXT(AU236,"0.#"),1)&lt;&gt;"."),TRUE,FALSE)</formula>
    </cfRule>
    <cfRule type="expression" dxfId="46" priority="50">
      <formula>IF(AND(AU236&lt;0, RIGHT(TEXT(AU236,"0.#"),1)="."),TRUE,FALSE)</formula>
    </cfRule>
  </conditionalFormatting>
  <conditionalFormatting sqref="AE43:AI43 AE38:AI38 AE33:AI33 AE28:AI28">
    <cfRule type="expression" dxfId="45" priority="45">
      <formula>IF(RIGHT(TEXT(AE28,"0.#"),1)=".",FALSE,TRUE)</formula>
    </cfRule>
    <cfRule type="expression" dxfId="44" priority="46">
      <formula>IF(RIGHT(TEXT(AE28,"0.#"),1)=".",TRUE,FALSE)</formula>
    </cfRule>
  </conditionalFormatting>
  <conditionalFormatting sqref="AE44:AX44 AJ43:AS43 AE39:AX39 AJ38:AS38 AE34:AX34 AJ33:AS33 AE29:AX29 AJ28:AS28">
    <cfRule type="expression" dxfId="43" priority="43">
      <formula>IF(RIGHT(TEXT(AE28,"0.#"),1)=".",FALSE,TRUE)</formula>
    </cfRule>
    <cfRule type="expression" dxfId="42" priority="44">
      <formula>IF(RIGHT(TEXT(AE28,"0.#"),1)=".",TRUE,FALSE)</formula>
    </cfRule>
  </conditionalFormatting>
  <conditionalFormatting sqref="AE45:AI45 AE40:AI40 AE35:AI35 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AJ35:AS35 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P14:AJ14">
    <cfRule type="expression" dxfId="17" priority="17">
      <formula>IF(RIGHT(TEXT(P14,"0.#"),1)=".",FALSE,TRUE)</formula>
    </cfRule>
    <cfRule type="expression" dxfId="16" priority="18">
      <formula>IF(RIGHT(TEXT(P14,"0.#"),1)=".",TRUE,FALSE)</formula>
    </cfRule>
  </conditionalFormatting>
  <conditionalFormatting sqref="P15:AJ17 P13:AJ13">
    <cfRule type="expression" dxfId="15" priority="15">
      <formula>IF(RIGHT(TEXT(P13,"0.#"),1)=".",FALSE,TRUE)</formula>
    </cfRule>
    <cfRule type="expression" dxfId="14" priority="16">
      <formula>IF(RIGHT(TEXT(P13,"0.#"),1)=".",TRUE,FALSE)</formula>
    </cfRule>
  </conditionalFormatting>
  <conditionalFormatting sqref="P19:AC19">
    <cfRule type="expression" dxfId="13" priority="13">
      <formula>IF(RIGHT(TEXT(P19,"0.#"),1)=".",FALSE,TRUE)</formula>
    </cfRule>
    <cfRule type="expression" dxfId="12" priority="14">
      <formula>IF(RIGHT(TEXT(P19,"0.#"),1)=".",TRUE,FALSE)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E24:AS24 AJ23:AS23">
    <cfRule type="expression" dxfId="9" priority="9">
      <formula>IF(RIGHT(TEXT(AE23,"0.#"),1)=".",FALSE,TRUE)</formula>
    </cfRule>
    <cfRule type="expression" dxfId="8" priority="10">
      <formula>IF(RIGHT(TEXT(AE23,"0.#"),1)=".",TRUE,FALSE)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84" max="49" man="1"/>
    <brk id="125" max="49" man="1"/>
    <brk id="138" max="49" man="1"/>
    <brk id="175" max="49" man="1"/>
    <brk id="2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66675</xdr:colOff>
                    <xdr:row>45</xdr:row>
                    <xdr:rowOff>28575</xdr:rowOff>
                  </from>
                  <to>
                    <xdr:col>48</xdr:col>
                    <xdr:colOff>0</xdr:colOff>
                    <xdr:row>45</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229</xdr:row>
                    <xdr:rowOff>28575</xdr:rowOff>
                  </from>
                  <to>
                    <xdr:col>44</xdr:col>
                    <xdr:colOff>28575</xdr:colOff>
                    <xdr:row>229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95250</xdr:colOff>
                    <xdr:row>496</xdr:row>
                    <xdr:rowOff>28575</xdr:rowOff>
                  </from>
                  <to>
                    <xdr:col>44</xdr:col>
                    <xdr:colOff>28575</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5" zoomScaleNormal="115"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2015-08-27T00:38:20Z</cp:lastPrinted>
  <dcterms:created xsi:type="dcterms:W3CDTF">2012-03-13T00:50:25Z</dcterms:created>
  <dcterms:modified xsi:type="dcterms:W3CDTF">2015-09-06T10:26:22Z</dcterms:modified>
</cp:coreProperties>
</file>