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<sst xmlns="http://schemas.openxmlformats.org/spreadsheetml/2006/main" count="730" uniqueCount="420">
  <si>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</si>
  <si>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</si>
  <si>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</si>
  <si>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</si>
  <si>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</si>
  <si>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</si>
  <si>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</si>
  <si>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</si>
  <si>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</si>
  <si>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</si>
  <si>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</si>
  <si>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</si>
  <si>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</si>
  <si>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</si>
  <si>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</si>
  <si>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</si>
  <si>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</si>
  <si>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</si>
  <si>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</si>
  <si>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</si>
  <si>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</si>
  <si>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</si>
  <si>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</si>
  <si>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</si>
  <si>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</si>
  <si>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</si>
  <si>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</si>
  <si>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</si>
  <si>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</si>
  <si>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</si>
  <si>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</si>
  <si>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</si>
  <si>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</si>
  <si>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</si>
  <si>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</si>
  <si>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</si>
  <si>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</si>
  <si>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</si>
  <si>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</si>
  <si>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</si>
  <si>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</si>
  <si>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</si>
  <si>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</si>
  <si>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</si>
  <si>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</si>
  <si>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</si>
  <si>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</si>
  <si>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</si>
  <si>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</si>
  <si>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</si>
  <si>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</si>
  <si>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</si>
  <si>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</si>
  <si>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</si>
  <si>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</si>
  <si>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</si>
  <si>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</si>
  <si>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</si>
  <si>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</si>
  <si>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</si>
  <si>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</si>
  <si>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</si>
  <si>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</si>
  <si>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</si>
  <si>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</si>
  <si>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</si>
  <si>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</si>
  <si>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</si>
  <si>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</si>
  <si>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</si>
  <si>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</si>
  <si>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</si>
  <si>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</si>
  <si>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</si>
  <si>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</si>
  <si>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</si>
  <si>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</si>
  <si>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</si>
  <si>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</si>
  <si>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</si>
  <si>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</si>
  <si>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</si>
  <si>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</si>
  <si>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</si>
  <si>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</si>
  <si>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</si>
  <si>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</si>
  <si>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</si>
  <si>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</si>
  <si>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</si>
  <si>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</si>
  <si>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</si>
  <si>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</si>
  <si>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</si>
  <si>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</si>
  <si>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</si>
  <si>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</si>
  <si>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</si>
  <si>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</si>
  <si>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</si>
  <si>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</si>
  <si>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</si>
  <si>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</si>
  <si>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</si>
  <si>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</si>
  <si>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</si>
  <si>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</si>
  <si>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</si>
  <si>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</si>
  <si>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</si>
  <si>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</si>
  <si>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</si>
  <si>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</si>
  <si>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</si>
  <si>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</si>
  <si>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</si>
  <si>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</si>
  <si>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</si>
  <si>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</si>
  <si>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</si>
  <si>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</si>
  <si>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</si>
  <si>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</si>
  <si>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</si>
  <si>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</si>
  <si>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</si>
  <si>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</si>
  <si>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</si>
  <si>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</si>
  <si>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</si>
  <si>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</si>
  <si>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</si>
  <si>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</si>
  <si>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</si>
  <si>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</si>
  <si>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</si>
  <si>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</si>
  <si>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</si>
  <si>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</si>
  <si>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</si>
  <si>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</si>
  <si>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</si>
  <si>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</si>
  <si>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</si>
  <si>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</si>
  <si>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</si>
  <si>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</si>
  <si>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</si>
  <si>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</si>
  <si>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</si>
  <si>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</si>
  <si>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</si>
  <si>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</si>
  <si>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</si>
  <si>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</si>
  <si>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</si>
  <si>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</si>
  <si>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</si>
  <si>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</si>
  <si>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</si>
  <si>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</si>
  <si>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</si>
  <si>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</si>
  <si>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</si>
  <si>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</si>
  <si>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</si>
  <si>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</si>
  <si>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</si>
  <si>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</si>
  <si>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</si>
  <si>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</si>
  <si>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</si>
  <si>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</si>
  <si>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</si>
  <si>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</si>
  <si>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</si>
  <si>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</si>
  <si>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</si>
  <si>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</si>
  <si>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</si>
  <si>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</si>
  <si>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</si>
  <si>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</si>
  <si>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</si>
  <si>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</si>
  <si>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</si>
  <si>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</si>
  <si>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</si>
  <si>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</si>
  <si>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</si>
  <si>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</si>
  <si>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</si>
  <si>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</si>
  <si>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</si>
  <si>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</si>
  <si>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</si>
  <si>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</si>
  <si>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</si>
  <si>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</si>
  <si>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</si>
  <si>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</si>
  <si>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</si>
  <si>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</si>
  <si>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</si>
  <si>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</si>
  <si>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</si>
  <si>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</si>
  <si>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</si>
  <si>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</si>
  <si>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</si>
  <si>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</si>
  <si>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</si>
  <si>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</si>
  <si>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</si>
  <si>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</si>
  <si>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</si>
  <si>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</si>
  <si>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</si>
  <si>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</si>
  <si>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</si>
  <si>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</si>
  <si>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</si>
  <si>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</si>
  <si>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</si>
  <si>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</si>
  <si>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</si>
  <si>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</si>
  <si>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</si>
  <si>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</si>
  <si>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</si>
  <si>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</si>
  <si>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</si>
  <si>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</si>
  <si>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</si>
  <si>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</si>
  <si>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</si>
  <si>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</si>
  <si>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</si>
  <si>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</si>
  <si>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</si>
  <si>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</si>
  <si>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</si>
  <si>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</si>
  <si>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</si>
  <si>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</si>
  <si>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</si>
  <si>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</si>
  <si>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</si>
  <si>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</si>
  <si>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</si>
  <si>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</si>
  <si>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</si>
  <si>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</si>
  <si>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</si>
  <si>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</si>
  <si>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</si>
  <si>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</si>
  <si>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</si>
  <si>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</si>
  <si>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</si>
  <si>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</si>
  <si>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</si>
  <si>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</si>
  <si>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</si>
  <si>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</si>
  <si>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</si>
  <si>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</si>
  <si>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</si>
  <si>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</si>
  <si>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</si>
  <si>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</si>
  <si>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</si>
  <si>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</si>
  <si>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</si>
  <si>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</si>
  <si>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</si>
  <si>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</si>
  <si>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</si>
  <si>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</si>
  <si>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</si>
  <si>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</si>
  <si>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</si>
  <si>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</si>
  <si>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</si>
  <si>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</si>
  <si>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</si>
  <si>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</si>
  <si>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</si>
  <si>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</si>
  <si>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</si>
  <si>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</si>
  <si>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</si>
  <si>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</si>
  <si>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</si>
  <si>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</si>
  <si>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</si>
  <si>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</si>
  <si>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</si>
  <si>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</si>
  <si>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</si>
  <si>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</si>
  <si>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</si>
  <si>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</si>
  <si>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</si>
  <si>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</si>
  <si>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</si>
  <si>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</si>
  <si>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</si>
  <si>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</si>
  <si>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</si>
  <si>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</si>
  <si>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</si>
  <si>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</si>
  <si>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</si>
  <si>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</si>
  <si>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</si>
  <si>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</si>
  <si>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</si>
  <si>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</si>
  <si>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</si>
  <si>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</si>
  <si>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</si>
  <si>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</si>
  <si>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</si>
  <si>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</si>
  <si>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</si>
  <si>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</si>
  <si>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</si>
  <si>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</si>
  <si>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</si>
  <si>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</si>
  <si>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</si>
  <si>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</si>
  <si>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</si>
  <si>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</si>
  <si>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</si>
  <si>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</si>
  <si>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</si>
  <si>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</si>
  <si>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</si>
  <si>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</si>
  <si>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</si>
  <si>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</si>
  <si>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</si>
  <si>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</si>
  <si>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</si>
  <si>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</si>
  <si>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</si>
  <si>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</si>
  <si>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</si>
  <si>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</si>
  <si>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</si>
  <si>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</si>
  <si>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</si>
  <si>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</si>
  <si>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</si>
  <si>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</si>
  <si>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</si>
  <si>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</si>
  <si>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</si>
  <si>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</si>
  <si>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</si>
  <si>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</si>
  <si>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</si>
  <si>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</si>
  <si>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</si>
  <si>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</si>
  <si>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</si>
  <si>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</si>
  <si>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</si>
  <si>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</si>
  <si>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</si>
  <si>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</si>
  <si>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</si>
  <si>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</si>
  <si>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</si>
  <si>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</si>
  <si>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</si>
  <si>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</si>
  <si>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</si>
  <si>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</si>
  <si>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</si>
  <si>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</si>
  <si>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</si>
  <si>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</si>
  <si>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</si>
  <si>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</si>
  <si>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</si>
  <si>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</si>
  <si>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</si>
  <si>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</si>
  <si>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</si>
  <si>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</si>
  <si>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</si>
  <si>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</si>
  <si>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t>
    <phoneticPr fontId="5"/>
  </si>
  <si>
    <t>リアルタイム観測・監視データを活用した高精度土砂災害発生予測手法の研究</t>
    <phoneticPr fontId="5"/>
  </si>
  <si>
    <t>土砂災害研究部　砂防研究室</t>
    <phoneticPr fontId="5"/>
  </si>
  <si>
    <t>防災基本計画</t>
    <phoneticPr fontId="5"/>
  </si>
  <si>
    <t>新27-071</t>
    <rPh sb="0" eb="1">
      <t>シン</t>
    </rPh>
    <phoneticPr fontId="5"/>
  </si>
  <si>
    <t>【簡易公募型プロポーザル方式】</t>
    <rPh sb="1" eb="3">
      <t>カンイ</t>
    </rPh>
    <rPh sb="3" eb="6">
      <t>コウボガタ</t>
    </rPh>
    <rPh sb="12" eb="14">
      <t>ホウシキ</t>
    </rPh>
    <phoneticPr fontId="5"/>
  </si>
  <si>
    <t>室長　桜井　亘</t>
    <rPh sb="3" eb="5">
      <t>サクライ</t>
    </rPh>
    <rPh sb="6" eb="7">
      <t>ワタル</t>
    </rPh>
    <phoneticPr fontId="5"/>
  </si>
  <si>
    <t>‐</t>
  </si>
  <si>
    <t>リアルタイム観測・監視データを活用した高精度土砂災害発生予測手法の開発</t>
    <rPh sb="33" eb="35">
      <t>カイハツ</t>
    </rPh>
    <phoneticPr fontId="5"/>
  </si>
  <si>
    <t>本事業に関する論文・報告発表、刊行物公表件数</t>
    <rPh sb="0" eb="1">
      <t>ホン</t>
    </rPh>
    <rPh sb="1" eb="3">
      <t>ジギョウ</t>
    </rPh>
    <rPh sb="4" eb="5">
      <t>カン</t>
    </rPh>
    <rPh sb="7" eb="9">
      <t>ロンブン</t>
    </rPh>
    <rPh sb="10" eb="12">
      <t>ホウコク</t>
    </rPh>
    <rPh sb="12" eb="14">
      <t>ハッピョウ</t>
    </rPh>
    <rPh sb="15" eb="18">
      <t>カンコウブツ</t>
    </rPh>
    <rPh sb="18" eb="20">
      <t>コウヒョウ</t>
    </rPh>
    <rPh sb="20" eb="22">
      <t>ケンスウ</t>
    </rPh>
    <phoneticPr fontId="5"/>
  </si>
  <si>
    <t>　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事例を分析し、観測機器の実効性・汎用性を把握した上で、観測データが不十分な地域においても活用可能な解析に基づく手法を構築し、リアルタイム観測・監視データを活用した高精度土砂災害発生予測手法を提案する。</t>
    <phoneticPr fontId="5"/>
  </si>
  <si>
    <t xml:space="preserve">  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5"/>
  </si>
  <si>
    <t>-</t>
    <phoneticPr fontId="5"/>
  </si>
  <si>
    <t xml:space="preserve">
・本事業は、外部有識者による評価委員会において「事前評価」を受け、予測精度が高く、切迫性の伝わりやすい土砂災害発生危険度に関する情報作成技術を開発する重要な研究であり国土技術政策総合研究所において実施すべきと評価された。
・発注にあたっては、価格競争や企画競争により競争性の確保に努める。
</t>
    <phoneticPr fontId="5"/>
  </si>
  <si>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rPh sb="52" eb="53">
      <t>ホン</t>
    </rPh>
    <rPh sb="53" eb="55">
      <t>ケンキュウ</t>
    </rPh>
    <rPh sb="109" eb="110">
      <t>オコナ</t>
    </rPh>
    <rPh sb="114" eb="116">
      <t>モクヒョウ</t>
    </rPh>
    <rPh sb="122" eb="124">
      <t>シャカイ</t>
    </rPh>
    <rPh sb="129" eb="130">
      <t>タカ</t>
    </rPh>
    <rPh sb="132" eb="134">
      <t>ヒョウカ</t>
    </rPh>
    <phoneticPr fontId="5"/>
  </si>
  <si>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rPh sb="0" eb="1">
      <t>ホン</t>
    </rPh>
    <rPh sb="1" eb="3">
      <t>ケンキュウ</t>
    </rPh>
    <rPh sb="111" eb="112">
      <t>クニ</t>
    </rPh>
    <phoneticPr fontId="5"/>
  </si>
  <si>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rPh sb="70" eb="71">
      <t>ホン</t>
    </rPh>
    <rPh sb="71" eb="73">
      <t>ケンキュウ</t>
    </rPh>
    <rPh sb="116" eb="117">
      <t>オコナ</t>
    </rPh>
    <rPh sb="123" eb="126">
      <t>ユウセンド</t>
    </rPh>
    <rPh sb="127" eb="128">
      <t>タカ</t>
    </rPh>
    <phoneticPr fontId="5"/>
  </si>
  <si>
    <t>-</t>
    <phoneticPr fontId="5"/>
  </si>
  <si>
    <t>大規模化・激甚化する土砂災害といった現在の日本が直面する課題に沿った重要性の高い研究であると考える。発注にあたって競争性の確保に努めるなど、効率的・効果的に事業を実施するとともに、研究成果の活用が十分になされるよう、成果の周知等に努める。</t>
    <rPh sb="0" eb="3">
      <t>ダイキボ</t>
    </rPh>
    <rPh sb="3" eb="4">
      <t>カ</t>
    </rPh>
    <rPh sb="5" eb="7">
      <t>ゲキジン</t>
    </rPh>
    <rPh sb="7" eb="8">
      <t>カ</t>
    </rPh>
    <rPh sb="10" eb="12">
      <t>ドシャ</t>
    </rPh>
    <rPh sb="12" eb="14">
      <t>サイガイ</t>
    </rPh>
    <rPh sb="18" eb="20">
      <t>ゲンザイ</t>
    </rPh>
    <rPh sb="21" eb="23">
      <t>ニホン</t>
    </rPh>
    <rPh sb="24" eb="26">
      <t>チョクメン</t>
    </rPh>
    <phoneticPr fontId="5"/>
  </si>
  <si>
    <t>リアルタイム観測・監視データを活用した高精度土砂災害発生予測手法を開発するための技術的課題数</t>
    <phoneticPr fontId="5"/>
  </si>
  <si>
    <t xml:space="preserve">本研究において得られるリアルタイム観測・監視データを活用した高精度土砂災害発生予測手法は国土交通省及び都道府県の砂防部局において、土砂災害に対する警戒避難に関する情報提供等に活用される想定であり、成果の普及については積極的に図っていく。
・発注にあたっては、価格競争や企画競争により競争性の確保に努め、効率的・効果的な実施に努める。               </t>
    <rPh sb="44" eb="46">
      <t>コクド</t>
    </rPh>
    <rPh sb="46" eb="49">
      <t>コウツウショウ</t>
    </rPh>
    <rPh sb="49" eb="50">
      <t>オヨ</t>
    </rPh>
    <rPh sb="51" eb="55">
      <t>トドウフケン</t>
    </rPh>
    <rPh sb="56" eb="59">
      <t>サボウブ</t>
    </rPh>
    <rPh sb="59" eb="60">
      <t>キョク</t>
    </rPh>
    <rPh sb="65" eb="67">
      <t>ドシャ</t>
    </rPh>
    <rPh sb="67" eb="69">
      <t>サイガイ</t>
    </rPh>
    <rPh sb="70" eb="71">
      <t>タイ</t>
    </rPh>
    <rPh sb="73" eb="75">
      <t>ケイカイ</t>
    </rPh>
    <rPh sb="75" eb="77">
      <t>ヒナン</t>
    </rPh>
    <rPh sb="78" eb="79">
      <t>カン</t>
    </rPh>
    <rPh sb="81" eb="83">
      <t>ジョウホウ</t>
    </rPh>
    <rPh sb="83" eb="85">
      <t>テイキョウ</t>
    </rPh>
    <rPh sb="85" eb="86">
      <t>トウ</t>
    </rPh>
    <rPh sb="87" eb="89">
      <t>カツヨウ</t>
    </rPh>
    <rPh sb="92" eb="94">
      <t>ソウテイ</t>
    </rPh>
    <phoneticPr fontId="5"/>
  </si>
  <si>
    <t>予算額（百万円）／本事業に関連する論文・報告発表、刊行物公表数　　　　　　　　　　　　　　</t>
    <phoneticPr fontId="5"/>
  </si>
  <si>
    <t>百万円/件</t>
    <phoneticPr fontId="5"/>
  </si>
  <si>
    <t>-</t>
    <phoneticPr fontId="5"/>
  </si>
  <si>
    <t>13百万円/2件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</si>
</sst>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239486</xdr:rowOff>
    </xdr:from>
    <xdr:to>
      <xdr:col>25</xdr:col>
      <xdr:colOff>32657</xdr:colOff>
      <xdr:row>142</xdr:row>
      <xdr:rowOff>283028</xdr:rowOff>
    </xdr:to>
    <xdr:sp macro="" textlink="">
      <xdr:nvSpPr>
        <xdr:cNvPr id="6" name="テキスト ボックス 5"/>
        <xdr:cNvSpPr txBox="1"/>
      </xdr:nvSpPr>
      <xdr:spPr>
        <a:xfrm>
          <a:off x="1709057" y="53383543"/>
          <a:ext cx="3222171" cy="761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163286</xdr:colOff>
      <xdr:row>142</xdr:row>
      <xdr:rowOff>10887</xdr:rowOff>
    </xdr:from>
    <xdr:to>
      <xdr:col>41</xdr:col>
      <xdr:colOff>152400</xdr:colOff>
      <xdr:row>144</xdr:row>
      <xdr:rowOff>32658</xdr:rowOff>
    </xdr:to>
    <xdr:sp macro="" textlink="">
      <xdr:nvSpPr>
        <xdr:cNvPr id="7" name="テキスト ボックス 6"/>
        <xdr:cNvSpPr txBox="1"/>
      </xdr:nvSpPr>
      <xdr:spPr>
        <a:xfrm>
          <a:off x="5649686" y="53873401"/>
          <a:ext cx="25363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21770</xdr:rowOff>
    </xdr:from>
    <xdr:to>
      <xdr:col>25</xdr:col>
      <xdr:colOff>30480</xdr:colOff>
      <xdr:row>146</xdr:row>
      <xdr:rowOff>345439</xdr:rowOff>
    </xdr:to>
    <xdr:sp macro="" textlink="">
      <xdr:nvSpPr>
        <xdr:cNvPr id="8" name="大かっこ 7"/>
        <xdr:cNvSpPr/>
      </xdr:nvSpPr>
      <xdr:spPr>
        <a:xfrm>
          <a:off x="1645920" y="37197210"/>
          <a:ext cx="2956560" cy="1390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42092</xdr:colOff>
      <xdr:row>143</xdr:row>
      <xdr:rowOff>41365</xdr:rowOff>
    </xdr:from>
    <xdr:to>
      <xdr:col>24</xdr:col>
      <xdr:colOff>61686</xdr:colOff>
      <xdr:row>147</xdr:row>
      <xdr:rowOff>59054</xdr:rowOff>
    </xdr:to>
    <xdr:sp macro="" textlink="">
      <xdr:nvSpPr>
        <xdr:cNvPr id="9" name="正方形/長方形 8"/>
        <xdr:cNvSpPr/>
      </xdr:nvSpPr>
      <xdr:spPr>
        <a:xfrm>
          <a:off x="1870892" y="37216805"/>
          <a:ext cx="2579914" cy="14400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p>
      </xdr:txBody>
    </xdr:sp>
    <xdr:clientData/>
  </xdr:twoCellAnchor>
  <xdr:twoCellAnchor>
    <xdr:from>
      <xdr:col>29</xdr:col>
      <xdr:colOff>0</xdr:colOff>
      <xdr:row>146</xdr:row>
      <xdr:rowOff>261256</xdr:rowOff>
    </xdr:from>
    <xdr:to>
      <xdr:col>41</xdr:col>
      <xdr:colOff>174171</xdr:colOff>
      <xdr:row>148</xdr:row>
      <xdr:rowOff>272142</xdr:rowOff>
    </xdr:to>
    <xdr:sp macro="" textlink="">
      <xdr:nvSpPr>
        <xdr:cNvPr id="10" name="テキスト ボックス 9"/>
        <xdr:cNvSpPr txBox="1"/>
      </xdr:nvSpPr>
      <xdr:spPr>
        <a:xfrm>
          <a:off x="5682343" y="55560685"/>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12</a:t>
          </a:r>
          <a:r>
            <a:rPr kumimoji="1" lang="ja-JP" altLang="en-US" sz="1100"/>
            <a:t>百万円</a:t>
          </a:r>
        </a:p>
      </xdr:txBody>
    </xdr:sp>
    <xdr:clientData/>
  </xdr:twoCellAnchor>
  <xdr:twoCellAnchor>
    <xdr:from>
      <xdr:col>29</xdr:col>
      <xdr:colOff>31931</xdr:colOff>
      <xdr:row>149</xdr:row>
      <xdr:rowOff>79103</xdr:rowOff>
    </xdr:from>
    <xdr:to>
      <xdr:col>42</xdr:col>
      <xdr:colOff>62412</xdr:colOff>
      <xdr:row>154</xdr:row>
      <xdr:rowOff>223520</xdr:rowOff>
    </xdr:to>
    <xdr:sp macro="" textlink="">
      <xdr:nvSpPr>
        <xdr:cNvPr id="11" name="正方形/長方形 10"/>
        <xdr:cNvSpPr/>
      </xdr:nvSpPr>
      <xdr:spPr>
        <a:xfrm>
          <a:off x="5335451" y="39388143"/>
          <a:ext cx="2407921" cy="1922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・土砂災害発生時の時系列的な流域状況変化に関するデータ整理、監視観測手法の実効性の把握に関するデータ整理を実施する。</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ja-JP" sz="1100" b="0">
              <a:solidFill>
                <a:sysClr val="windowText" lastClr="000000"/>
              </a:solidFill>
              <a:effectLst/>
              <a:latin typeface="+mn-lt"/>
              <a:ea typeface="+mn-ea"/>
              <a:cs typeface="+mn-cs"/>
            </a:rPr>
            <a:t>実績に基づく土砂災害</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発生の危険性が高まったと判断する基準値の設定手法に関するデータ整理、水・土砂生産流出モデルのプログラミングを実施する</a:t>
          </a:r>
          <a:r>
            <a:rPr kumimoji="1" lang="ja-JP" altLang="en-US" sz="1100" b="0">
              <a:solidFill>
                <a:sysClr val="windowText" lastClr="000000"/>
              </a:solidFill>
              <a:effectLst/>
              <a:latin typeface="+mn-lt"/>
              <a:ea typeface="+mn-ea"/>
              <a:cs typeface="+mn-cs"/>
            </a:rPr>
            <a:t>。</a:t>
          </a:r>
          <a:r>
            <a:rPr kumimoji="1" lang="ja-JP" altLang="ja-JP" sz="1100">
              <a:solidFill>
                <a:schemeClr val="lt1"/>
              </a:solidFill>
              <a:effectLst/>
              <a:latin typeface="+mn-lt"/>
              <a:ea typeface="+mn-ea"/>
              <a:cs typeface="+mn-cs"/>
            </a:rPr>
            <a:t>実施する。</a:t>
          </a:r>
          <a:endParaRPr lang="ja-JP" altLang="ja-JP">
            <a:effectLst/>
          </a:endParaRPr>
        </a:p>
        <a:p>
          <a:pPr algn="l"/>
          <a:endParaRPr kumimoji="1" lang="en-US" altLang="ja-JP" sz="1100">
            <a:solidFill>
              <a:schemeClr val="tx1"/>
            </a:solidFill>
          </a:endParaRPr>
        </a:p>
      </xdr:txBody>
    </xdr:sp>
    <xdr:clientData/>
  </xdr:twoCellAnchor>
  <xdr:twoCellAnchor>
    <xdr:from>
      <xdr:col>28</xdr:col>
      <xdr:colOff>148318</xdr:colOff>
      <xdr:row>148</xdr:row>
      <xdr:rowOff>346981</xdr:rowOff>
    </xdr:from>
    <xdr:to>
      <xdr:col>42</xdr:col>
      <xdr:colOff>81280</xdr:colOff>
      <xdr:row>154</xdr:row>
      <xdr:rowOff>274320</xdr:rowOff>
    </xdr:to>
    <xdr:sp macro="" textlink="">
      <xdr:nvSpPr>
        <xdr:cNvPr id="12" name="大かっこ 11"/>
        <xdr:cNvSpPr/>
      </xdr:nvSpPr>
      <xdr:spPr>
        <a:xfrm>
          <a:off x="5268958" y="39300421"/>
          <a:ext cx="2493282" cy="20609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xdr:colOff>
      <xdr:row>147</xdr:row>
      <xdr:rowOff>28574</xdr:rowOff>
    </xdr:from>
    <xdr:to>
      <xdr:col>17</xdr:col>
      <xdr:colOff>12202</xdr:colOff>
      <xdr:row>147</xdr:row>
      <xdr:rowOff>345440</xdr:rowOff>
    </xdr:to>
    <xdr:cxnSp macro="">
      <xdr:nvCxnSpPr>
        <xdr:cNvPr id="25" name="直線コネクタ 24"/>
        <xdr:cNvCxnSpPr/>
      </xdr:nvCxnSpPr>
      <xdr:spPr>
        <a:xfrm flipH="1">
          <a:off x="3119120" y="38626414"/>
          <a:ext cx="2042" cy="31686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339998</xdr:rowOff>
    </xdr:from>
    <xdr:to>
      <xdr:col>29</xdr:col>
      <xdr:colOff>19050</xdr:colOff>
      <xdr:row>147</xdr:row>
      <xdr:rowOff>354965</xdr:rowOff>
    </xdr:to>
    <xdr:cxnSp macro="">
      <xdr:nvCxnSpPr>
        <xdr:cNvPr id="26" name="直線矢印コネクタ 25"/>
        <xdr:cNvCxnSpPr/>
      </xdr:nvCxnSpPr>
      <xdr:spPr>
        <a:xfrm flipV="1">
          <a:off x="3118485" y="389378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174171</xdr:colOff>
      <xdr:row>144</xdr:row>
      <xdr:rowOff>76200</xdr:rowOff>
    </xdr:from>
    <xdr:to>
      <xdr:col>41</xdr:col>
      <xdr:colOff>43543</xdr:colOff>
      <xdr:row>145</xdr:row>
      <xdr:rowOff>97973</xdr:rowOff>
    </xdr:to>
    <xdr:sp macro="" textlink="">
      <xdr:nvSpPr>
        <xdr:cNvPr id="14" name="正方形/長方形 13"/>
        <xdr:cNvSpPr/>
      </xdr:nvSpPr>
      <xdr:spPr>
        <a:xfrm>
          <a:off x="5355771" y="53731886"/>
          <a:ext cx="2275115" cy="3810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108857</xdr:colOff>
      <xdr:row>144</xdr:row>
      <xdr:rowOff>108857</xdr:rowOff>
    </xdr:from>
    <xdr:to>
      <xdr:col>42</xdr:col>
      <xdr:colOff>10886</xdr:colOff>
      <xdr:row>145</xdr:row>
      <xdr:rowOff>32657</xdr:rowOff>
    </xdr:to>
    <xdr:sp macro="" textlink="">
      <xdr:nvSpPr>
        <xdr:cNvPr id="15" name="大かっこ 14"/>
        <xdr:cNvSpPr/>
      </xdr:nvSpPr>
      <xdr:spPr>
        <a:xfrm>
          <a:off x="5290457" y="53764543"/>
          <a:ext cx="2492829" cy="283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T84" sqref="AT84:A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3" t="s">
        <v>356</v>
      </c>
      <c r="AR2" s="683"/>
      <c r="AS2" s="59" t="str">
        <f>IF(OR(AQ2="　", AQ2=""), "", "-")</f>
        <v>-</v>
      </c>
      <c r="AT2" s="684">
        <v>61</v>
      </c>
      <c r="AU2" s="684"/>
      <c r="AV2" s="60" t="str">
        <f>IF(AW2="", "", "-")</f>
        <v/>
      </c>
      <c r="AW2" s="685"/>
      <c r="AX2" s="685"/>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24.75" customHeight="1" x14ac:dyDescent="0.15">
      <c r="A4" s="459" t="s">
        <v>30</v>
      </c>
      <c r="B4" s="460"/>
      <c r="C4" s="460"/>
      <c r="D4" s="460"/>
      <c r="E4" s="460"/>
      <c r="F4" s="460"/>
      <c r="G4" s="433" t="s">
        <v>396</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381</v>
      </c>
      <c r="AF4" s="439"/>
      <c r="AG4" s="439"/>
      <c r="AH4" s="439"/>
      <c r="AI4" s="439"/>
      <c r="AJ4" s="439"/>
      <c r="AK4" s="439"/>
      <c r="AL4" s="439"/>
      <c r="AM4" s="439"/>
      <c r="AN4" s="439"/>
      <c r="AO4" s="439"/>
      <c r="AP4" s="440"/>
      <c r="AQ4" s="441" t="s">
        <v>2</v>
      </c>
      <c r="AR4" s="436"/>
      <c r="AS4" s="436"/>
      <c r="AT4" s="436"/>
      <c r="AU4" s="436"/>
      <c r="AV4" s="436"/>
      <c r="AW4" s="436"/>
      <c r="AX4" s="442"/>
    </row>
    <row r="5" spans="1:50" ht="54" customHeight="1" x14ac:dyDescent="0.15">
      <c r="A5" s="443" t="s">
        <v>93</v>
      </c>
      <c r="B5" s="444"/>
      <c r="C5" s="444"/>
      <c r="D5" s="444"/>
      <c r="E5" s="444"/>
      <c r="F5" s="445"/>
      <c r="G5" s="658" t="s">
        <v>99</v>
      </c>
      <c r="H5" s="618"/>
      <c r="I5" s="618"/>
      <c r="J5" s="618"/>
      <c r="K5" s="618"/>
      <c r="L5" s="618"/>
      <c r="M5" s="659" t="s">
        <v>92</v>
      </c>
      <c r="N5" s="660"/>
      <c r="O5" s="660"/>
      <c r="P5" s="660"/>
      <c r="Q5" s="660"/>
      <c r="R5" s="661"/>
      <c r="S5" s="617" t="s">
        <v>103</v>
      </c>
      <c r="T5" s="618"/>
      <c r="U5" s="618"/>
      <c r="V5" s="618"/>
      <c r="W5" s="618"/>
      <c r="X5" s="619"/>
      <c r="Y5" s="450" t="s">
        <v>3</v>
      </c>
      <c r="Z5" s="451"/>
      <c r="AA5" s="451"/>
      <c r="AB5" s="451"/>
      <c r="AC5" s="451"/>
      <c r="AD5" s="452"/>
      <c r="AE5" s="453" t="s">
        <v>397</v>
      </c>
      <c r="AF5" s="454"/>
      <c r="AG5" s="454"/>
      <c r="AH5" s="454"/>
      <c r="AI5" s="454"/>
      <c r="AJ5" s="454"/>
      <c r="AK5" s="454"/>
      <c r="AL5" s="454"/>
      <c r="AM5" s="454"/>
      <c r="AN5" s="454"/>
      <c r="AO5" s="454"/>
      <c r="AP5" s="455"/>
      <c r="AQ5" s="456" t="s">
        <v>401</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383</v>
      </c>
      <c r="AF6" s="468"/>
      <c r="AG6" s="468"/>
      <c r="AH6" s="468"/>
      <c r="AI6" s="468"/>
      <c r="AJ6" s="468"/>
      <c r="AK6" s="468"/>
      <c r="AL6" s="468"/>
      <c r="AM6" s="468"/>
      <c r="AN6" s="468"/>
      <c r="AO6" s="468"/>
      <c r="AP6" s="468"/>
      <c r="AQ6" s="469"/>
      <c r="AR6" s="469"/>
      <c r="AS6" s="469"/>
      <c r="AT6" s="469"/>
      <c r="AU6" s="469"/>
      <c r="AV6" s="469"/>
      <c r="AW6" s="469"/>
      <c r="AX6" s="470"/>
    </row>
    <row r="7" spans="1:50" ht="56.45" customHeight="1" x14ac:dyDescent="0.15">
      <c r="A7" s="488" t="s">
        <v>25</v>
      </c>
      <c r="B7" s="489"/>
      <c r="C7" s="489"/>
      <c r="D7" s="489"/>
      <c r="E7" s="489"/>
      <c r="F7" s="489"/>
      <c r="G7" s="490" t="s">
        <v>395</v>
      </c>
      <c r="H7" s="491"/>
      <c r="I7" s="491"/>
      <c r="J7" s="491"/>
      <c r="K7" s="491"/>
      <c r="L7" s="491"/>
      <c r="M7" s="491"/>
      <c r="N7" s="491"/>
      <c r="O7" s="491"/>
      <c r="P7" s="491"/>
      <c r="Q7" s="491"/>
      <c r="R7" s="491"/>
      <c r="S7" s="491"/>
      <c r="T7" s="491"/>
      <c r="U7" s="491"/>
      <c r="V7" s="492"/>
      <c r="W7" s="492"/>
      <c r="X7" s="492"/>
      <c r="Y7" s="493" t="s">
        <v>5</v>
      </c>
      <c r="Z7" s="380"/>
      <c r="AA7" s="380"/>
      <c r="AB7" s="380"/>
      <c r="AC7" s="380"/>
      <c r="AD7" s="382"/>
      <c r="AE7" s="494" t="s">
        <v>398</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38" t="s">
        <v>308</v>
      </c>
      <c r="B8" s="639"/>
      <c r="C8" s="639"/>
      <c r="D8" s="639"/>
      <c r="E8" s="639"/>
      <c r="F8" s="640"/>
      <c r="G8" s="635" t="str">
        <f>入力規則等!A26</f>
        <v>科学技術・イノベーション、国土強靭化</v>
      </c>
      <c r="H8" s="636"/>
      <c r="I8" s="636"/>
      <c r="J8" s="636"/>
      <c r="K8" s="636"/>
      <c r="L8" s="636"/>
      <c r="M8" s="636"/>
      <c r="N8" s="636"/>
      <c r="O8" s="636"/>
      <c r="P8" s="636"/>
      <c r="Q8" s="636"/>
      <c r="R8" s="636"/>
      <c r="S8" s="636"/>
      <c r="T8" s="636"/>
      <c r="U8" s="636"/>
      <c r="V8" s="636"/>
      <c r="W8" s="636"/>
      <c r="X8" s="637"/>
      <c r="Y8" s="471" t="s">
        <v>79</v>
      </c>
      <c r="Z8" s="471"/>
      <c r="AA8" s="471"/>
      <c r="AB8" s="471"/>
      <c r="AC8" s="471"/>
      <c r="AD8" s="471"/>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86" t="s">
        <v>26</v>
      </c>
      <c r="B9" s="187"/>
      <c r="C9" s="187"/>
      <c r="D9" s="187"/>
      <c r="E9" s="187"/>
      <c r="F9" s="187"/>
      <c r="G9" s="188" t="s">
        <v>406</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69.599999999999994" customHeight="1" x14ac:dyDescent="0.15">
      <c r="A10" s="186" t="s">
        <v>36</v>
      </c>
      <c r="B10" s="187"/>
      <c r="C10" s="187"/>
      <c r="D10" s="187"/>
      <c r="E10" s="187"/>
      <c r="F10" s="187"/>
      <c r="G10" s="188" t="s">
        <v>405</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7"/>
      <c r="G11" s="447" t="str">
        <f>入力規則等!P10</f>
        <v>直接実施、委託・請負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8" t="s">
        <v>27</v>
      </c>
      <c r="B12" s="499"/>
      <c r="C12" s="499"/>
      <c r="D12" s="499"/>
      <c r="E12" s="499"/>
      <c r="F12" s="500"/>
      <c r="G12" s="504"/>
      <c r="H12" s="505"/>
      <c r="I12" s="505"/>
      <c r="J12" s="505"/>
      <c r="K12" s="505"/>
      <c r="L12" s="505"/>
      <c r="M12" s="505"/>
      <c r="N12" s="505"/>
      <c r="O12" s="505"/>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6"/>
    </row>
    <row r="13" spans="1:50" ht="21" customHeight="1" x14ac:dyDescent="0.15">
      <c r="A13" s="401"/>
      <c r="B13" s="402"/>
      <c r="C13" s="402"/>
      <c r="D13" s="402"/>
      <c r="E13" s="402"/>
      <c r="F13" s="403"/>
      <c r="G13" s="507" t="s">
        <v>7</v>
      </c>
      <c r="H13" s="508"/>
      <c r="I13" s="513" t="s">
        <v>8</v>
      </c>
      <c r="J13" s="514"/>
      <c r="K13" s="514"/>
      <c r="L13" s="514"/>
      <c r="M13" s="514"/>
      <c r="N13" s="514"/>
      <c r="O13" s="515"/>
      <c r="P13" s="686" t="s">
        <v>389</v>
      </c>
      <c r="Q13" s="687"/>
      <c r="R13" s="687"/>
      <c r="S13" s="687"/>
      <c r="T13" s="687"/>
      <c r="U13" s="687"/>
      <c r="V13" s="687"/>
      <c r="W13" s="177" t="s">
        <v>391</v>
      </c>
      <c r="X13" s="178"/>
      <c r="Y13" s="178"/>
      <c r="Z13" s="178"/>
      <c r="AA13" s="178"/>
      <c r="AB13" s="178"/>
      <c r="AC13" s="179"/>
      <c r="AD13" s="177" t="s">
        <v>394</v>
      </c>
      <c r="AE13" s="178"/>
      <c r="AF13" s="178"/>
      <c r="AG13" s="178"/>
      <c r="AH13" s="178"/>
      <c r="AI13" s="178"/>
      <c r="AJ13" s="179"/>
      <c r="AK13" s="177">
        <v>13</v>
      </c>
      <c r="AL13" s="178"/>
      <c r="AM13" s="178"/>
      <c r="AN13" s="178"/>
      <c r="AO13" s="178"/>
      <c r="AP13" s="178"/>
      <c r="AQ13" s="179"/>
      <c r="AR13" s="192">
        <v>13</v>
      </c>
      <c r="AS13" s="193"/>
      <c r="AT13" s="193"/>
      <c r="AU13" s="193"/>
      <c r="AV13" s="193"/>
      <c r="AW13" s="193"/>
      <c r="AX13" s="194"/>
    </row>
    <row r="14" spans="1:50" ht="21" customHeight="1" x14ac:dyDescent="0.15">
      <c r="A14" s="401"/>
      <c r="B14" s="402"/>
      <c r="C14" s="402"/>
      <c r="D14" s="402"/>
      <c r="E14" s="402"/>
      <c r="F14" s="403"/>
      <c r="G14" s="509"/>
      <c r="H14" s="510"/>
      <c r="I14" s="181" t="s">
        <v>9</v>
      </c>
      <c r="J14" s="182"/>
      <c r="K14" s="182"/>
      <c r="L14" s="182"/>
      <c r="M14" s="182"/>
      <c r="N14" s="182"/>
      <c r="O14" s="183"/>
      <c r="P14" s="484" t="s">
        <v>384</v>
      </c>
      <c r="Q14" s="485"/>
      <c r="R14" s="485"/>
      <c r="S14" s="485"/>
      <c r="T14" s="485"/>
      <c r="U14" s="485"/>
      <c r="V14" s="485"/>
      <c r="W14" s="177" t="s">
        <v>387</v>
      </c>
      <c r="X14" s="178"/>
      <c r="Y14" s="178"/>
      <c r="Z14" s="178"/>
      <c r="AA14" s="178"/>
      <c r="AB14" s="178"/>
      <c r="AC14" s="179"/>
      <c r="AD14" s="177" t="s">
        <v>384</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1"/>
      <c r="B15" s="402"/>
      <c r="C15" s="402"/>
      <c r="D15" s="402"/>
      <c r="E15" s="402"/>
      <c r="F15" s="403"/>
      <c r="G15" s="509"/>
      <c r="H15" s="510"/>
      <c r="I15" s="181" t="s">
        <v>62</v>
      </c>
      <c r="J15" s="427"/>
      <c r="K15" s="427"/>
      <c r="L15" s="427"/>
      <c r="M15" s="427"/>
      <c r="N15" s="427"/>
      <c r="O15" s="428"/>
      <c r="P15" s="429" t="s">
        <v>386</v>
      </c>
      <c r="Q15" s="430"/>
      <c r="R15" s="430"/>
      <c r="S15" s="430"/>
      <c r="T15" s="430"/>
      <c r="U15" s="430"/>
      <c r="V15" s="431"/>
      <c r="W15" s="177" t="s">
        <v>384</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c r="AS15" s="178"/>
      <c r="AT15" s="178"/>
      <c r="AU15" s="178"/>
      <c r="AV15" s="178"/>
      <c r="AW15" s="178"/>
      <c r="AX15" s="180"/>
    </row>
    <row r="16" spans="1:50" ht="21" customHeight="1" x14ac:dyDescent="0.15">
      <c r="A16" s="401"/>
      <c r="B16" s="402"/>
      <c r="C16" s="402"/>
      <c r="D16" s="402"/>
      <c r="E16" s="402"/>
      <c r="F16" s="403"/>
      <c r="G16" s="509"/>
      <c r="H16" s="510"/>
      <c r="I16" s="181" t="s">
        <v>63</v>
      </c>
      <c r="J16" s="427"/>
      <c r="K16" s="427"/>
      <c r="L16" s="427"/>
      <c r="M16" s="427"/>
      <c r="N16" s="427"/>
      <c r="O16" s="428"/>
      <c r="P16" s="627" t="s">
        <v>384</v>
      </c>
      <c r="Q16" s="430"/>
      <c r="R16" s="430"/>
      <c r="S16" s="430"/>
      <c r="T16" s="430"/>
      <c r="U16" s="430"/>
      <c r="V16" s="431"/>
      <c r="W16" s="177" t="s">
        <v>387</v>
      </c>
      <c r="X16" s="178"/>
      <c r="Y16" s="178"/>
      <c r="Z16" s="178"/>
      <c r="AA16" s="178"/>
      <c r="AB16" s="178"/>
      <c r="AC16" s="179"/>
      <c r="AD16" s="177" t="s">
        <v>387</v>
      </c>
      <c r="AE16" s="178"/>
      <c r="AF16" s="178"/>
      <c r="AG16" s="178"/>
      <c r="AH16" s="178"/>
      <c r="AI16" s="178"/>
      <c r="AJ16" s="179"/>
      <c r="AK16" s="177"/>
      <c r="AL16" s="178"/>
      <c r="AM16" s="178"/>
      <c r="AN16" s="178"/>
      <c r="AO16" s="178"/>
      <c r="AP16" s="178"/>
      <c r="AQ16" s="179"/>
      <c r="AR16" s="481"/>
      <c r="AS16" s="482"/>
      <c r="AT16" s="482"/>
      <c r="AU16" s="482"/>
      <c r="AV16" s="482"/>
      <c r="AW16" s="482"/>
      <c r="AX16" s="483"/>
    </row>
    <row r="17" spans="1:50" ht="24.75" customHeight="1" x14ac:dyDescent="0.15">
      <c r="A17" s="401"/>
      <c r="B17" s="402"/>
      <c r="C17" s="402"/>
      <c r="D17" s="402"/>
      <c r="E17" s="402"/>
      <c r="F17" s="403"/>
      <c r="G17" s="509"/>
      <c r="H17" s="510"/>
      <c r="I17" s="181" t="s">
        <v>61</v>
      </c>
      <c r="J17" s="182"/>
      <c r="K17" s="182"/>
      <c r="L17" s="182"/>
      <c r="M17" s="182"/>
      <c r="N17" s="182"/>
      <c r="O17" s="183"/>
      <c r="P17" s="484" t="s">
        <v>384</v>
      </c>
      <c r="Q17" s="485"/>
      <c r="R17" s="485"/>
      <c r="S17" s="485"/>
      <c r="T17" s="485"/>
      <c r="U17" s="485"/>
      <c r="V17" s="485"/>
      <c r="W17" s="177" t="s">
        <v>384</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6"/>
      <c r="AS17" s="486"/>
      <c r="AT17" s="486"/>
      <c r="AU17" s="486"/>
      <c r="AV17" s="486"/>
      <c r="AW17" s="486"/>
      <c r="AX17" s="487"/>
    </row>
    <row r="18" spans="1:50" ht="24.75" customHeight="1" x14ac:dyDescent="0.15">
      <c r="A18" s="401"/>
      <c r="B18" s="402"/>
      <c r="C18" s="402"/>
      <c r="D18" s="402"/>
      <c r="E18" s="402"/>
      <c r="F18" s="403"/>
      <c r="G18" s="511"/>
      <c r="H18" s="512"/>
      <c r="I18" s="630" t="s">
        <v>22</v>
      </c>
      <c r="J18" s="631"/>
      <c r="K18" s="631"/>
      <c r="L18" s="631"/>
      <c r="M18" s="631"/>
      <c r="N18" s="631"/>
      <c r="O18" s="632"/>
      <c r="P18" s="652">
        <f>SUM(P13:V17)</f>
        <v>0</v>
      </c>
      <c r="Q18" s="653"/>
      <c r="R18" s="653"/>
      <c r="S18" s="653"/>
      <c r="T18" s="653"/>
      <c r="U18" s="653"/>
      <c r="V18" s="654"/>
      <c r="W18" s="652">
        <f>SUM(W13:AC17)</f>
        <v>0</v>
      </c>
      <c r="X18" s="653"/>
      <c r="Y18" s="653"/>
      <c r="Z18" s="653"/>
      <c r="AA18" s="653"/>
      <c r="AB18" s="653"/>
      <c r="AC18" s="654"/>
      <c r="AD18" s="652">
        <f t="shared" ref="AD18" si="0">SUM(AD13:AJ17)</f>
        <v>0</v>
      </c>
      <c r="AE18" s="653"/>
      <c r="AF18" s="653"/>
      <c r="AG18" s="653"/>
      <c r="AH18" s="653"/>
      <c r="AI18" s="653"/>
      <c r="AJ18" s="654"/>
      <c r="AK18" s="652">
        <f t="shared" ref="AK18" si="1">SUM(AK13:AQ17)</f>
        <v>13</v>
      </c>
      <c r="AL18" s="653"/>
      <c r="AM18" s="653"/>
      <c r="AN18" s="653"/>
      <c r="AO18" s="653"/>
      <c r="AP18" s="653"/>
      <c r="AQ18" s="654"/>
      <c r="AR18" s="652">
        <f t="shared" ref="AR18" si="2">SUM(AR13:AX17)</f>
        <v>13</v>
      </c>
      <c r="AS18" s="653"/>
      <c r="AT18" s="653"/>
      <c r="AU18" s="653"/>
      <c r="AV18" s="653"/>
      <c r="AW18" s="653"/>
      <c r="AX18" s="655"/>
    </row>
    <row r="19" spans="1:50" ht="24.75" customHeight="1" x14ac:dyDescent="0.15">
      <c r="A19" s="401"/>
      <c r="B19" s="402"/>
      <c r="C19" s="402"/>
      <c r="D19" s="402"/>
      <c r="E19" s="402"/>
      <c r="F19" s="403"/>
      <c r="G19" s="650" t="s">
        <v>10</v>
      </c>
      <c r="H19" s="651"/>
      <c r="I19" s="651"/>
      <c r="J19" s="651"/>
      <c r="K19" s="651"/>
      <c r="L19" s="651"/>
      <c r="M19" s="651"/>
      <c r="N19" s="651"/>
      <c r="O19" s="651"/>
      <c r="P19" s="177" t="s">
        <v>389</v>
      </c>
      <c r="Q19" s="178"/>
      <c r="R19" s="178"/>
      <c r="S19" s="178"/>
      <c r="T19" s="178"/>
      <c r="U19" s="178"/>
      <c r="V19" s="179"/>
      <c r="W19" s="177" t="s">
        <v>391</v>
      </c>
      <c r="X19" s="178"/>
      <c r="Y19" s="178"/>
      <c r="Z19" s="178"/>
      <c r="AA19" s="178"/>
      <c r="AB19" s="178"/>
      <c r="AC19" s="179"/>
      <c r="AD19" s="177" t="s">
        <v>394</v>
      </c>
      <c r="AE19" s="178"/>
      <c r="AF19" s="178"/>
      <c r="AG19" s="178"/>
      <c r="AH19" s="178"/>
      <c r="AI19" s="178"/>
      <c r="AJ19" s="179"/>
      <c r="AK19" s="628"/>
      <c r="AL19" s="628"/>
      <c r="AM19" s="628"/>
      <c r="AN19" s="628"/>
      <c r="AO19" s="628"/>
      <c r="AP19" s="628"/>
      <c r="AQ19" s="628"/>
      <c r="AR19" s="628"/>
      <c r="AS19" s="628"/>
      <c r="AT19" s="628"/>
      <c r="AU19" s="628"/>
      <c r="AV19" s="628"/>
      <c r="AW19" s="628"/>
      <c r="AX19" s="629"/>
    </row>
    <row r="20" spans="1:50" ht="24.75" customHeight="1" x14ac:dyDescent="0.15">
      <c r="A20" s="501"/>
      <c r="B20" s="502"/>
      <c r="C20" s="502"/>
      <c r="D20" s="502"/>
      <c r="E20" s="502"/>
      <c r="F20" s="503"/>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t="str">
        <f>IF(AD18=0, "-", AD19/AD18)</f>
        <v>-</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30</v>
      </c>
      <c r="AV22" s="73"/>
      <c r="AW22" s="74" t="s">
        <v>355</v>
      </c>
      <c r="AX22" s="75"/>
    </row>
    <row r="23" spans="1:50" ht="36" customHeight="1" x14ac:dyDescent="0.15">
      <c r="A23" s="132"/>
      <c r="B23" s="130"/>
      <c r="C23" s="130"/>
      <c r="D23" s="130"/>
      <c r="E23" s="130"/>
      <c r="F23" s="131"/>
      <c r="G23" s="76" t="s">
        <v>403</v>
      </c>
      <c r="H23" s="77"/>
      <c r="I23" s="77"/>
      <c r="J23" s="77"/>
      <c r="K23" s="77"/>
      <c r="L23" s="77"/>
      <c r="M23" s="77"/>
      <c r="N23" s="77"/>
      <c r="O23" s="78"/>
      <c r="P23" s="222" t="s">
        <v>414</v>
      </c>
      <c r="Q23" s="223"/>
      <c r="R23" s="223"/>
      <c r="S23" s="223"/>
      <c r="T23" s="223"/>
      <c r="U23" s="223"/>
      <c r="V23" s="223"/>
      <c r="W23" s="223"/>
      <c r="X23" s="224"/>
      <c r="Y23" s="231" t="s">
        <v>14</v>
      </c>
      <c r="Z23" s="232"/>
      <c r="AA23" s="233"/>
      <c r="AB23" s="169" t="s">
        <v>412</v>
      </c>
      <c r="AC23" s="170"/>
      <c r="AD23" s="170"/>
      <c r="AE23" s="90" t="s">
        <v>412</v>
      </c>
      <c r="AF23" s="91"/>
      <c r="AG23" s="91"/>
      <c r="AH23" s="91"/>
      <c r="AI23" s="92"/>
      <c r="AJ23" s="90" t="s">
        <v>412</v>
      </c>
      <c r="AK23" s="91"/>
      <c r="AL23" s="91"/>
      <c r="AM23" s="91"/>
      <c r="AN23" s="92"/>
      <c r="AO23" s="90" t="s">
        <v>412</v>
      </c>
      <c r="AP23" s="91"/>
      <c r="AQ23" s="91"/>
      <c r="AR23" s="91"/>
      <c r="AS23" s="92"/>
      <c r="AT23" s="198"/>
      <c r="AU23" s="198"/>
      <c r="AV23" s="198"/>
      <c r="AW23" s="198"/>
      <c r="AX23" s="199"/>
    </row>
    <row r="24" spans="1:50" ht="36"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3" t="s">
        <v>412</v>
      </c>
      <c r="AC24" s="200"/>
      <c r="AD24" s="200"/>
      <c r="AE24" s="90" t="s">
        <v>412</v>
      </c>
      <c r="AF24" s="91"/>
      <c r="AG24" s="91"/>
      <c r="AH24" s="91"/>
      <c r="AI24" s="92"/>
      <c r="AJ24" s="90" t="s">
        <v>412</v>
      </c>
      <c r="AK24" s="91"/>
      <c r="AL24" s="91"/>
      <c r="AM24" s="91"/>
      <c r="AN24" s="92"/>
      <c r="AO24" s="90" t="s">
        <v>412</v>
      </c>
      <c r="AP24" s="91"/>
      <c r="AQ24" s="91"/>
      <c r="AR24" s="91"/>
      <c r="AS24" s="92"/>
      <c r="AT24" s="90">
        <v>4</v>
      </c>
      <c r="AU24" s="91"/>
      <c r="AV24" s="91"/>
      <c r="AW24" s="91"/>
      <c r="AX24" s="353"/>
    </row>
    <row r="25" spans="1:50" ht="36"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412</v>
      </c>
      <c r="AF25" s="91"/>
      <c r="AG25" s="91"/>
      <c r="AH25" s="91"/>
      <c r="AI25" s="92"/>
      <c r="AJ25" s="90" t="s">
        <v>412</v>
      </c>
      <c r="AK25" s="91"/>
      <c r="AL25" s="91"/>
      <c r="AM25" s="91"/>
      <c r="AN25" s="92"/>
      <c r="AO25" s="90" t="s">
        <v>412</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7"/>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3"/>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3"/>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3"/>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3"/>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2"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2"/>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2"/>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4"/>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2"/>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25"/>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30.6" hidden="1" customHeight="1" x14ac:dyDescent="0.15">
      <c r="A51" s="662"/>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2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2"/>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2"/>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2"/>
      <c r="B54" s="102"/>
      <c r="C54" s="102"/>
      <c r="D54" s="102"/>
      <c r="E54" s="102"/>
      <c r="F54" s="103"/>
      <c r="G54" s="76"/>
      <c r="H54" s="77"/>
      <c r="I54" s="77"/>
      <c r="J54" s="77"/>
      <c r="K54" s="77"/>
      <c r="L54" s="77"/>
      <c r="M54" s="77"/>
      <c r="N54" s="77"/>
      <c r="O54" s="78"/>
      <c r="P54" s="222"/>
      <c r="Q54" s="223"/>
      <c r="R54" s="223"/>
      <c r="S54" s="223"/>
      <c r="T54" s="223"/>
      <c r="U54" s="223"/>
      <c r="V54" s="223"/>
      <c r="W54" s="223"/>
      <c r="X54" s="224"/>
      <c r="Y54" s="591" t="s">
        <v>86</v>
      </c>
      <c r="Z54" s="592"/>
      <c r="AA54" s="593"/>
      <c r="AB54" s="594"/>
      <c r="AC54" s="595"/>
      <c r="AD54" s="595"/>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2"/>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3"/>
    </row>
    <row r="56" spans="1:50" ht="22.5" hidden="1" customHeight="1" x14ac:dyDescent="0.15">
      <c r="A56" s="662"/>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2"/>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2"/>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2"/>
      <c r="B59" s="102"/>
      <c r="C59" s="102"/>
      <c r="D59" s="102"/>
      <c r="E59" s="102"/>
      <c r="F59" s="103"/>
      <c r="G59" s="76"/>
      <c r="H59" s="77"/>
      <c r="I59" s="77"/>
      <c r="J59" s="77"/>
      <c r="K59" s="77"/>
      <c r="L59" s="77"/>
      <c r="M59" s="77"/>
      <c r="N59" s="77"/>
      <c r="O59" s="78"/>
      <c r="P59" s="222"/>
      <c r="Q59" s="223"/>
      <c r="R59" s="223"/>
      <c r="S59" s="223"/>
      <c r="T59" s="223"/>
      <c r="U59" s="223"/>
      <c r="V59" s="223"/>
      <c r="W59" s="223"/>
      <c r="X59" s="224"/>
      <c r="Y59" s="591" t="s">
        <v>86</v>
      </c>
      <c r="Z59" s="592"/>
      <c r="AA59" s="593"/>
      <c r="AB59" s="595"/>
      <c r="AC59" s="595"/>
      <c r="AD59" s="595"/>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2"/>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3"/>
    </row>
    <row r="61" spans="1:50" ht="22.5" hidden="1" customHeight="1" x14ac:dyDescent="0.15">
      <c r="A61" s="662"/>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2"/>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2"/>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2"/>
      <c r="B64" s="102"/>
      <c r="C64" s="102"/>
      <c r="D64" s="102"/>
      <c r="E64" s="102"/>
      <c r="F64" s="103"/>
      <c r="G64" s="76"/>
      <c r="H64" s="77"/>
      <c r="I64" s="77"/>
      <c r="J64" s="77"/>
      <c r="K64" s="77"/>
      <c r="L64" s="77"/>
      <c r="M64" s="77"/>
      <c r="N64" s="77"/>
      <c r="O64" s="78"/>
      <c r="P64" s="222"/>
      <c r="Q64" s="223"/>
      <c r="R64" s="223"/>
      <c r="S64" s="223"/>
      <c r="T64" s="223"/>
      <c r="U64" s="223"/>
      <c r="V64" s="223"/>
      <c r="W64" s="223"/>
      <c r="X64" s="224"/>
      <c r="Y64" s="591" t="s">
        <v>86</v>
      </c>
      <c r="Z64" s="592"/>
      <c r="AA64" s="593"/>
      <c r="AB64" s="595"/>
      <c r="AC64" s="595"/>
      <c r="AD64" s="595"/>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2"/>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3"/>
    </row>
    <row r="66" spans="1:60" ht="22.5" hidden="1" customHeight="1" x14ac:dyDescent="0.15">
      <c r="A66" s="663"/>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0" t="s">
        <v>88</v>
      </c>
      <c r="B67" s="531"/>
      <c r="C67" s="531"/>
      <c r="D67" s="531"/>
      <c r="E67" s="531"/>
      <c r="F67" s="532"/>
      <c r="G67" s="614" t="s">
        <v>84</v>
      </c>
      <c r="H67" s="614"/>
      <c r="I67" s="614"/>
      <c r="J67" s="614"/>
      <c r="K67" s="614"/>
      <c r="L67" s="614"/>
      <c r="M67" s="614"/>
      <c r="N67" s="614"/>
      <c r="O67" s="614"/>
      <c r="P67" s="614"/>
      <c r="Q67" s="614"/>
      <c r="R67" s="614"/>
      <c r="S67" s="614"/>
      <c r="T67" s="614"/>
      <c r="U67" s="614"/>
      <c r="V67" s="614"/>
      <c r="W67" s="614"/>
      <c r="X67" s="615"/>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3"/>
      <c r="B68" s="534"/>
      <c r="C68" s="534"/>
      <c r="D68" s="534"/>
      <c r="E68" s="534"/>
      <c r="F68" s="535"/>
      <c r="G68" s="222" t="s">
        <v>404</v>
      </c>
      <c r="H68" s="77"/>
      <c r="I68" s="77"/>
      <c r="J68" s="77"/>
      <c r="K68" s="77"/>
      <c r="L68" s="77"/>
      <c r="M68" s="77"/>
      <c r="N68" s="77"/>
      <c r="O68" s="77"/>
      <c r="P68" s="77"/>
      <c r="Q68" s="77"/>
      <c r="R68" s="77"/>
      <c r="S68" s="77"/>
      <c r="T68" s="77"/>
      <c r="U68" s="77"/>
      <c r="V68" s="77"/>
      <c r="W68" s="77"/>
      <c r="X68" s="78"/>
      <c r="Y68" s="620" t="s">
        <v>66</v>
      </c>
      <c r="Z68" s="621"/>
      <c r="AA68" s="622"/>
      <c r="AB68" s="113" t="s">
        <v>407</v>
      </c>
      <c r="AC68" s="114"/>
      <c r="AD68" s="115"/>
      <c r="AE68" s="90" t="s">
        <v>407</v>
      </c>
      <c r="AF68" s="91"/>
      <c r="AG68" s="91"/>
      <c r="AH68" s="91"/>
      <c r="AI68" s="92"/>
      <c r="AJ68" s="90" t="s">
        <v>407</v>
      </c>
      <c r="AK68" s="91"/>
      <c r="AL68" s="91"/>
      <c r="AM68" s="91"/>
      <c r="AN68" s="92"/>
      <c r="AO68" s="90" t="s">
        <v>407</v>
      </c>
      <c r="AP68" s="91"/>
      <c r="AQ68" s="91"/>
      <c r="AR68" s="91"/>
      <c r="AS68" s="92"/>
      <c r="AT68" s="545"/>
      <c r="AU68" s="545"/>
      <c r="AV68" s="545"/>
      <c r="AW68" s="545"/>
      <c r="AX68" s="546"/>
      <c r="AY68" s="10"/>
      <c r="AZ68" s="10"/>
      <c r="BA68" s="10"/>
      <c r="BB68" s="10"/>
      <c r="BC68" s="10"/>
    </row>
    <row r="69" spans="1:60" ht="22.5" customHeight="1" x14ac:dyDescent="0.15">
      <c r="A69" s="536"/>
      <c r="B69" s="537"/>
      <c r="C69" s="537"/>
      <c r="D69" s="537"/>
      <c r="E69" s="537"/>
      <c r="F69" s="538"/>
      <c r="G69" s="83"/>
      <c r="H69" s="83"/>
      <c r="I69" s="83"/>
      <c r="J69" s="83"/>
      <c r="K69" s="83"/>
      <c r="L69" s="83"/>
      <c r="M69" s="83"/>
      <c r="N69" s="83"/>
      <c r="O69" s="83"/>
      <c r="P69" s="83"/>
      <c r="Q69" s="83"/>
      <c r="R69" s="83"/>
      <c r="S69" s="83"/>
      <c r="T69" s="83"/>
      <c r="U69" s="83"/>
      <c r="V69" s="83"/>
      <c r="W69" s="83"/>
      <c r="X69" s="84"/>
      <c r="Y69" s="110" t="s">
        <v>67</v>
      </c>
      <c r="Z69" s="111"/>
      <c r="AA69" s="112"/>
      <c r="AB69" s="205" t="s">
        <v>407</v>
      </c>
      <c r="AC69" s="206"/>
      <c r="AD69" s="207"/>
      <c r="AE69" s="90" t="s">
        <v>407</v>
      </c>
      <c r="AF69" s="91"/>
      <c r="AG69" s="91"/>
      <c r="AH69" s="91"/>
      <c r="AI69" s="92"/>
      <c r="AJ69" s="90" t="s">
        <v>407</v>
      </c>
      <c r="AK69" s="91"/>
      <c r="AL69" s="91"/>
      <c r="AM69" s="91"/>
      <c r="AN69" s="92"/>
      <c r="AO69" s="90" t="s">
        <v>407</v>
      </c>
      <c r="AP69" s="91"/>
      <c r="AQ69" s="91"/>
      <c r="AR69" s="91"/>
      <c r="AS69" s="92"/>
      <c r="AT69" s="90">
        <v>2</v>
      </c>
      <c r="AU69" s="91"/>
      <c r="AV69" s="91"/>
      <c r="AW69" s="91"/>
      <c r="AX69" s="353"/>
      <c r="AY69" s="10"/>
      <c r="AZ69" s="10"/>
      <c r="BA69" s="10"/>
      <c r="BB69" s="10"/>
      <c r="BC69" s="10"/>
      <c r="BD69" s="10"/>
      <c r="BE69" s="10"/>
      <c r="BF69" s="10"/>
      <c r="BG69" s="10"/>
      <c r="BH69" s="10"/>
    </row>
    <row r="70" spans="1:60" ht="33" hidden="1" customHeight="1" x14ac:dyDescent="0.15">
      <c r="A70" s="530" t="s">
        <v>88</v>
      </c>
      <c r="B70" s="531"/>
      <c r="C70" s="531"/>
      <c r="D70" s="531"/>
      <c r="E70" s="531"/>
      <c r="F70" s="532"/>
      <c r="G70" s="614" t="s">
        <v>84</v>
      </c>
      <c r="H70" s="614"/>
      <c r="I70" s="614"/>
      <c r="J70" s="614"/>
      <c r="K70" s="614"/>
      <c r="L70" s="614"/>
      <c r="M70" s="614"/>
      <c r="N70" s="614"/>
      <c r="O70" s="614"/>
      <c r="P70" s="614"/>
      <c r="Q70" s="614"/>
      <c r="R70" s="614"/>
      <c r="S70" s="614"/>
      <c r="T70" s="614"/>
      <c r="U70" s="614"/>
      <c r="V70" s="614"/>
      <c r="W70" s="614"/>
      <c r="X70" s="615"/>
      <c r="Y70" s="147"/>
      <c r="Z70" s="148"/>
      <c r="AA70" s="149"/>
      <c r="AB70" s="85" t="s">
        <v>12</v>
      </c>
      <c r="AC70" s="86"/>
      <c r="AD70" s="87"/>
      <c r="AE70" s="141" t="s">
        <v>69</v>
      </c>
      <c r="AF70" s="128"/>
      <c r="AG70" s="128"/>
      <c r="AH70" s="128"/>
      <c r="AI70" s="616"/>
      <c r="AJ70" s="141" t="s">
        <v>70</v>
      </c>
      <c r="AK70" s="128"/>
      <c r="AL70" s="128"/>
      <c r="AM70" s="128"/>
      <c r="AN70" s="616"/>
      <c r="AO70" s="141" t="s">
        <v>71</v>
      </c>
      <c r="AP70" s="128"/>
      <c r="AQ70" s="128"/>
      <c r="AR70" s="128"/>
      <c r="AS70" s="616"/>
      <c r="AT70" s="269" t="s">
        <v>74</v>
      </c>
      <c r="AU70" s="270"/>
      <c r="AV70" s="270"/>
      <c r="AW70" s="270"/>
      <c r="AX70" s="271"/>
    </row>
    <row r="71" spans="1:60" ht="22.5" hidden="1" customHeight="1" x14ac:dyDescent="0.15">
      <c r="A71" s="533"/>
      <c r="B71" s="534"/>
      <c r="C71" s="534"/>
      <c r="D71" s="534"/>
      <c r="E71" s="534"/>
      <c r="F71" s="535"/>
      <c r="G71" s="77"/>
      <c r="H71" s="77"/>
      <c r="I71" s="77"/>
      <c r="J71" s="77"/>
      <c r="K71" s="77"/>
      <c r="L71" s="77"/>
      <c r="M71" s="77"/>
      <c r="N71" s="77"/>
      <c r="O71" s="77"/>
      <c r="P71" s="77"/>
      <c r="Q71" s="77"/>
      <c r="R71" s="77"/>
      <c r="S71" s="77"/>
      <c r="T71" s="77"/>
      <c r="U71" s="77"/>
      <c r="V71" s="77"/>
      <c r="W71" s="77"/>
      <c r="X71" s="78"/>
      <c r="Y71" s="664" t="s">
        <v>66</v>
      </c>
      <c r="Z71" s="665"/>
      <c r="AA71" s="666"/>
      <c r="AB71" s="113"/>
      <c r="AC71" s="114"/>
      <c r="AD71" s="115"/>
      <c r="AE71" s="90"/>
      <c r="AF71" s="91"/>
      <c r="AG71" s="91"/>
      <c r="AH71" s="91"/>
      <c r="AI71" s="92"/>
      <c r="AJ71" s="90"/>
      <c r="AK71" s="91"/>
      <c r="AL71" s="91"/>
      <c r="AM71" s="91"/>
      <c r="AN71" s="92"/>
      <c r="AO71" s="90"/>
      <c r="AP71" s="91"/>
      <c r="AQ71" s="91"/>
      <c r="AR71" s="91"/>
      <c r="AS71" s="92"/>
      <c r="AT71" s="545"/>
      <c r="AU71" s="545"/>
      <c r="AV71" s="545"/>
      <c r="AW71" s="545"/>
      <c r="AX71" s="546"/>
      <c r="AY71" s="10"/>
      <c r="AZ71" s="10"/>
      <c r="BA71" s="10"/>
      <c r="BB71" s="10"/>
      <c r="BC71" s="10"/>
    </row>
    <row r="72" spans="1:60" ht="22.5" hidden="1" customHeight="1" x14ac:dyDescent="0.15">
      <c r="A72" s="536"/>
      <c r="B72" s="537"/>
      <c r="C72" s="537"/>
      <c r="D72" s="537"/>
      <c r="E72" s="537"/>
      <c r="F72" s="538"/>
      <c r="G72" s="83"/>
      <c r="H72" s="83"/>
      <c r="I72" s="83"/>
      <c r="J72" s="83"/>
      <c r="K72" s="83"/>
      <c r="L72" s="83"/>
      <c r="M72" s="83"/>
      <c r="N72" s="83"/>
      <c r="O72" s="83"/>
      <c r="P72" s="83"/>
      <c r="Q72" s="83"/>
      <c r="R72" s="83"/>
      <c r="S72" s="83"/>
      <c r="T72" s="83"/>
      <c r="U72" s="83"/>
      <c r="V72" s="83"/>
      <c r="W72" s="83"/>
      <c r="X72" s="84"/>
      <c r="Y72" s="110" t="s">
        <v>67</v>
      </c>
      <c r="Z72" s="667"/>
      <c r="AA72" s="668"/>
      <c r="AB72" s="205"/>
      <c r="AC72" s="206"/>
      <c r="AD72" s="207"/>
      <c r="AE72" s="90"/>
      <c r="AF72" s="91"/>
      <c r="AG72" s="91"/>
      <c r="AH72" s="91"/>
      <c r="AI72" s="92"/>
      <c r="AJ72" s="90"/>
      <c r="AK72" s="91"/>
      <c r="AL72" s="91"/>
      <c r="AM72" s="91"/>
      <c r="AN72" s="92"/>
      <c r="AO72" s="90"/>
      <c r="AP72" s="91"/>
      <c r="AQ72" s="91"/>
      <c r="AR72" s="91"/>
      <c r="AS72" s="92"/>
      <c r="AT72" s="90"/>
      <c r="AU72" s="91"/>
      <c r="AV72" s="91"/>
      <c r="AW72" s="91"/>
      <c r="AX72" s="353"/>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4" t="s">
        <v>84</v>
      </c>
      <c r="H73" s="614"/>
      <c r="I73" s="614"/>
      <c r="J73" s="614"/>
      <c r="K73" s="614"/>
      <c r="L73" s="614"/>
      <c r="M73" s="614"/>
      <c r="N73" s="614"/>
      <c r="O73" s="614"/>
      <c r="P73" s="614"/>
      <c r="Q73" s="614"/>
      <c r="R73" s="614"/>
      <c r="S73" s="614"/>
      <c r="T73" s="614"/>
      <c r="U73" s="614"/>
      <c r="V73" s="614"/>
      <c r="W73" s="614"/>
      <c r="X73" s="615"/>
      <c r="Y73" s="147"/>
      <c r="Z73" s="148"/>
      <c r="AA73" s="149"/>
      <c r="AB73" s="85" t="s">
        <v>12</v>
      </c>
      <c r="AC73" s="86"/>
      <c r="AD73" s="87"/>
      <c r="AE73" s="141" t="s">
        <v>69</v>
      </c>
      <c r="AF73" s="128"/>
      <c r="AG73" s="128"/>
      <c r="AH73" s="128"/>
      <c r="AI73" s="616"/>
      <c r="AJ73" s="141" t="s">
        <v>70</v>
      </c>
      <c r="AK73" s="128"/>
      <c r="AL73" s="128"/>
      <c r="AM73" s="128"/>
      <c r="AN73" s="616"/>
      <c r="AO73" s="141" t="s">
        <v>71</v>
      </c>
      <c r="AP73" s="128"/>
      <c r="AQ73" s="128"/>
      <c r="AR73" s="128"/>
      <c r="AS73" s="616"/>
      <c r="AT73" s="269" t="s">
        <v>74</v>
      </c>
      <c r="AU73" s="270"/>
      <c r="AV73" s="270"/>
      <c r="AW73" s="270"/>
      <c r="AX73" s="271"/>
    </row>
    <row r="74" spans="1:60" ht="22.5" hidden="1" customHeight="1" x14ac:dyDescent="0.15">
      <c r="A74" s="533"/>
      <c r="B74" s="534"/>
      <c r="C74" s="534"/>
      <c r="D74" s="534"/>
      <c r="E74" s="534"/>
      <c r="F74" s="535"/>
      <c r="G74" s="77"/>
      <c r="H74" s="77"/>
      <c r="I74" s="77"/>
      <c r="J74" s="77"/>
      <c r="K74" s="77"/>
      <c r="L74" s="77"/>
      <c r="M74" s="77"/>
      <c r="N74" s="77"/>
      <c r="O74" s="77"/>
      <c r="P74" s="77"/>
      <c r="Q74" s="77"/>
      <c r="R74" s="77"/>
      <c r="S74" s="77"/>
      <c r="T74" s="77"/>
      <c r="U74" s="77"/>
      <c r="V74" s="77"/>
      <c r="W74" s="77"/>
      <c r="X74" s="78"/>
      <c r="Y74" s="664" t="s">
        <v>66</v>
      </c>
      <c r="Z74" s="665"/>
      <c r="AA74" s="666"/>
      <c r="AB74" s="113"/>
      <c r="AC74" s="114"/>
      <c r="AD74" s="115"/>
      <c r="AE74" s="90"/>
      <c r="AF74" s="91"/>
      <c r="AG74" s="91"/>
      <c r="AH74" s="91"/>
      <c r="AI74" s="92"/>
      <c r="AJ74" s="90"/>
      <c r="AK74" s="91"/>
      <c r="AL74" s="91"/>
      <c r="AM74" s="91"/>
      <c r="AN74" s="92"/>
      <c r="AO74" s="90"/>
      <c r="AP74" s="91"/>
      <c r="AQ74" s="91"/>
      <c r="AR74" s="91"/>
      <c r="AS74" s="92"/>
      <c r="AT74" s="545"/>
      <c r="AU74" s="545"/>
      <c r="AV74" s="545"/>
      <c r="AW74" s="545"/>
      <c r="AX74" s="546"/>
      <c r="AY74" s="10"/>
      <c r="AZ74" s="10"/>
      <c r="BA74" s="10"/>
      <c r="BB74" s="10"/>
      <c r="BC74" s="10"/>
    </row>
    <row r="75" spans="1:60" ht="22.5" hidden="1" customHeight="1" x14ac:dyDescent="0.15">
      <c r="A75" s="536"/>
      <c r="B75" s="537"/>
      <c r="C75" s="537"/>
      <c r="D75" s="537"/>
      <c r="E75" s="537"/>
      <c r="F75" s="538"/>
      <c r="G75" s="83"/>
      <c r="H75" s="83"/>
      <c r="I75" s="83"/>
      <c r="J75" s="83"/>
      <c r="K75" s="83"/>
      <c r="L75" s="83"/>
      <c r="M75" s="83"/>
      <c r="N75" s="83"/>
      <c r="O75" s="83"/>
      <c r="P75" s="83"/>
      <c r="Q75" s="83"/>
      <c r="R75" s="83"/>
      <c r="S75" s="83"/>
      <c r="T75" s="83"/>
      <c r="U75" s="83"/>
      <c r="V75" s="83"/>
      <c r="W75" s="83"/>
      <c r="X75" s="84"/>
      <c r="Y75" s="110" t="s">
        <v>67</v>
      </c>
      <c r="Z75" s="667"/>
      <c r="AA75" s="668"/>
      <c r="AB75" s="205"/>
      <c r="AC75" s="206"/>
      <c r="AD75" s="207"/>
      <c r="AE75" s="90"/>
      <c r="AF75" s="91"/>
      <c r="AG75" s="91"/>
      <c r="AH75" s="91"/>
      <c r="AI75" s="92"/>
      <c r="AJ75" s="90"/>
      <c r="AK75" s="91"/>
      <c r="AL75" s="91"/>
      <c r="AM75" s="91"/>
      <c r="AN75" s="92"/>
      <c r="AO75" s="90"/>
      <c r="AP75" s="91"/>
      <c r="AQ75" s="91"/>
      <c r="AR75" s="91"/>
      <c r="AS75" s="92"/>
      <c r="AT75" s="90"/>
      <c r="AU75" s="91"/>
      <c r="AV75" s="91"/>
      <c r="AW75" s="91"/>
      <c r="AX75" s="353"/>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4" t="s">
        <v>84</v>
      </c>
      <c r="H76" s="614"/>
      <c r="I76" s="614"/>
      <c r="J76" s="614"/>
      <c r="K76" s="614"/>
      <c r="L76" s="614"/>
      <c r="M76" s="614"/>
      <c r="N76" s="614"/>
      <c r="O76" s="614"/>
      <c r="P76" s="614"/>
      <c r="Q76" s="614"/>
      <c r="R76" s="614"/>
      <c r="S76" s="614"/>
      <c r="T76" s="614"/>
      <c r="U76" s="614"/>
      <c r="V76" s="614"/>
      <c r="W76" s="614"/>
      <c r="X76" s="615"/>
      <c r="Y76" s="147"/>
      <c r="Z76" s="148"/>
      <c r="AA76" s="149"/>
      <c r="AB76" s="85" t="s">
        <v>12</v>
      </c>
      <c r="AC76" s="86"/>
      <c r="AD76" s="87"/>
      <c r="AE76" s="141" t="s">
        <v>69</v>
      </c>
      <c r="AF76" s="128"/>
      <c r="AG76" s="128"/>
      <c r="AH76" s="128"/>
      <c r="AI76" s="616"/>
      <c r="AJ76" s="141" t="s">
        <v>70</v>
      </c>
      <c r="AK76" s="128"/>
      <c r="AL76" s="128"/>
      <c r="AM76" s="128"/>
      <c r="AN76" s="616"/>
      <c r="AO76" s="141" t="s">
        <v>71</v>
      </c>
      <c r="AP76" s="128"/>
      <c r="AQ76" s="128"/>
      <c r="AR76" s="128"/>
      <c r="AS76" s="616"/>
      <c r="AT76" s="269" t="s">
        <v>74</v>
      </c>
      <c r="AU76" s="270"/>
      <c r="AV76" s="270"/>
      <c r="AW76" s="270"/>
      <c r="AX76" s="271"/>
    </row>
    <row r="77" spans="1:60" ht="22.5" hidden="1" customHeight="1" x14ac:dyDescent="0.15">
      <c r="A77" s="533"/>
      <c r="B77" s="534"/>
      <c r="C77" s="534"/>
      <c r="D77" s="534"/>
      <c r="E77" s="534"/>
      <c r="F77" s="535"/>
      <c r="G77" s="77"/>
      <c r="H77" s="77"/>
      <c r="I77" s="77"/>
      <c r="J77" s="77"/>
      <c r="K77" s="77"/>
      <c r="L77" s="77"/>
      <c r="M77" s="77"/>
      <c r="N77" s="77"/>
      <c r="O77" s="77"/>
      <c r="P77" s="77"/>
      <c r="Q77" s="77"/>
      <c r="R77" s="77"/>
      <c r="S77" s="77"/>
      <c r="T77" s="77"/>
      <c r="U77" s="77"/>
      <c r="V77" s="77"/>
      <c r="W77" s="77"/>
      <c r="X77" s="78"/>
      <c r="Y77" s="664" t="s">
        <v>66</v>
      </c>
      <c r="Z77" s="665"/>
      <c r="AA77" s="666"/>
      <c r="AB77" s="113"/>
      <c r="AC77" s="114"/>
      <c r="AD77" s="115"/>
      <c r="AE77" s="90"/>
      <c r="AF77" s="91"/>
      <c r="AG77" s="91"/>
      <c r="AH77" s="91"/>
      <c r="AI77" s="92"/>
      <c r="AJ77" s="90"/>
      <c r="AK77" s="91"/>
      <c r="AL77" s="91"/>
      <c r="AM77" s="91"/>
      <c r="AN77" s="92"/>
      <c r="AO77" s="90"/>
      <c r="AP77" s="91"/>
      <c r="AQ77" s="91"/>
      <c r="AR77" s="91"/>
      <c r="AS77" s="92"/>
      <c r="AT77" s="545"/>
      <c r="AU77" s="545"/>
      <c r="AV77" s="545"/>
      <c r="AW77" s="545"/>
      <c r="AX77" s="546"/>
      <c r="AY77" s="10"/>
      <c r="AZ77" s="10"/>
      <c r="BA77" s="10"/>
      <c r="BB77" s="10"/>
      <c r="BC77" s="10"/>
    </row>
    <row r="78" spans="1:60" ht="22.5" hidden="1" customHeight="1" x14ac:dyDescent="0.15">
      <c r="A78" s="536"/>
      <c r="B78" s="537"/>
      <c r="C78" s="537"/>
      <c r="D78" s="537"/>
      <c r="E78" s="537"/>
      <c r="F78" s="538"/>
      <c r="G78" s="83"/>
      <c r="H78" s="83"/>
      <c r="I78" s="83"/>
      <c r="J78" s="83"/>
      <c r="K78" s="83"/>
      <c r="L78" s="83"/>
      <c r="M78" s="83"/>
      <c r="N78" s="83"/>
      <c r="O78" s="83"/>
      <c r="P78" s="83"/>
      <c r="Q78" s="83"/>
      <c r="R78" s="83"/>
      <c r="S78" s="83"/>
      <c r="T78" s="83"/>
      <c r="U78" s="83"/>
      <c r="V78" s="83"/>
      <c r="W78" s="83"/>
      <c r="X78" s="84"/>
      <c r="Y78" s="110" t="s">
        <v>67</v>
      </c>
      <c r="Z78" s="667"/>
      <c r="AA78" s="668"/>
      <c r="AB78" s="205"/>
      <c r="AC78" s="206"/>
      <c r="AD78" s="207"/>
      <c r="AE78" s="90"/>
      <c r="AF78" s="91"/>
      <c r="AG78" s="91"/>
      <c r="AH78" s="91"/>
      <c r="AI78" s="92"/>
      <c r="AJ78" s="90"/>
      <c r="AK78" s="91"/>
      <c r="AL78" s="91"/>
      <c r="AM78" s="91"/>
      <c r="AN78" s="92"/>
      <c r="AO78" s="90"/>
      <c r="AP78" s="91"/>
      <c r="AQ78" s="91"/>
      <c r="AR78" s="91"/>
      <c r="AS78" s="92"/>
      <c r="AT78" s="90"/>
      <c r="AU78" s="91"/>
      <c r="AV78" s="91"/>
      <c r="AW78" s="91"/>
      <c r="AX78" s="353"/>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4" t="s">
        <v>84</v>
      </c>
      <c r="H79" s="614"/>
      <c r="I79" s="614"/>
      <c r="J79" s="614"/>
      <c r="K79" s="614"/>
      <c r="L79" s="614"/>
      <c r="M79" s="614"/>
      <c r="N79" s="614"/>
      <c r="O79" s="614"/>
      <c r="P79" s="614"/>
      <c r="Q79" s="614"/>
      <c r="R79" s="614"/>
      <c r="S79" s="614"/>
      <c r="T79" s="614"/>
      <c r="U79" s="614"/>
      <c r="V79" s="614"/>
      <c r="W79" s="614"/>
      <c r="X79" s="615"/>
      <c r="Y79" s="147"/>
      <c r="Z79" s="148"/>
      <c r="AA79" s="149"/>
      <c r="AB79" s="85" t="s">
        <v>12</v>
      </c>
      <c r="AC79" s="86"/>
      <c r="AD79" s="87"/>
      <c r="AE79" s="141" t="s">
        <v>69</v>
      </c>
      <c r="AF79" s="128"/>
      <c r="AG79" s="128"/>
      <c r="AH79" s="128"/>
      <c r="AI79" s="616"/>
      <c r="AJ79" s="141" t="s">
        <v>70</v>
      </c>
      <c r="AK79" s="128"/>
      <c r="AL79" s="128"/>
      <c r="AM79" s="128"/>
      <c r="AN79" s="616"/>
      <c r="AO79" s="141" t="s">
        <v>71</v>
      </c>
      <c r="AP79" s="128"/>
      <c r="AQ79" s="128"/>
      <c r="AR79" s="128"/>
      <c r="AS79" s="616"/>
      <c r="AT79" s="269" t="s">
        <v>74</v>
      </c>
      <c r="AU79" s="270"/>
      <c r="AV79" s="270"/>
      <c r="AW79" s="270"/>
      <c r="AX79" s="271"/>
    </row>
    <row r="80" spans="1:60" ht="22.5" hidden="1" customHeight="1" x14ac:dyDescent="0.15">
      <c r="A80" s="533"/>
      <c r="B80" s="534"/>
      <c r="C80" s="534"/>
      <c r="D80" s="534"/>
      <c r="E80" s="534"/>
      <c r="F80" s="535"/>
      <c r="G80" s="77"/>
      <c r="H80" s="77"/>
      <c r="I80" s="77"/>
      <c r="J80" s="77"/>
      <c r="K80" s="77"/>
      <c r="L80" s="77"/>
      <c r="M80" s="77"/>
      <c r="N80" s="77"/>
      <c r="O80" s="77"/>
      <c r="P80" s="77"/>
      <c r="Q80" s="77"/>
      <c r="R80" s="77"/>
      <c r="S80" s="77"/>
      <c r="T80" s="77"/>
      <c r="U80" s="77"/>
      <c r="V80" s="77"/>
      <c r="W80" s="77"/>
      <c r="X80" s="78"/>
      <c r="Y80" s="664" t="s">
        <v>66</v>
      </c>
      <c r="Z80" s="665"/>
      <c r="AA80" s="666"/>
      <c r="AB80" s="113"/>
      <c r="AC80" s="114"/>
      <c r="AD80" s="115"/>
      <c r="AE80" s="90"/>
      <c r="AF80" s="91"/>
      <c r="AG80" s="91"/>
      <c r="AH80" s="91"/>
      <c r="AI80" s="92"/>
      <c r="AJ80" s="90"/>
      <c r="AK80" s="91"/>
      <c r="AL80" s="91"/>
      <c r="AM80" s="91"/>
      <c r="AN80" s="92"/>
      <c r="AO80" s="90"/>
      <c r="AP80" s="91"/>
      <c r="AQ80" s="91"/>
      <c r="AR80" s="91"/>
      <c r="AS80" s="92"/>
      <c r="AT80" s="545"/>
      <c r="AU80" s="545"/>
      <c r="AV80" s="545"/>
      <c r="AW80" s="545"/>
      <c r="AX80" s="546"/>
      <c r="AY80" s="10"/>
      <c r="AZ80" s="10"/>
      <c r="BA80" s="10"/>
      <c r="BB80" s="10"/>
      <c r="BC80" s="10"/>
    </row>
    <row r="81" spans="1:60" ht="22.5" hidden="1" customHeight="1" x14ac:dyDescent="0.15">
      <c r="A81" s="536"/>
      <c r="B81" s="537"/>
      <c r="C81" s="537"/>
      <c r="D81" s="537"/>
      <c r="E81" s="537"/>
      <c r="F81" s="538"/>
      <c r="G81" s="83"/>
      <c r="H81" s="83"/>
      <c r="I81" s="83"/>
      <c r="J81" s="83"/>
      <c r="K81" s="83"/>
      <c r="L81" s="83"/>
      <c r="M81" s="83"/>
      <c r="N81" s="83"/>
      <c r="O81" s="83"/>
      <c r="P81" s="83"/>
      <c r="Q81" s="83"/>
      <c r="R81" s="83"/>
      <c r="S81" s="83"/>
      <c r="T81" s="83"/>
      <c r="U81" s="83"/>
      <c r="V81" s="83"/>
      <c r="W81" s="83"/>
      <c r="X81" s="84"/>
      <c r="Y81" s="110" t="s">
        <v>67</v>
      </c>
      <c r="Z81" s="667"/>
      <c r="AA81" s="668"/>
      <c r="AB81" s="205"/>
      <c r="AC81" s="206"/>
      <c r="AD81" s="207"/>
      <c r="AE81" s="90"/>
      <c r="AF81" s="91"/>
      <c r="AG81" s="91"/>
      <c r="AH81" s="91"/>
      <c r="AI81" s="92"/>
      <c r="AJ81" s="90"/>
      <c r="AK81" s="91"/>
      <c r="AL81" s="91"/>
      <c r="AM81" s="91"/>
      <c r="AN81" s="92"/>
      <c r="AO81" s="90"/>
      <c r="AP81" s="91"/>
      <c r="AQ81" s="91"/>
      <c r="AR81" s="91"/>
      <c r="AS81" s="92"/>
      <c r="AT81" s="90"/>
      <c r="AU81" s="91"/>
      <c r="AV81" s="91"/>
      <c r="AW81" s="91"/>
      <c r="AX81" s="353"/>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416</v>
      </c>
      <c r="H83" s="300"/>
      <c r="I83" s="300"/>
      <c r="J83" s="300"/>
      <c r="K83" s="300"/>
      <c r="L83" s="300"/>
      <c r="M83" s="300"/>
      <c r="N83" s="300"/>
      <c r="O83" s="300"/>
      <c r="P83" s="300"/>
      <c r="Q83" s="300"/>
      <c r="R83" s="300"/>
      <c r="S83" s="300"/>
      <c r="T83" s="300"/>
      <c r="U83" s="300"/>
      <c r="V83" s="300"/>
      <c r="W83" s="300"/>
      <c r="X83" s="300"/>
      <c r="Y83" s="542" t="s">
        <v>17</v>
      </c>
      <c r="Z83" s="543"/>
      <c r="AA83" s="544"/>
      <c r="AB83" s="669" t="s">
        <v>417</v>
      </c>
      <c r="AC83" s="117"/>
      <c r="AD83" s="118"/>
      <c r="AE83" s="208" t="s">
        <v>418</v>
      </c>
      <c r="AF83" s="209"/>
      <c r="AG83" s="209"/>
      <c r="AH83" s="209"/>
      <c r="AI83" s="209"/>
      <c r="AJ83" s="208" t="s">
        <v>418</v>
      </c>
      <c r="AK83" s="209"/>
      <c r="AL83" s="209"/>
      <c r="AM83" s="209"/>
      <c r="AN83" s="209"/>
      <c r="AO83" s="208" t="s">
        <v>418</v>
      </c>
      <c r="AP83" s="209"/>
      <c r="AQ83" s="209"/>
      <c r="AR83" s="209"/>
      <c r="AS83" s="209"/>
      <c r="AT83" s="90">
        <f>13/2</f>
        <v>6.5</v>
      </c>
      <c r="AU83" s="91"/>
      <c r="AV83" s="91"/>
      <c r="AW83" s="91"/>
      <c r="AX83" s="353"/>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379</v>
      </c>
      <c r="AC84" s="94"/>
      <c r="AD84" s="95"/>
      <c r="AE84" s="93" t="s">
        <v>384</v>
      </c>
      <c r="AF84" s="94"/>
      <c r="AG84" s="94"/>
      <c r="AH84" s="94"/>
      <c r="AI84" s="95"/>
      <c r="AJ84" s="93" t="s">
        <v>384</v>
      </c>
      <c r="AK84" s="94"/>
      <c r="AL84" s="94"/>
      <c r="AM84" s="94"/>
      <c r="AN84" s="95"/>
      <c r="AO84" s="93" t="s">
        <v>384</v>
      </c>
      <c r="AP84" s="94"/>
      <c r="AQ84" s="94"/>
      <c r="AR84" s="94"/>
      <c r="AS84" s="95"/>
      <c r="AT84" s="93" t="s">
        <v>419</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2" t="s">
        <v>17</v>
      </c>
      <c r="Z86" s="543"/>
      <c r="AA86" s="544"/>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3"/>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2" t="s">
        <v>17</v>
      </c>
      <c r="Z89" s="543"/>
      <c r="AA89" s="544"/>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3"/>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0"/>
      <c r="Y92" s="542" t="s">
        <v>17</v>
      </c>
      <c r="Z92" s="543"/>
      <c r="AA92" s="544"/>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3"/>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1"/>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6"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2"/>
      <c r="Z94" s="673"/>
      <c r="AA94" s="674"/>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5" t="s">
        <v>75</v>
      </c>
      <c r="AU94" s="676"/>
      <c r="AV94" s="676"/>
      <c r="AW94" s="676"/>
      <c r="AX94" s="677"/>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2" t="s">
        <v>17</v>
      </c>
      <c r="Z95" s="543"/>
      <c r="AA95" s="544"/>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3"/>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05" t="s">
        <v>77</v>
      </c>
      <c r="B97" s="606"/>
      <c r="C97" s="633" t="s">
        <v>19</v>
      </c>
      <c r="D97" s="528"/>
      <c r="E97" s="528"/>
      <c r="F97" s="528"/>
      <c r="G97" s="528"/>
      <c r="H97" s="528"/>
      <c r="I97" s="528"/>
      <c r="J97" s="528"/>
      <c r="K97" s="634"/>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390</v>
      </c>
      <c r="D98" s="540"/>
      <c r="E98" s="540"/>
      <c r="F98" s="540"/>
      <c r="G98" s="540"/>
      <c r="H98" s="540"/>
      <c r="I98" s="540"/>
      <c r="J98" s="540"/>
      <c r="K98" s="541"/>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7"/>
      <c r="B99" s="608"/>
      <c r="C99" s="602" t="s">
        <v>392</v>
      </c>
      <c r="D99" s="603"/>
      <c r="E99" s="603"/>
      <c r="F99" s="603"/>
      <c r="G99" s="603"/>
      <c r="H99" s="603"/>
      <c r="I99" s="603"/>
      <c r="J99" s="603"/>
      <c r="K99" s="604"/>
      <c r="L99" s="177">
        <v>12</v>
      </c>
      <c r="M99" s="178"/>
      <c r="N99" s="178"/>
      <c r="O99" s="178"/>
      <c r="P99" s="178"/>
      <c r="Q99" s="179"/>
      <c r="R99" s="177">
        <v>12</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7"/>
      <c r="B100" s="608"/>
      <c r="C100" s="602"/>
      <c r="D100" s="603"/>
      <c r="E100" s="603"/>
      <c r="F100" s="603"/>
      <c r="G100" s="603"/>
      <c r="H100" s="603"/>
      <c r="I100" s="603"/>
      <c r="J100" s="603"/>
      <c r="K100" s="604"/>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7"/>
      <c r="B101" s="608"/>
      <c r="C101" s="602"/>
      <c r="D101" s="603"/>
      <c r="E101" s="603"/>
      <c r="F101" s="603"/>
      <c r="G101" s="603"/>
      <c r="H101" s="603"/>
      <c r="I101" s="603"/>
      <c r="J101" s="603"/>
      <c r="K101" s="604"/>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7"/>
      <c r="B102" s="608"/>
      <c r="C102" s="602"/>
      <c r="D102" s="603"/>
      <c r="E102" s="603"/>
      <c r="F102" s="603"/>
      <c r="G102" s="603"/>
      <c r="H102" s="603"/>
      <c r="I102" s="603"/>
      <c r="J102" s="603"/>
      <c r="K102" s="604"/>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7"/>
      <c r="B103" s="608"/>
      <c r="C103" s="611"/>
      <c r="D103" s="612"/>
      <c r="E103" s="612"/>
      <c r="F103" s="612"/>
      <c r="G103" s="612"/>
      <c r="H103" s="612"/>
      <c r="I103" s="612"/>
      <c r="J103" s="612"/>
      <c r="K103" s="613"/>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9"/>
      <c r="B104" s="610"/>
      <c r="C104" s="596" t="s">
        <v>22</v>
      </c>
      <c r="D104" s="597"/>
      <c r="E104" s="597"/>
      <c r="F104" s="597"/>
      <c r="G104" s="597"/>
      <c r="H104" s="597"/>
      <c r="I104" s="597"/>
      <c r="J104" s="597"/>
      <c r="K104" s="598"/>
      <c r="L104" s="599">
        <f>SUM(L98:Q103)</f>
        <v>13</v>
      </c>
      <c r="M104" s="600"/>
      <c r="N104" s="600"/>
      <c r="O104" s="600"/>
      <c r="P104" s="600"/>
      <c r="Q104" s="601"/>
      <c r="R104" s="599">
        <f>SUM(R98:W103)</f>
        <v>13</v>
      </c>
      <c r="S104" s="600"/>
      <c r="T104" s="600"/>
      <c r="U104" s="600"/>
      <c r="V104" s="600"/>
      <c r="W104" s="601"/>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81.7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6" t="s">
        <v>382</v>
      </c>
      <c r="AE108" s="347"/>
      <c r="AF108" s="347"/>
      <c r="AG108" s="342" t="s">
        <v>409</v>
      </c>
      <c r="AH108" s="343"/>
      <c r="AI108" s="343"/>
      <c r="AJ108" s="343"/>
      <c r="AK108" s="343"/>
      <c r="AL108" s="343"/>
      <c r="AM108" s="343"/>
      <c r="AN108" s="343"/>
      <c r="AO108" s="343"/>
      <c r="AP108" s="343"/>
      <c r="AQ108" s="343"/>
      <c r="AR108" s="343"/>
      <c r="AS108" s="343"/>
      <c r="AT108" s="343"/>
      <c r="AU108" s="343"/>
      <c r="AV108" s="343"/>
      <c r="AW108" s="343"/>
      <c r="AX108" s="344"/>
    </row>
    <row r="109" spans="1:50" ht="101.45" customHeight="1" x14ac:dyDescent="0.15">
      <c r="A109" s="646"/>
      <c r="B109" s="647"/>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98" t="s">
        <v>382</v>
      </c>
      <c r="AE109" s="299"/>
      <c r="AF109" s="299"/>
      <c r="AG109" s="345" t="s">
        <v>410</v>
      </c>
      <c r="AH109" s="255"/>
      <c r="AI109" s="255"/>
      <c r="AJ109" s="255"/>
      <c r="AK109" s="255"/>
      <c r="AL109" s="255"/>
      <c r="AM109" s="255"/>
      <c r="AN109" s="255"/>
      <c r="AO109" s="255"/>
      <c r="AP109" s="255"/>
      <c r="AQ109" s="255"/>
      <c r="AR109" s="255"/>
      <c r="AS109" s="255"/>
      <c r="AT109" s="255"/>
      <c r="AU109" s="255"/>
      <c r="AV109" s="255"/>
      <c r="AW109" s="255"/>
      <c r="AX109" s="279"/>
    </row>
    <row r="110" spans="1:50" ht="98.45" customHeight="1" x14ac:dyDescent="0.15">
      <c r="A110" s="648"/>
      <c r="B110" s="649"/>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382</v>
      </c>
      <c r="AE110" s="329"/>
      <c r="AF110" s="329"/>
      <c r="AG110" s="472" t="s">
        <v>411</v>
      </c>
      <c r="AH110" s="83"/>
      <c r="AI110" s="83"/>
      <c r="AJ110" s="83"/>
      <c r="AK110" s="83"/>
      <c r="AL110" s="83"/>
      <c r="AM110" s="83"/>
      <c r="AN110" s="83"/>
      <c r="AO110" s="83"/>
      <c r="AP110" s="83"/>
      <c r="AQ110" s="83"/>
      <c r="AR110" s="83"/>
      <c r="AS110" s="83"/>
      <c r="AT110" s="83"/>
      <c r="AU110" s="83"/>
      <c r="AV110" s="83"/>
      <c r="AW110" s="83"/>
      <c r="AX110" s="324"/>
    </row>
    <row r="111" spans="1:50" ht="19.350000000000001" customHeight="1" x14ac:dyDescent="0.15">
      <c r="A111" s="259" t="s">
        <v>46</v>
      </c>
      <c r="B111" s="260"/>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2" t="s">
        <v>402</v>
      </c>
      <c r="AE111" s="273"/>
      <c r="AF111" s="273"/>
      <c r="AG111" s="275"/>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402</v>
      </c>
      <c r="AE112" s="299"/>
      <c r="AF112" s="299"/>
      <c r="AG112" s="278"/>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6"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402</v>
      </c>
      <c r="AE113" s="299"/>
      <c r="AF113" s="299"/>
      <c r="AG113" s="278"/>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402</v>
      </c>
      <c r="AE114" s="299"/>
      <c r="AF114" s="299"/>
      <c r="AG114" s="278"/>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1"/>
      <c r="AD115" s="298" t="s">
        <v>402</v>
      </c>
      <c r="AE115" s="299"/>
      <c r="AF115" s="299"/>
      <c r="AG115" s="278"/>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1"/>
      <c r="AD116" s="257" t="s">
        <v>402</v>
      </c>
      <c r="AE116" s="258"/>
      <c r="AF116" s="258"/>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402</v>
      </c>
      <c r="AE117" s="329"/>
      <c r="AF117" s="333"/>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402</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402</v>
      </c>
      <c r="AE119" s="349"/>
      <c r="AF119" s="349"/>
      <c r="AG119" s="27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402</v>
      </c>
      <c r="AE120" s="299"/>
      <c r="AF120" s="299"/>
      <c r="AG120" s="27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402</v>
      </c>
      <c r="AE121" s="299"/>
      <c r="AF121" s="299"/>
      <c r="AG121" s="323"/>
      <c r="AH121" s="83"/>
      <c r="AI121" s="83"/>
      <c r="AJ121" s="83"/>
      <c r="AK121" s="83"/>
      <c r="AL121" s="83"/>
      <c r="AM121" s="83"/>
      <c r="AN121" s="83"/>
      <c r="AO121" s="83"/>
      <c r="AP121" s="83"/>
      <c r="AQ121" s="83"/>
      <c r="AR121" s="83"/>
      <c r="AS121" s="83"/>
      <c r="AT121" s="83"/>
      <c r="AU121" s="83"/>
      <c r="AV121" s="83"/>
      <c r="AW121" s="83"/>
      <c r="AX121" s="324"/>
    </row>
    <row r="122" spans="1:64" ht="33.6" customHeight="1" x14ac:dyDescent="0.15">
      <c r="A122" s="245" t="s">
        <v>80</v>
      </c>
      <c r="B122" s="246"/>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2" t="s">
        <v>402</v>
      </c>
      <c r="AE122" s="273"/>
      <c r="AF122" s="273"/>
      <c r="AG122" s="319"/>
      <c r="AH122" s="77"/>
      <c r="AI122" s="77"/>
      <c r="AJ122" s="77"/>
      <c r="AK122" s="77"/>
      <c r="AL122" s="77"/>
      <c r="AM122" s="77"/>
      <c r="AN122" s="77"/>
      <c r="AO122" s="77"/>
      <c r="AP122" s="77"/>
      <c r="AQ122" s="77"/>
      <c r="AR122" s="77"/>
      <c r="AS122" s="77"/>
      <c r="AT122" s="77"/>
      <c r="AU122" s="77"/>
      <c r="AV122" s="77"/>
      <c r="AW122" s="77"/>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80"/>
      <c r="AI123" s="80"/>
      <c r="AJ123" s="80"/>
      <c r="AK123" s="80"/>
      <c r="AL123" s="80"/>
      <c r="AM123" s="80"/>
      <c r="AN123" s="80"/>
      <c r="AO123" s="80"/>
      <c r="AP123" s="80"/>
      <c r="AQ123" s="80"/>
      <c r="AR123" s="80"/>
      <c r="AS123" s="80"/>
      <c r="AT123" s="80"/>
      <c r="AU123" s="80"/>
      <c r="AV123" s="80"/>
      <c r="AW123" s="80"/>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80"/>
      <c r="AI124" s="80"/>
      <c r="AJ124" s="80"/>
      <c r="AK124" s="80"/>
      <c r="AL124" s="80"/>
      <c r="AM124" s="80"/>
      <c r="AN124" s="80"/>
      <c r="AO124" s="80"/>
      <c r="AP124" s="80"/>
      <c r="AQ124" s="80"/>
      <c r="AR124" s="80"/>
      <c r="AS124" s="80"/>
      <c r="AT124" s="80"/>
      <c r="AU124" s="80"/>
      <c r="AV124" s="80"/>
      <c r="AW124" s="80"/>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9"/>
      <c r="U125" s="339"/>
      <c r="V125" s="339"/>
      <c r="W125" s="339"/>
      <c r="X125" s="339"/>
      <c r="Y125" s="339"/>
      <c r="Z125" s="339"/>
      <c r="AA125" s="339"/>
      <c r="AB125" s="339"/>
      <c r="AC125" s="339"/>
      <c r="AD125" s="339"/>
      <c r="AE125" s="339"/>
      <c r="AF125" s="560"/>
      <c r="AG125" s="323"/>
      <c r="AH125" s="83"/>
      <c r="AI125" s="83"/>
      <c r="AJ125" s="83"/>
      <c r="AK125" s="83"/>
      <c r="AL125" s="83"/>
      <c r="AM125" s="83"/>
      <c r="AN125" s="83"/>
      <c r="AO125" s="83"/>
      <c r="AP125" s="83"/>
      <c r="AQ125" s="83"/>
      <c r="AR125" s="83"/>
      <c r="AS125" s="83"/>
      <c r="AT125" s="83"/>
      <c r="AU125" s="83"/>
      <c r="AV125" s="83"/>
      <c r="AW125" s="83"/>
      <c r="AX125" s="324"/>
    </row>
    <row r="126" spans="1:64" ht="70.900000000000006" customHeight="1" x14ac:dyDescent="0.15">
      <c r="A126" s="259" t="s">
        <v>58</v>
      </c>
      <c r="B126" s="389"/>
      <c r="C126" s="379" t="s">
        <v>64</v>
      </c>
      <c r="D126" s="425"/>
      <c r="E126" s="425"/>
      <c r="F126" s="426"/>
      <c r="G126" s="383" t="s">
        <v>408</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3" t="s">
        <v>68</v>
      </c>
      <c r="D127" s="584"/>
      <c r="E127" s="584"/>
      <c r="F127" s="585"/>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4"/>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c r="B131" s="387"/>
      <c r="C131" s="387"/>
      <c r="D131" s="387"/>
      <c r="E131" s="388"/>
      <c r="F131" s="419" t="s">
        <v>413</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6"/>
      <c r="B133" s="557"/>
      <c r="C133" s="557"/>
      <c r="D133" s="557"/>
      <c r="E133" s="558"/>
      <c r="F133" s="422" t="s">
        <v>415</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7"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2" t="s">
        <v>224</v>
      </c>
      <c r="B137" s="316"/>
      <c r="C137" s="316"/>
      <c r="D137" s="316"/>
      <c r="E137" s="316"/>
      <c r="F137" s="316"/>
      <c r="G137" s="547" t="s">
        <v>387</v>
      </c>
      <c r="H137" s="548"/>
      <c r="I137" s="548"/>
      <c r="J137" s="548"/>
      <c r="K137" s="548"/>
      <c r="L137" s="548"/>
      <c r="M137" s="548"/>
      <c r="N137" s="548"/>
      <c r="O137" s="548"/>
      <c r="P137" s="549"/>
      <c r="Q137" s="316" t="s">
        <v>225</v>
      </c>
      <c r="R137" s="316"/>
      <c r="S137" s="316"/>
      <c r="T137" s="316"/>
      <c r="U137" s="316"/>
      <c r="V137" s="316"/>
      <c r="W137" s="547" t="s">
        <v>388</v>
      </c>
      <c r="X137" s="548"/>
      <c r="Y137" s="548"/>
      <c r="Z137" s="548"/>
      <c r="AA137" s="548"/>
      <c r="AB137" s="548"/>
      <c r="AC137" s="548"/>
      <c r="AD137" s="548"/>
      <c r="AE137" s="548"/>
      <c r="AF137" s="549"/>
      <c r="AG137" s="316" t="s">
        <v>226</v>
      </c>
      <c r="AH137" s="316"/>
      <c r="AI137" s="316"/>
      <c r="AJ137" s="316"/>
      <c r="AK137" s="316"/>
      <c r="AL137" s="316"/>
      <c r="AM137" s="519" t="s">
        <v>384</v>
      </c>
      <c r="AN137" s="520"/>
      <c r="AO137" s="520"/>
      <c r="AP137" s="520"/>
      <c r="AQ137" s="520"/>
      <c r="AR137" s="520"/>
      <c r="AS137" s="520"/>
      <c r="AT137" s="520"/>
      <c r="AU137" s="520"/>
      <c r="AV137" s="521"/>
      <c r="AW137" s="12"/>
      <c r="AX137" s="13"/>
    </row>
    <row r="138" spans="1:50" ht="19.899999999999999" customHeight="1" thickBot="1" x14ac:dyDescent="0.2">
      <c r="A138" s="523" t="s">
        <v>227</v>
      </c>
      <c r="B138" s="423"/>
      <c r="C138" s="423"/>
      <c r="D138" s="423"/>
      <c r="E138" s="423"/>
      <c r="F138" s="423"/>
      <c r="G138" s="313" t="s">
        <v>393</v>
      </c>
      <c r="H138" s="314"/>
      <c r="I138" s="314"/>
      <c r="J138" s="314"/>
      <c r="K138" s="314"/>
      <c r="L138" s="314"/>
      <c r="M138" s="314"/>
      <c r="N138" s="314"/>
      <c r="O138" s="314"/>
      <c r="P138" s="315"/>
      <c r="Q138" s="423" t="s">
        <v>228</v>
      </c>
      <c r="R138" s="423"/>
      <c r="S138" s="423"/>
      <c r="T138" s="423"/>
      <c r="U138" s="423"/>
      <c r="V138" s="423"/>
      <c r="W138" s="313" t="s">
        <v>399</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400</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3" t="s">
        <v>34</v>
      </c>
      <c r="B178" s="364"/>
      <c r="C178" s="364"/>
      <c r="D178" s="364"/>
      <c r="E178" s="364"/>
      <c r="F178" s="365"/>
      <c r="G178" s="372" t="s">
        <v>385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7"/>
    </row>
    <row r="181" spans="1:50" ht="24.7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4.7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4.7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4.7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1"/>
    </row>
    <row r="187" spans="1:50" ht="24.7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1"/>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1"/>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1"/>
    </row>
    <row r="190" spans="1:50" ht="24.75" hidden="1" customHeight="1" thickBot="1" x14ac:dyDescent="0.2">
      <c r="A190" s="366"/>
      <c r="B190" s="367"/>
      <c r="C190" s="367"/>
      <c r="D190" s="367"/>
      <c r="E190" s="367"/>
      <c r="F190" s="368"/>
      <c r="G190" s="562" t="s">
        <v>22</v>
      </c>
      <c r="H190" s="563"/>
      <c r="I190" s="563"/>
      <c r="J190" s="563"/>
      <c r="K190" s="563"/>
      <c r="L190" s="564"/>
      <c r="M190" s="148"/>
      <c r="N190" s="148"/>
      <c r="O190" s="148"/>
      <c r="P190" s="148"/>
      <c r="Q190" s="148"/>
      <c r="R190" s="148"/>
      <c r="S190" s="148"/>
      <c r="T190" s="148"/>
      <c r="U190" s="148"/>
      <c r="V190" s="148"/>
      <c r="W190" s="148"/>
      <c r="X190" s="149"/>
      <c r="Y190" s="565">
        <f>SUM(Y180:AB189)</f>
        <v>0</v>
      </c>
      <c r="Z190" s="566"/>
      <c r="AA190" s="566"/>
      <c r="AB190" s="567"/>
      <c r="AC190" s="562" t="s">
        <v>22</v>
      </c>
      <c r="AD190" s="563"/>
      <c r="AE190" s="563"/>
      <c r="AF190" s="563"/>
      <c r="AG190" s="563"/>
      <c r="AH190" s="564"/>
      <c r="AI190" s="148"/>
      <c r="AJ190" s="148"/>
      <c r="AK190" s="148"/>
      <c r="AL190" s="148"/>
      <c r="AM190" s="148"/>
      <c r="AN190" s="148"/>
      <c r="AO190" s="148"/>
      <c r="AP190" s="148"/>
      <c r="AQ190" s="148"/>
      <c r="AR190" s="148"/>
      <c r="AS190" s="148"/>
      <c r="AT190" s="149"/>
      <c r="AU190" s="565">
        <f>SUM(AU180:AX189)</f>
        <v>0</v>
      </c>
      <c r="AV190" s="566"/>
      <c r="AW190" s="566"/>
      <c r="AX190" s="568"/>
    </row>
    <row r="191" spans="1:50" ht="30" hidden="1"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4.7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7"/>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4.7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4.7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4.7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4.7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1"/>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1"/>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1"/>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1"/>
    </row>
    <row r="203" spans="1:50" ht="24.75" hidden="1" customHeight="1" thickBot="1" x14ac:dyDescent="0.2">
      <c r="A203" s="366"/>
      <c r="B203" s="367"/>
      <c r="C203" s="367"/>
      <c r="D203" s="367"/>
      <c r="E203" s="367"/>
      <c r="F203" s="368"/>
      <c r="G203" s="562" t="s">
        <v>22</v>
      </c>
      <c r="H203" s="563"/>
      <c r="I203" s="563"/>
      <c r="J203" s="563"/>
      <c r="K203" s="563"/>
      <c r="L203" s="564"/>
      <c r="M203" s="148"/>
      <c r="N203" s="148"/>
      <c r="O203" s="148"/>
      <c r="P203" s="148"/>
      <c r="Q203" s="148"/>
      <c r="R203" s="148"/>
      <c r="S203" s="148"/>
      <c r="T203" s="148"/>
      <c r="U203" s="148"/>
      <c r="V203" s="148"/>
      <c r="W203" s="148"/>
      <c r="X203" s="149"/>
      <c r="Y203" s="565">
        <f>SUM(Y193:AB202)</f>
        <v>0</v>
      </c>
      <c r="Z203" s="566"/>
      <c r="AA203" s="566"/>
      <c r="AB203" s="567"/>
      <c r="AC203" s="562" t="s">
        <v>22</v>
      </c>
      <c r="AD203" s="563"/>
      <c r="AE203" s="563"/>
      <c r="AF203" s="563"/>
      <c r="AG203" s="563"/>
      <c r="AH203" s="564"/>
      <c r="AI203" s="148"/>
      <c r="AJ203" s="148"/>
      <c r="AK203" s="148"/>
      <c r="AL203" s="148"/>
      <c r="AM203" s="148"/>
      <c r="AN203" s="148"/>
      <c r="AO203" s="148"/>
      <c r="AP203" s="148"/>
      <c r="AQ203" s="148"/>
      <c r="AR203" s="148"/>
      <c r="AS203" s="148"/>
      <c r="AT203" s="149"/>
      <c r="AU203" s="565">
        <f>SUM(AU193:AX202)</f>
        <v>0</v>
      </c>
      <c r="AV203" s="566"/>
      <c r="AW203" s="566"/>
      <c r="AX203" s="568"/>
    </row>
    <row r="204" spans="1:50" ht="30" hidden="1"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4.7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7"/>
    </row>
    <row r="207" spans="1:50" ht="24.7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1"/>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1"/>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1"/>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1"/>
    </row>
    <row r="216" spans="1:50" ht="24.75" hidden="1" customHeight="1" thickBot="1" x14ac:dyDescent="0.2">
      <c r="A216" s="366"/>
      <c r="B216" s="367"/>
      <c r="C216" s="367"/>
      <c r="D216" s="367"/>
      <c r="E216" s="367"/>
      <c r="F216" s="368"/>
      <c r="G216" s="562" t="s">
        <v>22</v>
      </c>
      <c r="H216" s="563"/>
      <c r="I216" s="563"/>
      <c r="J216" s="563"/>
      <c r="K216" s="563"/>
      <c r="L216" s="564"/>
      <c r="M216" s="148"/>
      <c r="N216" s="148"/>
      <c r="O216" s="148"/>
      <c r="P216" s="148"/>
      <c r="Q216" s="148"/>
      <c r="R216" s="148"/>
      <c r="S216" s="148"/>
      <c r="T216" s="148"/>
      <c r="U216" s="148"/>
      <c r="V216" s="148"/>
      <c r="W216" s="148"/>
      <c r="X216" s="149"/>
      <c r="Y216" s="565">
        <f>SUM(Y206:AB215)</f>
        <v>0</v>
      </c>
      <c r="Z216" s="566"/>
      <c r="AA216" s="566"/>
      <c r="AB216" s="567"/>
      <c r="AC216" s="562" t="s">
        <v>22</v>
      </c>
      <c r="AD216" s="563"/>
      <c r="AE216" s="563"/>
      <c r="AF216" s="563"/>
      <c r="AG216" s="563"/>
      <c r="AH216" s="564"/>
      <c r="AI216" s="148"/>
      <c r="AJ216" s="148"/>
      <c r="AK216" s="148"/>
      <c r="AL216" s="148"/>
      <c r="AM216" s="148"/>
      <c r="AN216" s="148"/>
      <c r="AO216" s="148"/>
      <c r="AP216" s="148"/>
      <c r="AQ216" s="148"/>
      <c r="AR216" s="148"/>
      <c r="AS216" s="148"/>
      <c r="AT216" s="149"/>
      <c r="AU216" s="565">
        <f>SUM(AU206:AX215)</f>
        <v>0</v>
      </c>
      <c r="AV216" s="566"/>
      <c r="AW216" s="566"/>
      <c r="AX216" s="568"/>
    </row>
    <row r="217" spans="1:50" ht="30" hidden="1"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24.7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7"/>
    </row>
    <row r="220" spans="1:50" ht="24.7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4.7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1"/>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1"/>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1"/>
    </row>
    <row r="229" spans="1:50" ht="24.75" hidden="1" customHeight="1" x14ac:dyDescent="0.15">
      <c r="A229" s="366"/>
      <c r="B229" s="367"/>
      <c r="C229" s="367"/>
      <c r="D229" s="367"/>
      <c r="E229" s="367"/>
      <c r="F229" s="368"/>
      <c r="G229" s="562" t="s">
        <v>22</v>
      </c>
      <c r="H229" s="563"/>
      <c r="I229" s="563"/>
      <c r="J229" s="563"/>
      <c r="K229" s="563"/>
      <c r="L229" s="564"/>
      <c r="M229" s="148"/>
      <c r="N229" s="148"/>
      <c r="O229" s="148"/>
      <c r="P229" s="148"/>
      <c r="Q229" s="148"/>
      <c r="R229" s="148"/>
      <c r="S229" s="148"/>
      <c r="T229" s="148"/>
      <c r="U229" s="148"/>
      <c r="V229" s="148"/>
      <c r="W229" s="148"/>
      <c r="X229" s="149"/>
      <c r="Y229" s="565">
        <f>SUM(Y219:AB228)</f>
        <v>0</v>
      </c>
      <c r="Z229" s="566"/>
      <c r="AA229" s="566"/>
      <c r="AB229" s="567"/>
      <c r="AC229" s="562" t="s">
        <v>22</v>
      </c>
      <c r="AD229" s="563"/>
      <c r="AE229" s="563"/>
      <c r="AF229" s="563"/>
      <c r="AG229" s="563"/>
      <c r="AH229" s="564"/>
      <c r="AI229" s="148"/>
      <c r="AJ229" s="148"/>
      <c r="AK229" s="148"/>
      <c r="AL229" s="148"/>
      <c r="AM229" s="148"/>
      <c r="AN229" s="148"/>
      <c r="AO229" s="148"/>
      <c r="AP229" s="148"/>
      <c r="AQ229" s="148"/>
      <c r="AR229" s="148"/>
      <c r="AS229" s="148"/>
      <c r="AT229" s="149"/>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8" t="s">
        <v>33</v>
      </c>
      <c r="AL235" s="235"/>
      <c r="AM235" s="235"/>
      <c r="AN235" s="235"/>
      <c r="AO235" s="235"/>
      <c r="AP235" s="235"/>
      <c r="AQ235" s="235" t="s">
        <v>23</v>
      </c>
      <c r="AR235" s="235"/>
      <c r="AS235" s="235"/>
      <c r="AT235" s="235"/>
      <c r="AU235" s="85" t="s">
        <v>24</v>
      </c>
      <c r="AV235" s="86"/>
      <c r="AW235" s="86"/>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1"/>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2"/>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8" t="s">
        <v>370</v>
      </c>
      <c r="AL268" s="235"/>
      <c r="AM268" s="235"/>
      <c r="AN268" s="235"/>
      <c r="AO268" s="235"/>
      <c r="AP268" s="235"/>
      <c r="AQ268" s="235" t="s">
        <v>23</v>
      </c>
      <c r="AR268" s="235"/>
      <c r="AS268" s="235"/>
      <c r="AT268" s="235"/>
      <c r="AU268" s="85" t="s">
        <v>24</v>
      </c>
      <c r="AV268" s="86"/>
      <c r="AW268" s="86"/>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8" t="s">
        <v>370</v>
      </c>
      <c r="AL301" s="235"/>
      <c r="AM301" s="235"/>
      <c r="AN301" s="235"/>
      <c r="AO301" s="235"/>
      <c r="AP301" s="235"/>
      <c r="AQ301" s="235" t="s">
        <v>23</v>
      </c>
      <c r="AR301" s="235"/>
      <c r="AS301" s="235"/>
      <c r="AT301" s="235"/>
      <c r="AU301" s="85" t="s">
        <v>24</v>
      </c>
      <c r="AV301" s="86"/>
      <c r="AW301" s="86"/>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8" t="s">
        <v>370</v>
      </c>
      <c r="AL334" s="235"/>
      <c r="AM334" s="235"/>
      <c r="AN334" s="235"/>
      <c r="AO334" s="235"/>
      <c r="AP334" s="235"/>
      <c r="AQ334" s="235" t="s">
        <v>23</v>
      </c>
      <c r="AR334" s="235"/>
      <c r="AS334" s="235"/>
      <c r="AT334" s="235"/>
      <c r="AU334" s="85" t="s">
        <v>24</v>
      </c>
      <c r="AV334" s="86"/>
      <c r="AW334" s="86"/>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8" t="s">
        <v>370</v>
      </c>
      <c r="AL367" s="235"/>
      <c r="AM367" s="235"/>
      <c r="AN367" s="235"/>
      <c r="AO367" s="235"/>
      <c r="AP367" s="235"/>
      <c r="AQ367" s="235" t="s">
        <v>23</v>
      </c>
      <c r="AR367" s="235"/>
      <c r="AS367" s="235"/>
      <c r="AT367" s="235"/>
      <c r="AU367" s="85" t="s">
        <v>24</v>
      </c>
      <c r="AV367" s="86"/>
      <c r="AW367" s="86"/>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8" t="s">
        <v>370</v>
      </c>
      <c r="AL400" s="235"/>
      <c r="AM400" s="235"/>
      <c r="AN400" s="235"/>
      <c r="AO400" s="235"/>
      <c r="AP400" s="235"/>
      <c r="AQ400" s="235" t="s">
        <v>23</v>
      </c>
      <c r="AR400" s="235"/>
      <c r="AS400" s="235"/>
      <c r="AT400" s="235"/>
      <c r="AU400" s="85" t="s">
        <v>24</v>
      </c>
      <c r="AV400" s="86"/>
      <c r="AW400" s="86"/>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8" t="s">
        <v>370</v>
      </c>
      <c r="AL433" s="235"/>
      <c r="AM433" s="235"/>
      <c r="AN433" s="235"/>
      <c r="AO433" s="235"/>
      <c r="AP433" s="235"/>
      <c r="AQ433" s="235" t="s">
        <v>23</v>
      </c>
      <c r="AR433" s="235"/>
      <c r="AS433" s="235"/>
      <c r="AT433" s="235"/>
      <c r="AU433" s="85" t="s">
        <v>24</v>
      </c>
      <c r="AV433" s="86"/>
      <c r="AW433" s="86"/>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8" t="s">
        <v>370</v>
      </c>
      <c r="AL466" s="235"/>
      <c r="AM466" s="235"/>
      <c r="AN466" s="235"/>
      <c r="AO466" s="235"/>
      <c r="AP466" s="235"/>
      <c r="AQ466" s="235" t="s">
        <v>23</v>
      </c>
      <c r="AR466" s="235"/>
      <c r="AS466" s="235"/>
      <c r="AT466" s="235"/>
      <c r="AU466" s="85" t="s">
        <v>24</v>
      </c>
      <c r="AV466" s="86"/>
      <c r="AW466" s="86"/>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1" priority="549">
      <formula>IF(RIGHT(TEXT(AK14,"0.#"),1)=".",FALSE,TRUE)</formula>
    </cfRule>
    <cfRule type="expression" dxfId="210" priority="550">
      <formula>IF(RIGHT(TEXT(AK14,"0.#"),1)=".",TRUE,FALSE)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AK16:AQ17 AK15:AX15 AK13:AX13">
    <cfRule type="expression" dxfId="185" priority="247">
      <formula>IF(RIGHT(TEXT(AK13,"0.#"),1)=".",FALSE,TRUE)</formula>
    </cfRule>
    <cfRule type="expression" dxfId="184" priority="248">
      <formula>IF(RIGHT(TEXT(AK13,"0.#"),1)=".",TRUE,FALSE)</formula>
    </cfRule>
  </conditionalFormatting>
  <conditionalFormatting sqref="AD19:AJ19">
    <cfRule type="expression" dxfId="183" priority="245">
      <formula>IF(RIGHT(TEXT(AD19,"0.#"),1)=".",FALSE,TRUE)</formula>
    </cfRule>
    <cfRule type="expression" dxfId="182" priority="246">
      <formula>IF(RIGHT(TEXT(AD19,"0.#"),1)=".",TRUE,FALSE)</formula>
    </cfRule>
  </conditionalFormatting>
  <conditionalFormatting sqref="AE55:AS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P14:AJ14">
    <cfRule type="expression" dxfId="7" priority="7">
      <formula>IF(RIGHT(TEXT(P14,"0.#"),1)=".",FALSE,TRUE)</formula>
    </cfRule>
    <cfRule type="expression" dxfId="6" priority="8">
      <formula>IF(RIGHT(TEXT(P14,"0.#"),1)=".",TRUE,FALSE)</formula>
    </cfRule>
  </conditionalFormatting>
  <conditionalFormatting sqref="P15:AJ17 P13:AJ13">
    <cfRule type="expression" dxfId="5" priority="5">
      <formula>IF(RIGHT(TEXT(P13,"0.#"),1)=".",FALSE,TRUE)</formula>
    </cfRule>
    <cfRule type="expression" dxfId="4" priority="6">
      <formula>IF(RIGHT(TEXT(P13,"0.#"),1)=".",TRUE,FALSE)</formula>
    </cfRule>
  </conditionalFormatting>
  <conditionalFormatting sqref="P19:AC19">
    <cfRule type="expression" dxfId="3" priority="3">
      <formula>IF(RIGHT(TEXT(P19,"0.#"),1)=".",FALSE,TRUE)</formula>
    </cfRule>
    <cfRule type="expression" dxfId="2" priority="4">
      <formula>IF(RIGHT(TEXT(P19,"0.#"),1)=".",TRUE,FALSE)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16383" man="1"/>
    <brk id="129" max="16383" man="1"/>
    <brk id="156"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2015-08-13T02:49:38Z</cp:lastPrinted>
  <dcterms:created xsi:type="dcterms:W3CDTF">2012-03-13T00:50:25Z</dcterms:created>
  <dcterms:modified xsi:type="dcterms:W3CDTF">2015-09-06T10:24:28Z</dcterms:modified>
</cp:coreProperties>
</file>