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あと1個】\02.公表版\未修正\"/>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AO35" i="3"/>
  <c r="AJ35" i="3"/>
  <c r="AE35" i="3"/>
  <c r="AO30" i="3"/>
  <c r="AJ30" i="3"/>
  <c r="AE30" i="3"/>
  <c r="AO25" i="3"/>
  <c r="AJ25" i="3"/>
  <c r="AE25" i="3"/>
  <c r="AD20" i="3"/>
  <c r="AR18" i="3"/>
  <c r="AK18" i="3"/>
  <c r="AD18" i="3"/>
  <c r="W18" i="3"/>
  <c r="W20" i="3" s="1"/>
  <c r="P18" i="3"/>
  <c r="P20" i="3" s="1"/>
  <c r="AV2" i="3"/>
  <c r="AS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<sst xmlns="http://schemas.openxmlformats.org/spreadsheetml/2006/main" count="753" uniqueCount="445">
  <si>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</si>
  <si>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</si>
  <si>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</si>
  <si>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</si>
  <si>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</si>
  <si>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</si>
  <si>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</si>
  <si>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</si>
  <si>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</si>
  <si>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</si>
  <si>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</si>
  <si>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</si>
  <si>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</si>
  <si>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</si>
  <si>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</si>
  <si>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</si>
  <si>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</si>
  <si>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</si>
  <si>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</si>
  <si>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</si>
  <si>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</si>
  <si>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</si>
  <si>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</si>
  <si>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</si>
  <si>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</si>
  <si>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</si>
  <si>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</si>
  <si>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</si>
  <si>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</si>
  <si>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</si>
  <si>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</si>
  <si>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</si>
  <si>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</si>
  <si>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</si>
  <si>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</si>
  <si>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</si>
  <si>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</si>
  <si>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</si>
  <si>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</si>
  <si>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</si>
  <si>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</si>
  <si>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</si>
  <si>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</si>
  <si>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</si>
  <si>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</si>
  <si>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</si>
  <si>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</si>
  <si>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</si>
  <si>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</si>
  <si>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</si>
  <si>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</si>
  <si>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</si>
  <si>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</si>
  <si>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</si>
  <si>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</si>
  <si>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</si>
  <si>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</si>
  <si>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</si>
  <si>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</si>
  <si>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</si>
  <si>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</si>
  <si>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</si>
  <si>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</si>
  <si>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</si>
  <si>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</si>
  <si>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</si>
  <si>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</si>
  <si>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</si>
  <si>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</si>
  <si>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</si>
  <si>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</si>
  <si>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</si>
  <si>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</si>
  <si>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</si>
  <si>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</si>
  <si>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</si>
  <si>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</si>
  <si>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</si>
  <si>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</si>
  <si>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</si>
  <si>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</si>
  <si>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</si>
  <si>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</si>
  <si>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</si>
  <si>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</si>
  <si>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</si>
  <si>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</si>
  <si>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</si>
  <si>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</si>
  <si>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</si>
  <si>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</si>
  <si>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</si>
  <si>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</si>
  <si>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</si>
  <si>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</si>
  <si>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</si>
  <si>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</si>
  <si>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</si>
  <si>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</si>
  <si>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</si>
  <si>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</si>
  <si>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</si>
  <si>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</si>
  <si>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</si>
  <si>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</si>
  <si>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</si>
  <si>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</si>
  <si>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</si>
  <si>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</si>
  <si>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</si>
  <si>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</si>
  <si>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</si>
  <si>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</si>
  <si>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</si>
  <si>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</si>
  <si>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</si>
  <si>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</si>
  <si>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</si>
  <si>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</si>
  <si>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</si>
  <si>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</si>
  <si>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</si>
  <si>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</si>
  <si>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</si>
  <si>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</si>
  <si>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</si>
  <si>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</si>
  <si>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</si>
  <si>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</si>
  <si>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</si>
  <si>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</si>
  <si>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</si>
  <si>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</si>
  <si>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</si>
  <si>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</si>
  <si>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</si>
  <si>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</si>
  <si>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</si>
  <si>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</si>
  <si>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</si>
  <si>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</si>
  <si>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</si>
  <si>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</si>
  <si>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</si>
  <si>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</si>
  <si>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</si>
  <si>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</si>
  <si>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</si>
  <si>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</si>
  <si>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</si>
  <si>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</si>
  <si>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</si>
  <si>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</si>
  <si>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</si>
  <si>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</si>
  <si>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</si>
  <si>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</si>
  <si>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</si>
  <si>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</si>
  <si>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</si>
  <si>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</si>
  <si>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</si>
  <si>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</si>
  <si>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</si>
  <si>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</si>
  <si>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</si>
  <si>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</si>
  <si>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</si>
  <si>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</si>
  <si>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</si>
  <si>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</si>
  <si>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</si>
  <si>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</si>
  <si>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</si>
  <si>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</si>
  <si>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</si>
  <si>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</si>
  <si>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</si>
  <si>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</si>
  <si>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</si>
  <si>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</si>
  <si>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</si>
  <si>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</si>
  <si>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</si>
  <si>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</si>
  <si>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</si>
  <si>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</si>
  <si>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</si>
  <si>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</si>
  <si>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</si>
  <si>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</si>
  <si>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</si>
  <si>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</si>
  <si>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</si>
  <si>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</si>
  <si>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</si>
  <si>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</si>
  <si>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</si>
  <si>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</si>
  <si>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</si>
  <si>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</si>
  <si>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</si>
  <si>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</si>
  <si>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</si>
  <si>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</si>
  <si>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</si>
  <si>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</si>
  <si>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</si>
  <si>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</si>
  <si>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</si>
  <si>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</si>
  <si>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</si>
  <si>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</si>
  <si>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</si>
  <si>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</si>
  <si>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</si>
  <si>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</si>
  <si>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</si>
  <si>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</si>
  <si>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</si>
  <si>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</si>
  <si>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</si>
  <si>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</si>
  <si>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</si>
  <si>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</si>
  <si>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</si>
  <si>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</si>
  <si>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</si>
  <si>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</si>
  <si>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</si>
  <si>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</si>
  <si>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</si>
  <si>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</si>
  <si>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</si>
  <si>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</si>
  <si>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</si>
  <si>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</si>
  <si>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</si>
  <si>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</si>
  <si>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</si>
  <si>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</si>
  <si>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</si>
  <si>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</si>
  <si>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</si>
  <si>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</si>
  <si>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</si>
  <si>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</si>
  <si>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</si>
  <si>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</si>
  <si>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</si>
  <si>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</si>
  <si>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</si>
  <si>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</si>
  <si>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</si>
  <si>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</si>
  <si>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</si>
  <si>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</si>
  <si>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</si>
  <si>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</si>
  <si>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</si>
  <si>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</si>
  <si>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</si>
  <si>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</si>
  <si>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</si>
  <si>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</si>
  <si>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</si>
  <si>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</si>
  <si>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</si>
  <si>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</si>
  <si>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</si>
  <si>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</si>
  <si>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</si>
  <si>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</si>
  <si>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</si>
  <si>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</si>
  <si>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</si>
  <si>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</si>
  <si>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</si>
  <si>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</si>
  <si>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</si>
  <si>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</si>
  <si>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</si>
  <si>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</si>
  <si>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</si>
  <si>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</si>
  <si>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</si>
  <si>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</si>
  <si>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</si>
  <si>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</si>
  <si>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</si>
  <si>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</si>
  <si>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</si>
  <si>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</si>
  <si>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</si>
  <si>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</si>
  <si>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</si>
  <si>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</si>
  <si>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</si>
  <si>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</si>
  <si>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</si>
  <si>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</si>
  <si>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</si>
  <si>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</si>
  <si>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</si>
  <si>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</si>
  <si>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</si>
  <si>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</si>
  <si>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</si>
  <si>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</si>
  <si>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</si>
  <si>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</si>
  <si>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</si>
  <si>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</si>
  <si>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</si>
  <si>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</si>
  <si>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</si>
  <si>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</si>
  <si>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</si>
  <si>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</si>
  <si>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</si>
  <si>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</si>
  <si>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</si>
  <si>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</si>
  <si>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</si>
  <si>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</si>
  <si>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</si>
  <si>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</si>
  <si>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</si>
  <si>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</si>
  <si>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</si>
  <si>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</si>
  <si>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</si>
  <si>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</si>
  <si>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</si>
  <si>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</si>
  <si>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</si>
  <si>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</si>
  <si>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</si>
  <si>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</si>
  <si>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</si>
  <si>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</si>
  <si>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</si>
  <si>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</si>
  <si>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</si>
  <si>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</si>
  <si>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</si>
  <si>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</si>
  <si>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</si>
  <si>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</si>
  <si>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</si>
  <si>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</si>
  <si>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</si>
  <si>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</si>
  <si>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</si>
  <si>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</si>
  <si>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</si>
  <si>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</si>
  <si>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</si>
  <si>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</si>
  <si>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</si>
  <si>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</si>
  <si>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</si>
  <si>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</si>
  <si>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</si>
  <si>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</si>
  <si>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</si>
  <si>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</si>
  <si>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</si>
  <si>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</si>
  <si>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</si>
  <si>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</si>
  <si>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</si>
  <si>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</si>
  <si>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</si>
  <si>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</si>
  <si>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</si>
  <si>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</si>
  <si>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</si>
  <si>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(研）海上技術安全研究所運営費交付金</t>
    <rPh sb="1" eb="2">
      <t>ケン</t>
    </rPh>
    <phoneticPr fontId="5"/>
  </si>
  <si>
    <t>海事局</t>
    <rPh sb="0" eb="2">
      <t>カイジ</t>
    </rPh>
    <rPh sb="2" eb="3">
      <t>キョク</t>
    </rPh>
    <phoneticPr fontId="5"/>
  </si>
  <si>
    <t>○</t>
  </si>
  <si>
    <t>11　ICTの利活用、及び技術研究開発の推進
        41 技術研究開発を推進する</t>
    <phoneticPr fontId="5"/>
  </si>
  <si>
    <t>独立行政法人通則法第46条
（国立研究開発法人海上技術安全研究所法）</t>
    <rPh sb="15" eb="17">
      <t>コクリツ</t>
    </rPh>
    <rPh sb="17" eb="19">
      <t>ケンキュウ</t>
    </rPh>
    <rPh sb="19" eb="21">
      <t>カイハツ</t>
    </rPh>
    <rPh sb="21" eb="23">
      <t>ホウジン</t>
    </rPh>
    <phoneticPr fontId="5"/>
  </si>
  <si>
    <t>-</t>
    <phoneticPr fontId="5"/>
  </si>
  <si>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5"/>
  </si>
  <si>
    <t>国際海事機関への提案文書数</t>
    <phoneticPr fontId="5"/>
  </si>
  <si>
    <t>所外発表の実施</t>
    <phoneticPr fontId="5"/>
  </si>
  <si>
    <t>特許・プログラム等の知的財産所有権の出願</t>
    <phoneticPr fontId="5"/>
  </si>
  <si>
    <t>件</t>
    <rPh sb="0" eb="1">
      <t>ケン</t>
    </rPh>
    <phoneticPr fontId="5"/>
  </si>
  <si>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5"/>
  </si>
  <si>
    <t>安全・環境に係る研究成果の普及及び活用の促進</t>
    <rPh sb="8" eb="12">
      <t>ケンキュウセイカ</t>
    </rPh>
    <rPh sb="13" eb="15">
      <t>フキュウ</t>
    </rPh>
    <rPh sb="15" eb="16">
      <t>オヨ</t>
    </rPh>
    <rPh sb="17" eb="19">
      <t>カツヨウ</t>
    </rPh>
    <rPh sb="20" eb="22">
      <t>ソクシン</t>
    </rPh>
    <phoneticPr fontId="5"/>
  </si>
  <si>
    <t>安全・環境に係る研究成果の国際基準化</t>
    <rPh sb="8" eb="12">
      <t>ケンキュウセイカ</t>
    </rPh>
    <phoneticPr fontId="5"/>
  </si>
  <si>
    <t>百万円</t>
    <rPh sb="0" eb="2">
      <t>ヒャクマン</t>
    </rPh>
    <rPh sb="2" eb="3">
      <t>エン</t>
    </rPh>
    <phoneticPr fontId="5"/>
  </si>
  <si>
    <t>-</t>
    <phoneticPr fontId="5"/>
  </si>
  <si>
    <t>‐</t>
  </si>
  <si>
    <t>引き続き、適切な予算執行、業務運営の確保を図る。</t>
    <phoneticPr fontId="5"/>
  </si>
  <si>
    <t>研究の成果は国土交通省の施策において活用するものであるところ、優先度が高い。</t>
    <phoneticPr fontId="5"/>
  </si>
  <si>
    <t>運営費交付金のほぼ全額が海上技術安全研究所において費消されており、合理的である。</t>
    <phoneticPr fontId="5"/>
  </si>
  <si>
    <t>人件費・物品購入費・調査委託費等業務を行う上で必要なものに限定されている。</t>
    <phoneticPr fontId="5"/>
  </si>
  <si>
    <t>政策課題の解決に資するものであり、かつ、広く国民が裨益する事業である。</t>
    <rPh sb="29" eb="31">
      <t>ジギョウ</t>
    </rPh>
    <phoneticPr fontId="5"/>
  </si>
  <si>
    <t>政策課題の解決に資するものであり、かつ、広く国民が裨益する事業である。</t>
    <phoneticPr fontId="5"/>
  </si>
  <si>
    <t>独法の運営に必要な経費を交付するものであり、交付金以外の手段はない。</t>
    <phoneticPr fontId="5"/>
  </si>
  <si>
    <t>目標値を超える実績を上げている。</t>
    <phoneticPr fontId="5"/>
  </si>
  <si>
    <t>民間企業や大学との役割分担を明確化している。</t>
    <rPh sb="0" eb="2">
      <t>ミンカン</t>
    </rPh>
    <rPh sb="2" eb="4">
      <t>キギョウ</t>
    </rPh>
    <rPh sb="5" eb="7">
      <t>ダイガク</t>
    </rPh>
    <rPh sb="9" eb="11">
      <t>ヤクワリ</t>
    </rPh>
    <rPh sb="11" eb="13">
      <t>ブンタン</t>
    </rPh>
    <rPh sb="14" eb="17">
      <t>メイカクカ</t>
    </rPh>
    <phoneticPr fontId="5"/>
  </si>
  <si>
    <t xml:space="preserve">契約監視委員会を設置し、契約状況の点検・見直しを行う等の取組を行っており、適切な予算執行の確保が図られている。
共同研究、競争的資金等について掲げられた数値目標を大きく上回る実績を上げている。
事業の目的を達成する顕著な研究成果を上げている。
業務経費及び一般管理費の削減は目標を上回る実績を上げており、効率的な運営がなされている。
民間企業や大学との役割分担を明確化した上で、事業の重複の排除を図っている。
</t>
    <phoneticPr fontId="5"/>
  </si>
  <si>
    <t>人件費</t>
    <rPh sb="0" eb="3">
      <t>ジンケンヒ</t>
    </rPh>
    <phoneticPr fontId="5"/>
  </si>
  <si>
    <t>調査委託費</t>
    <rPh sb="0" eb="2">
      <t>チョウサ</t>
    </rPh>
    <rPh sb="2" eb="5">
      <t>イタクヒ</t>
    </rPh>
    <phoneticPr fontId="5"/>
  </si>
  <si>
    <t>職員人件費</t>
    <rPh sb="0" eb="2">
      <t>ショクイン</t>
    </rPh>
    <rPh sb="2" eb="5">
      <t>ジンケンヒ</t>
    </rPh>
    <phoneticPr fontId="5"/>
  </si>
  <si>
    <t>物品購入費</t>
    <rPh sb="0" eb="2">
      <t>ブッピン</t>
    </rPh>
    <rPh sb="2" eb="5">
      <t>コウニュウヒ</t>
    </rPh>
    <phoneticPr fontId="5"/>
  </si>
  <si>
    <t>研究に必要な調査</t>
    <rPh sb="0" eb="2">
      <t>ケンキュウ</t>
    </rPh>
    <rPh sb="3" eb="5">
      <t>ヒツヨウ</t>
    </rPh>
    <rPh sb="6" eb="8">
      <t>チョウサ</t>
    </rPh>
    <phoneticPr fontId="5"/>
  </si>
  <si>
    <t>船舶に係る技術並びに当該技術を活用した海洋の利用及び海洋汚染の防止に係る技術に関する調査、研究及び開発</t>
    <phoneticPr fontId="5"/>
  </si>
  <si>
    <t>交付金</t>
    <rPh sb="0" eb="3">
      <t>コウフキン</t>
    </rPh>
    <phoneticPr fontId="5"/>
  </si>
  <si>
    <t>（研）海上技術安全研究所</t>
    <rPh sb="1" eb="2">
      <t>ケン</t>
    </rPh>
    <rPh sb="3" eb="5">
      <t>カイジョウ</t>
    </rPh>
    <rPh sb="5" eb="7">
      <t>ギジュツ</t>
    </rPh>
    <rPh sb="7" eb="9">
      <t>アンゼン</t>
    </rPh>
    <rPh sb="9" eb="12">
      <t>ケンキュウショ</t>
    </rPh>
    <phoneticPr fontId="5"/>
  </si>
  <si>
    <t>国土交通省</t>
  </si>
  <si>
    <t>-</t>
    <phoneticPr fontId="5"/>
  </si>
  <si>
    <t>-</t>
    <phoneticPr fontId="5"/>
  </si>
  <si>
    <t>A.（研）海上技術安全研究所</t>
    <rPh sb="3" eb="4">
      <t>ケン</t>
    </rPh>
    <rPh sb="5" eb="7">
      <t>カイジョウ</t>
    </rPh>
    <rPh sb="7" eb="9">
      <t>ギジュツ</t>
    </rPh>
    <rPh sb="9" eb="11">
      <t>アンゼン</t>
    </rPh>
    <rPh sb="11" eb="14">
      <t>ケンキュウショ</t>
    </rPh>
    <phoneticPr fontId="5"/>
  </si>
  <si>
    <t>人件費その他</t>
    <rPh sb="0" eb="3">
      <t>ジンケンヒ</t>
    </rPh>
    <rPh sb="5" eb="6">
      <t>タ</t>
    </rPh>
    <phoneticPr fontId="5"/>
  </si>
  <si>
    <t>（百万円未満のため記載せず）</t>
    <rPh sb="1" eb="2">
      <t>ヒャク</t>
    </rPh>
    <rPh sb="2" eb="4">
      <t>マンエン</t>
    </rPh>
    <rPh sb="4" eb="6">
      <t>ミマン</t>
    </rPh>
    <rPh sb="9" eb="11">
      <t>キサイ</t>
    </rPh>
    <phoneticPr fontId="5"/>
  </si>
  <si>
    <t>(株)日本海洋科学</t>
    <rPh sb="0" eb="3">
      <t>カブ</t>
    </rPh>
    <rPh sb="3" eb="5">
      <t>ニホン</t>
    </rPh>
    <rPh sb="5" eb="7">
      <t>カイヨウ</t>
    </rPh>
    <rPh sb="7" eb="9">
      <t>カガク</t>
    </rPh>
    <phoneticPr fontId="5"/>
  </si>
  <si>
    <t>ソフトウェア開発</t>
    <rPh sb="6" eb="8">
      <t>カイハツ</t>
    </rPh>
    <phoneticPr fontId="5"/>
  </si>
  <si>
    <t>国立大学法人　鹿児島大学</t>
    <rPh sb="0" eb="2">
      <t>コクリツ</t>
    </rPh>
    <rPh sb="2" eb="4">
      <t>ダイガク</t>
    </rPh>
    <rPh sb="4" eb="6">
      <t>ホウジン</t>
    </rPh>
    <rPh sb="7" eb="10">
      <t>カゴシマ</t>
    </rPh>
    <rPh sb="10" eb="12">
      <t>ダイガク</t>
    </rPh>
    <phoneticPr fontId="5"/>
  </si>
  <si>
    <t>国立大学</t>
    <rPh sb="0" eb="2">
      <t>コクリツ</t>
    </rPh>
    <rPh sb="2" eb="4">
      <t>ダイガク</t>
    </rPh>
    <phoneticPr fontId="5"/>
  </si>
  <si>
    <t>随意契約</t>
    <rPh sb="0" eb="2">
      <t>ズイイ</t>
    </rPh>
    <rPh sb="2" eb="4">
      <t>ケイヤク</t>
    </rPh>
    <phoneticPr fontId="5"/>
  </si>
  <si>
    <t>造船用ARプラットホームの開発</t>
    <rPh sb="0" eb="2">
      <t>ゾウセン</t>
    </rPh>
    <rPh sb="2" eb="3">
      <t>ヨウ</t>
    </rPh>
    <rPh sb="13" eb="15">
      <t>カイハツ</t>
    </rPh>
    <phoneticPr fontId="5"/>
  </si>
  <si>
    <t>富士通(株)</t>
    <rPh sb="0" eb="3">
      <t>フジツウ</t>
    </rPh>
    <rPh sb="3" eb="6">
      <t>カブ</t>
    </rPh>
    <phoneticPr fontId="5"/>
  </si>
  <si>
    <t>事業規模（収入支出決算報告書の収入額）</t>
    <phoneticPr fontId="5"/>
  </si>
  <si>
    <t>B.富士通（株）</t>
    <rPh sb="2" eb="5">
      <t>フジツウ</t>
    </rPh>
    <rPh sb="5" eb="8">
      <t>カブ</t>
    </rPh>
    <phoneticPr fontId="5"/>
  </si>
  <si>
    <t>C.国立大学法人　鹿児島大学</t>
    <rPh sb="2" eb="4">
      <t>コクリツ</t>
    </rPh>
    <rPh sb="4" eb="6">
      <t>ダイガク</t>
    </rPh>
    <rPh sb="6" eb="8">
      <t>ホウジン</t>
    </rPh>
    <rPh sb="9" eb="12">
      <t>カゴシマ</t>
    </rPh>
    <rPh sb="12" eb="14">
      <t>ダイガク</t>
    </rPh>
    <phoneticPr fontId="5"/>
  </si>
  <si>
    <t xml:space="preserve">平成28年度の港湾空港技術研究所及び電子航法研究所との統合にあたり、組織体制などの見直しを行い、効率的な研究所の運営を図るべきである。
</t>
    <phoneticPr fontId="5"/>
  </si>
  <si>
    <t>縮減</t>
  </si>
  <si>
    <t>３研究所の統合にあたり、効率的な運営を行うため組織体制を見直し、役員数を統合前の３研究所の合計13人から統合後は7人へ削減する。
また、３研究所を一体的に運営するための部署の設置等、業務運営の効率化に向けた検討を引き続き実施する。</t>
    <phoneticPr fontId="5"/>
  </si>
  <si>
    <t>執行額／重点研究分野数　　　　　　　　　　　　　　</t>
    <rPh sb="0" eb="2">
      <t>シッコウ</t>
    </rPh>
    <rPh sb="2" eb="3">
      <t>ガク</t>
    </rPh>
    <rPh sb="4" eb="6">
      <t>ジュウテン</t>
    </rPh>
    <rPh sb="6" eb="8">
      <t>ケンキュウ</t>
    </rPh>
    <rPh sb="8" eb="10">
      <t>ブンヤ</t>
    </rPh>
    <rPh sb="10" eb="11">
      <t>スウ</t>
    </rPh>
    <phoneticPr fontId="5"/>
  </si>
  <si>
    <t>　執行額　/重点研究
分野数</t>
    <rPh sb="1" eb="3">
      <t>シッコウ</t>
    </rPh>
    <rPh sb="3" eb="4">
      <t>ガク</t>
    </rPh>
    <rPh sb="6" eb="8">
      <t>ジュウテン</t>
    </rPh>
    <rPh sb="8" eb="10">
      <t>ケンキュウ</t>
    </rPh>
    <rPh sb="11" eb="13">
      <t>ブンヤ</t>
    </rPh>
    <rPh sb="13" eb="14">
      <t>スウ</t>
    </rPh>
    <phoneticPr fontId="5"/>
  </si>
  <si>
    <t>"2544/4</t>
    <phoneticPr fontId="5"/>
  </si>
  <si>
    <t>"2570/4</t>
    <phoneticPr fontId="5"/>
  </si>
  <si>
    <t>"2623/4</t>
    <phoneticPr fontId="5"/>
  </si>
  <si>
    <t>"2729/4</t>
    <phoneticPr fontId="5"/>
  </si>
  <si>
    <t>百万円/件数</t>
    <rPh sb="0" eb="2">
      <t>ヒャクマン</t>
    </rPh>
    <rPh sb="2" eb="3">
      <t>エン</t>
    </rPh>
    <rPh sb="4" eb="6">
      <t>ケンスウ</t>
    </rPh>
    <phoneticPr fontId="5"/>
  </si>
  <si>
    <t>海洋・環境政策課長</t>
    <rPh sb="8" eb="9">
      <t>チョウ</t>
    </rPh>
    <phoneticPr fontId="5"/>
  </si>
  <si>
    <t>課長　大谷　雅実</t>
    <rPh sb="0" eb="2">
      <t>カチョウ</t>
    </rPh>
    <rPh sb="3" eb="5">
      <t>オオタニ</t>
    </rPh>
    <rPh sb="6" eb="8">
      <t>マサミ</t>
    </rPh>
    <phoneticPr fontId="5"/>
  </si>
  <si>
    <t>国立研究開発法人海上・港湾･航空技術研究所運営費交付金</t>
    <rPh sb="21" eb="24">
      <t>ウンエイヒ</t>
    </rPh>
    <rPh sb="24" eb="27">
      <t>コウフキン</t>
    </rPh>
    <phoneticPr fontId="5"/>
  </si>
  <si>
    <t>※新法人「国立研究開発法人海上・港湾･航空技術研究所」として要求しているため、増額となっている。</t>
    <phoneticPr fontId="5"/>
  </si>
  <si>
    <t>「独立行政法人改革等に関する基本的な方針（平成25年12月24日閣議決定）」に基づき平成28年度より、港湾空港技術研究所及び電子航法研究所と統合し、「国立研究開発法人海上・港湾･航空技術研究所」となる。</t>
    <phoneticPr fontId="5"/>
  </si>
  <si>
    <t>費目・使途は事業目的に即した真に必要な経費か否かを精査した上で支出しており、水準は妥当である。</t>
    <rPh sb="38" eb="40">
      <t>スイジュン</t>
    </rPh>
    <rPh sb="41" eb="43">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</si>
</sst>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113240</xdr:colOff>
      <xdr:row>140</xdr:row>
      <xdr:rowOff>0</xdr:rowOff>
    </xdr:from>
    <xdr:to>
      <xdr:col>35</xdr:col>
      <xdr:colOff>176936</xdr:colOff>
      <xdr:row>141</xdr:row>
      <xdr:rowOff>151050</xdr:rowOff>
    </xdr:to>
    <xdr:sp macro="" textlink="">
      <xdr:nvSpPr>
        <xdr:cNvPr id="7" name="Text Box 5"/>
        <xdr:cNvSpPr txBox="1">
          <a:spLocks noChangeArrowheads="1"/>
        </xdr:cNvSpPr>
      </xdr:nvSpPr>
      <xdr:spPr bwMode="auto">
        <a:xfrm>
          <a:off x="3699122" y="45451059"/>
          <a:ext cx="2753108" cy="49843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2,623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20</xdr:col>
      <xdr:colOff>130341</xdr:colOff>
      <xdr:row>146</xdr:row>
      <xdr:rowOff>229324</xdr:rowOff>
    </xdr:from>
    <xdr:to>
      <xdr:col>35</xdr:col>
      <xdr:colOff>176937</xdr:colOff>
      <xdr:row>148</xdr:row>
      <xdr:rowOff>92506</xdr:rowOff>
    </xdr:to>
    <xdr:sp macro="" textlink="">
      <xdr:nvSpPr>
        <xdr:cNvPr id="8" name="Text Box 5"/>
        <xdr:cNvSpPr txBox="1">
          <a:spLocks noChangeArrowheads="1"/>
        </xdr:cNvSpPr>
      </xdr:nvSpPr>
      <xdr:spPr bwMode="auto">
        <a:xfrm>
          <a:off x="3716223" y="47764677"/>
          <a:ext cx="2736008" cy="5579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（研）海上技術安全研究所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2,623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28</xdr:col>
      <xdr:colOff>64710</xdr:colOff>
      <xdr:row>143</xdr:row>
      <xdr:rowOff>213641</xdr:rowOff>
    </xdr:from>
    <xdr:to>
      <xdr:col>28</xdr:col>
      <xdr:colOff>67739</xdr:colOff>
      <xdr:row>145</xdr:row>
      <xdr:rowOff>265445</xdr:rowOff>
    </xdr:to>
    <xdr:sp macro="" textlink="">
      <xdr:nvSpPr>
        <xdr:cNvPr id="9" name="Line 6"/>
        <xdr:cNvSpPr>
          <a:spLocks noChangeShapeType="1"/>
        </xdr:cNvSpPr>
      </xdr:nvSpPr>
      <xdr:spPr bwMode="auto">
        <a:xfrm flipH="1">
          <a:off x="5084945" y="46706847"/>
          <a:ext cx="3029" cy="746569"/>
        </a:xfrm>
        <a:prstGeom prst="line">
          <a:avLst/>
        </a:prstGeom>
        <a:noFill/>
        <a:ln w="19050">
          <a:solidFill>
            <a:srgbClr val="000000"/>
          </a:solidFill>
          <a:round/>
          <a:headEnd/>
          <a:tailEnd type="arrow" w="med" len="med"/>
        </a:ln>
      </xdr:spPr>
    </xdr:sp>
    <xdr:clientData/>
  </xdr:twoCellAnchor>
  <xdr:twoCellAnchor>
    <xdr:from>
      <xdr:col>20</xdr:col>
      <xdr:colOff>96140</xdr:colOff>
      <xdr:row>148</xdr:row>
      <xdr:rowOff>174338</xdr:rowOff>
    </xdr:from>
    <xdr:to>
      <xdr:col>35</xdr:col>
      <xdr:colOff>176936</xdr:colOff>
      <xdr:row>150</xdr:row>
      <xdr:rowOff>141670</xdr:rowOff>
    </xdr:to>
    <xdr:sp macro="" textlink="">
      <xdr:nvSpPr>
        <xdr:cNvPr id="11" name="AutoShape 14"/>
        <xdr:cNvSpPr>
          <a:spLocks noChangeArrowheads="1"/>
        </xdr:cNvSpPr>
      </xdr:nvSpPr>
      <xdr:spPr bwMode="auto">
        <a:xfrm>
          <a:off x="3682022" y="48404456"/>
          <a:ext cx="2770208" cy="6620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20</xdr:col>
      <xdr:colOff>96140</xdr:colOff>
      <xdr:row>141</xdr:row>
      <xdr:rowOff>210565</xdr:rowOff>
    </xdr:from>
    <xdr:to>
      <xdr:col>36</xdr:col>
      <xdr:colOff>31842</xdr:colOff>
      <xdr:row>143</xdr:row>
      <xdr:rowOff>201706</xdr:rowOff>
    </xdr:to>
    <xdr:sp macro="" textlink="">
      <xdr:nvSpPr>
        <xdr:cNvPr id="12" name="AutoShape 18"/>
        <xdr:cNvSpPr>
          <a:spLocks noChangeArrowheads="1"/>
        </xdr:cNvSpPr>
      </xdr:nvSpPr>
      <xdr:spPr bwMode="auto">
        <a:xfrm>
          <a:off x="3682022" y="46009006"/>
          <a:ext cx="2804408" cy="68590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20</xdr:col>
      <xdr:colOff>138891</xdr:colOff>
      <xdr:row>146</xdr:row>
      <xdr:rowOff>6145</xdr:rowOff>
    </xdr:from>
    <xdr:to>
      <xdr:col>36</xdr:col>
      <xdr:colOff>31843</xdr:colOff>
      <xdr:row>146</xdr:row>
      <xdr:rowOff>214445</xdr:rowOff>
    </xdr:to>
    <xdr:sp macro="" textlink="">
      <xdr:nvSpPr>
        <xdr:cNvPr id="17" name="テキスト ボックス 16"/>
        <xdr:cNvSpPr txBox="1">
          <a:spLocks noChangeArrowheads="1"/>
        </xdr:cNvSpPr>
      </xdr:nvSpPr>
      <xdr:spPr bwMode="auto">
        <a:xfrm>
          <a:off x="3724773" y="47541498"/>
          <a:ext cx="2761658"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38341</xdr:colOff>
      <xdr:row>150</xdr:row>
      <xdr:rowOff>268138</xdr:rowOff>
    </xdr:from>
    <xdr:to>
      <xdr:col>28</xdr:col>
      <xdr:colOff>44824</xdr:colOff>
      <xdr:row>152</xdr:row>
      <xdr:rowOff>268941</xdr:rowOff>
    </xdr:to>
    <xdr:cxnSp macro="">
      <xdr:nvCxnSpPr>
        <xdr:cNvPr id="18" name="直線コネクタ 17"/>
        <xdr:cNvCxnSpPr/>
      </xdr:nvCxnSpPr>
      <xdr:spPr bwMode="auto">
        <a:xfrm>
          <a:off x="5058576" y="49193020"/>
          <a:ext cx="6483" cy="69556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4581</xdr:colOff>
      <xdr:row>159</xdr:row>
      <xdr:rowOff>209548</xdr:rowOff>
    </xdr:from>
    <xdr:to>
      <xdr:col>21</xdr:col>
      <xdr:colOff>137996</xdr:colOff>
      <xdr:row>161</xdr:row>
      <xdr:rowOff>224118</xdr:rowOff>
    </xdr:to>
    <xdr:sp macro="" textlink="">
      <xdr:nvSpPr>
        <xdr:cNvPr id="37" name="AutoShape 15"/>
        <xdr:cNvSpPr>
          <a:spLocks noChangeArrowheads="1"/>
        </xdr:cNvSpPr>
      </xdr:nvSpPr>
      <xdr:spPr bwMode="auto">
        <a:xfrm>
          <a:off x="1618228" y="52260872"/>
          <a:ext cx="2755592" cy="70933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en-US" altLang="ja-JP"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ソフトウェア開発</a:t>
          </a:r>
          <a:endParaRPr lang="ja-JP" altLang="ja-JP" sz="1200">
            <a:solidFill>
              <a:sysClr val="windowText" lastClr="000000"/>
            </a:solidFill>
          </a:endParaRPr>
        </a:p>
      </xdr:txBody>
    </xdr:sp>
    <xdr:clientData/>
  </xdr:twoCellAnchor>
  <xdr:twoCellAnchor>
    <xdr:from>
      <xdr:col>8</xdr:col>
      <xdr:colOff>13644</xdr:colOff>
      <xdr:row>156</xdr:row>
      <xdr:rowOff>166407</xdr:rowOff>
    </xdr:from>
    <xdr:to>
      <xdr:col>21</xdr:col>
      <xdr:colOff>179294</xdr:colOff>
      <xdr:row>159</xdr:row>
      <xdr:rowOff>89647</xdr:rowOff>
    </xdr:to>
    <xdr:sp macro="" textlink="">
      <xdr:nvSpPr>
        <xdr:cNvPr id="38" name="Text Box 5"/>
        <xdr:cNvSpPr txBox="1">
          <a:spLocks noChangeArrowheads="1"/>
        </xdr:cNvSpPr>
      </xdr:nvSpPr>
      <xdr:spPr bwMode="auto">
        <a:xfrm>
          <a:off x="1537644" y="51175583"/>
          <a:ext cx="2642150" cy="96538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民間調査研究機関</a:t>
          </a:r>
          <a:r>
            <a:rPr lang="en-US" altLang="ja-JP" sz="1400" b="0" i="0" u="none" strike="noStrike" spc="-100" baseline="0">
              <a:solidFill>
                <a:sysClr val="windowText" lastClr="000000"/>
              </a:solidFill>
              <a:latin typeface="ＭＳ Ｐゴシック"/>
              <a:ea typeface="ＭＳ Ｐゴシック"/>
            </a:rPr>
            <a:t>(2</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8</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168088</xdr:colOff>
      <xdr:row>155</xdr:row>
      <xdr:rowOff>243727</xdr:rowOff>
    </xdr:from>
    <xdr:to>
      <xdr:col>23</xdr:col>
      <xdr:colOff>10737</xdr:colOff>
      <xdr:row>156</xdr:row>
      <xdr:rowOff>118782</xdr:rowOff>
    </xdr:to>
    <xdr:sp macro="" textlink="">
      <xdr:nvSpPr>
        <xdr:cNvPr id="39" name="テキスト ボックス 16"/>
        <xdr:cNvSpPr txBox="1">
          <a:spLocks noChangeArrowheads="1"/>
        </xdr:cNvSpPr>
      </xdr:nvSpPr>
      <xdr:spPr bwMode="auto">
        <a:xfrm>
          <a:off x="1311088" y="50905521"/>
          <a:ext cx="3081149" cy="22243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24</xdr:col>
      <xdr:colOff>31786</xdr:colOff>
      <xdr:row>162</xdr:row>
      <xdr:rowOff>75079</xdr:rowOff>
    </xdr:from>
    <xdr:to>
      <xdr:col>48</xdr:col>
      <xdr:colOff>64774</xdr:colOff>
      <xdr:row>163</xdr:row>
      <xdr:rowOff>19050</xdr:rowOff>
    </xdr:to>
    <xdr:sp macro="" textlink="">
      <xdr:nvSpPr>
        <xdr:cNvPr id="40" name="Text Box 378"/>
        <xdr:cNvSpPr txBox="1">
          <a:spLocks noChangeArrowheads="1"/>
        </xdr:cNvSpPr>
      </xdr:nvSpPr>
      <xdr:spPr bwMode="auto">
        <a:xfrm>
          <a:off x="4603786" y="53168550"/>
          <a:ext cx="4604988" cy="291353"/>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　少額</a:t>
          </a:r>
          <a:r>
            <a:rPr lang="ja-JP" altLang="en-US" sz="1400" b="0" i="0" u="none" strike="noStrike" baseline="0">
              <a:solidFill>
                <a:sysClr val="windowText" lastClr="000000"/>
              </a:solidFill>
              <a:latin typeface="ＭＳ Ｐゴシック"/>
              <a:ea typeface="ＭＳ Ｐゴシック"/>
            </a:rPr>
            <a:t>（予定価格</a:t>
          </a:r>
          <a:r>
            <a:rPr lang="en-US" altLang="ja-JP" sz="1400" b="0" i="0" u="none" strike="noStrike" baseline="0">
              <a:solidFill>
                <a:sysClr val="windowText" lastClr="000000"/>
              </a:solidFill>
              <a:latin typeface="ＭＳ Ｐゴシック"/>
              <a:ea typeface="ＭＳ Ｐゴシック"/>
            </a:rPr>
            <a:t>100</a:t>
          </a:r>
          <a:r>
            <a:rPr lang="ja-JP" altLang="en-US" sz="1400" b="0" i="0" u="none" strike="noStrike" baseline="0">
              <a:solidFill>
                <a:sysClr val="windowText" lastClr="000000"/>
              </a:solidFill>
              <a:latin typeface="ＭＳ Ｐゴシック"/>
              <a:ea typeface="ＭＳ Ｐゴシック"/>
            </a:rPr>
            <a:t>万円以下）</a:t>
          </a:r>
          <a:r>
            <a:rPr lang="ja-JP" altLang="en-US" sz="1400" b="0" i="0" u="none" strike="noStrike" baseline="0">
              <a:solidFill>
                <a:srgbClr val="000000"/>
              </a:solidFill>
              <a:latin typeface="ＭＳ Ｐゴシック"/>
              <a:ea typeface="ＭＳ Ｐゴシック"/>
            </a:rPr>
            <a:t>の契約は随意契約</a:t>
          </a:r>
        </a:p>
      </xdr:txBody>
    </xdr:sp>
    <xdr:clientData/>
  </xdr:twoCellAnchor>
  <xdr:twoCellAnchor>
    <xdr:from>
      <xdr:col>35</xdr:col>
      <xdr:colOff>9800</xdr:colOff>
      <xdr:row>156</xdr:row>
      <xdr:rowOff>137831</xdr:rowOff>
    </xdr:from>
    <xdr:to>
      <xdr:col>48</xdr:col>
      <xdr:colOff>100853</xdr:colOff>
      <xdr:row>159</xdr:row>
      <xdr:rowOff>89646</xdr:rowOff>
    </xdr:to>
    <xdr:sp macro="" textlink="">
      <xdr:nvSpPr>
        <xdr:cNvPr id="41" name="Text Box 5"/>
        <xdr:cNvSpPr txBox="1">
          <a:spLocks noChangeArrowheads="1"/>
        </xdr:cNvSpPr>
      </xdr:nvSpPr>
      <xdr:spPr bwMode="auto">
        <a:xfrm>
          <a:off x="6677300" y="51147007"/>
          <a:ext cx="2567553" cy="99396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C. </a:t>
          </a:r>
          <a:r>
            <a:rPr lang="ja-JP" altLang="en-US" sz="1400" b="0" i="0" u="none" strike="noStrike" baseline="0">
              <a:solidFill>
                <a:sysClr val="windowText" lastClr="000000"/>
              </a:solidFill>
              <a:latin typeface="ＭＳ Ｐゴシック"/>
              <a:ea typeface="ＭＳ Ｐゴシック"/>
            </a:rPr>
            <a:t>大学 </a:t>
          </a:r>
          <a:r>
            <a:rPr lang="en-US" altLang="ja-JP" sz="1400" b="0" i="0" u="none" strike="noStrike" baseline="0">
              <a:solidFill>
                <a:schemeClr val="tx1"/>
              </a:solidFill>
              <a:latin typeface="ＭＳ Ｐゴシック"/>
              <a:ea typeface="ＭＳ Ｐゴシック"/>
            </a:rPr>
            <a:t>(1</a:t>
          </a:r>
          <a:r>
            <a:rPr lang="ja-JP" altLang="en-US" sz="1400" b="0" i="0" u="none" strike="noStrike" baseline="0">
              <a:solidFill>
                <a:schemeClr val="tx1"/>
              </a:solidFill>
              <a:latin typeface="ＭＳ Ｐゴシック"/>
              <a:ea typeface="ＭＳ Ｐゴシック"/>
            </a:rPr>
            <a:t>法人</a:t>
          </a:r>
          <a:r>
            <a:rPr lang="en-US" altLang="ja-JP" sz="14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55112</xdr:colOff>
      <xdr:row>155</xdr:row>
      <xdr:rowOff>177052</xdr:rowOff>
    </xdr:from>
    <xdr:to>
      <xdr:col>49</xdr:col>
      <xdr:colOff>25213</xdr:colOff>
      <xdr:row>156</xdr:row>
      <xdr:rowOff>90207</xdr:rowOff>
    </xdr:to>
    <xdr:sp macro="" textlink="">
      <xdr:nvSpPr>
        <xdr:cNvPr id="42" name="テキスト ボックス 16"/>
        <xdr:cNvSpPr txBox="1">
          <a:spLocks noChangeArrowheads="1"/>
        </xdr:cNvSpPr>
      </xdr:nvSpPr>
      <xdr:spPr bwMode="auto">
        <a:xfrm>
          <a:off x="6722612" y="50838846"/>
          <a:ext cx="2637101" cy="26053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36955</xdr:colOff>
      <xdr:row>150</xdr:row>
      <xdr:rowOff>246529</xdr:rowOff>
    </xdr:from>
    <xdr:to>
      <xdr:col>28</xdr:col>
      <xdr:colOff>36955</xdr:colOff>
      <xdr:row>152</xdr:row>
      <xdr:rowOff>265579</xdr:rowOff>
    </xdr:to>
    <xdr:cxnSp macro="">
      <xdr:nvCxnSpPr>
        <xdr:cNvPr id="43" name="直線コネクタ 42"/>
        <xdr:cNvCxnSpPr/>
      </xdr:nvCxnSpPr>
      <xdr:spPr bwMode="auto">
        <a:xfrm>
          <a:off x="5370955" y="49171411"/>
          <a:ext cx="0" cy="7138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44823</xdr:colOff>
      <xdr:row>159</xdr:row>
      <xdr:rowOff>246529</xdr:rowOff>
    </xdr:from>
    <xdr:to>
      <xdr:col>48</xdr:col>
      <xdr:colOff>56031</xdr:colOff>
      <xdr:row>161</xdr:row>
      <xdr:rowOff>201706</xdr:rowOff>
    </xdr:to>
    <xdr:sp macro="" textlink="">
      <xdr:nvSpPr>
        <xdr:cNvPr id="44" name="AutoShape 15"/>
        <xdr:cNvSpPr>
          <a:spLocks noChangeArrowheads="1"/>
        </xdr:cNvSpPr>
      </xdr:nvSpPr>
      <xdr:spPr bwMode="auto">
        <a:xfrm>
          <a:off x="7104529" y="52297853"/>
          <a:ext cx="2633384" cy="6499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en-US" altLang="ja-JP"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試験</a:t>
          </a:r>
          <a:endParaRPr lang="ja-JP" altLang="ja-JP" sz="1200">
            <a:solidFill>
              <a:sysClr val="windowText" lastClr="000000"/>
            </a:solidFill>
          </a:endParaRPr>
        </a:p>
      </xdr:txBody>
    </xdr:sp>
    <xdr:clientData/>
  </xdr:twoCellAnchor>
  <xdr:twoCellAnchor>
    <xdr:from>
      <xdr:col>14</xdr:col>
      <xdr:colOff>175600</xdr:colOff>
      <xdr:row>152</xdr:row>
      <xdr:rowOff>275104</xdr:rowOff>
    </xdr:from>
    <xdr:to>
      <xdr:col>42</xdr:col>
      <xdr:colOff>53756</xdr:colOff>
      <xdr:row>152</xdr:row>
      <xdr:rowOff>275104</xdr:rowOff>
    </xdr:to>
    <xdr:cxnSp macro="">
      <xdr:nvCxnSpPr>
        <xdr:cNvPr id="47" name="直線コネクタ 46"/>
        <xdr:cNvCxnSpPr/>
      </xdr:nvCxnSpPr>
      <xdr:spPr bwMode="auto">
        <a:xfrm>
          <a:off x="2842600" y="49894751"/>
          <a:ext cx="521215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152</xdr:row>
      <xdr:rowOff>280147</xdr:rowOff>
    </xdr:from>
    <xdr:to>
      <xdr:col>14</xdr:col>
      <xdr:colOff>193529</xdr:colOff>
      <xdr:row>154</xdr:row>
      <xdr:rowOff>331951</xdr:rowOff>
    </xdr:to>
    <xdr:sp macro="" textlink="">
      <xdr:nvSpPr>
        <xdr:cNvPr id="23" name="Line 6"/>
        <xdr:cNvSpPr>
          <a:spLocks noChangeShapeType="1"/>
        </xdr:cNvSpPr>
      </xdr:nvSpPr>
      <xdr:spPr bwMode="auto">
        <a:xfrm flipH="1">
          <a:off x="3014382" y="49899794"/>
          <a:ext cx="3029" cy="746569"/>
        </a:xfrm>
        <a:prstGeom prst="line">
          <a:avLst/>
        </a:prstGeom>
        <a:noFill/>
        <a:ln w="19050">
          <a:solidFill>
            <a:srgbClr val="000000"/>
          </a:solidFill>
          <a:round/>
          <a:headEnd/>
          <a:tailEnd type="arrow" w="med" len="med"/>
        </a:ln>
      </xdr:spPr>
    </xdr:sp>
    <xdr:clientData/>
  </xdr:twoCellAnchor>
  <xdr:twoCellAnchor>
    <xdr:from>
      <xdr:col>42</xdr:col>
      <xdr:colOff>44824</xdr:colOff>
      <xdr:row>152</xdr:row>
      <xdr:rowOff>257735</xdr:rowOff>
    </xdr:from>
    <xdr:to>
      <xdr:col>42</xdr:col>
      <xdr:colOff>47853</xdr:colOff>
      <xdr:row>154</xdr:row>
      <xdr:rowOff>309539</xdr:rowOff>
    </xdr:to>
    <xdr:sp macro="" textlink="">
      <xdr:nvSpPr>
        <xdr:cNvPr id="24" name="Line 6"/>
        <xdr:cNvSpPr>
          <a:spLocks noChangeShapeType="1"/>
        </xdr:cNvSpPr>
      </xdr:nvSpPr>
      <xdr:spPr bwMode="auto">
        <a:xfrm flipH="1">
          <a:off x="8516471" y="49877382"/>
          <a:ext cx="3029" cy="74656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election activeCell="BF100" sqref="BF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377</v>
      </c>
      <c r="AR2" s="685"/>
      <c r="AS2" s="59" t="str">
        <f>IF(OR(AQ2="　", AQ2=""), "", "-")</f>
        <v/>
      </c>
      <c r="AT2" s="686">
        <v>428</v>
      </c>
      <c r="AU2" s="686"/>
      <c r="AV2" s="60" t="str">
        <f>IF(AW2="", "", "-")</f>
        <v/>
      </c>
      <c r="AW2" s="687"/>
      <c r="AX2" s="687"/>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413</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378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9" t="s">
        <v>202</v>
      </c>
      <c r="H5" s="622"/>
      <c r="I5" s="622"/>
      <c r="J5" s="622"/>
      <c r="K5" s="622"/>
      <c r="L5" s="622"/>
      <c r="M5" s="660" t="s">
        <v>92</v>
      </c>
      <c r="N5" s="661"/>
      <c r="O5" s="661"/>
      <c r="P5" s="661"/>
      <c r="Q5" s="661"/>
      <c r="R5" s="662"/>
      <c r="S5" s="621" t="s">
        <v>157</v>
      </c>
      <c r="T5" s="622"/>
      <c r="U5" s="622"/>
      <c r="V5" s="622"/>
      <c r="W5" s="622"/>
      <c r="X5" s="623"/>
      <c r="Y5" s="454" t="s">
        <v>3</v>
      </c>
      <c r="Z5" s="455"/>
      <c r="AA5" s="455"/>
      <c r="AB5" s="455"/>
      <c r="AC5" s="455"/>
      <c r="AD5" s="456"/>
      <c r="AE5" s="457" t="s">
        <v>439</v>
      </c>
      <c r="AF5" s="458"/>
      <c r="AG5" s="458"/>
      <c r="AH5" s="458"/>
      <c r="AI5" s="458"/>
      <c r="AJ5" s="458"/>
      <c r="AK5" s="458"/>
      <c r="AL5" s="458"/>
      <c r="AM5" s="458"/>
      <c r="AN5" s="458"/>
      <c r="AO5" s="458"/>
      <c r="AP5" s="459"/>
      <c r="AQ5" s="460" t="s">
        <v>440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382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383</v>
      </c>
      <c r="AF7" s="496"/>
      <c r="AG7" s="496"/>
      <c r="AH7" s="496"/>
      <c r="AI7" s="496"/>
      <c r="AJ7" s="496"/>
      <c r="AK7" s="496"/>
      <c r="AL7" s="496"/>
      <c r="AM7" s="496"/>
      <c r="AN7" s="496"/>
      <c r="AO7" s="496"/>
      <c r="AP7" s="496"/>
      <c r="AQ7" s="496"/>
      <c r="AR7" s="496"/>
      <c r="AS7" s="496"/>
      <c r="AT7" s="496"/>
      <c r="AU7" s="496"/>
      <c r="AV7" s="496"/>
      <c r="AW7" s="496"/>
      <c r="AX7" s="497"/>
    </row>
    <row r="8" spans="1:50" ht="36" customHeight="1" x14ac:dyDescent="0.15">
      <c r="A8" s="640" t="s">
        <v>308</v>
      </c>
      <c r="B8" s="641"/>
      <c r="C8" s="641"/>
      <c r="D8" s="641"/>
      <c r="E8" s="641"/>
      <c r="F8" s="642"/>
      <c r="G8" s="637" t="str">
        <f>入力規則等!A26</f>
        <v>海洋政策、科学技術・イノベーション</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33"/>
      <c r="Z9" s="433"/>
      <c r="AA9" s="433"/>
      <c r="AB9" s="433"/>
      <c r="AC9" s="433"/>
      <c r="AD9" s="433"/>
      <c r="AE9" s="187"/>
      <c r="AF9" s="187"/>
      <c r="AG9" s="187"/>
      <c r="AH9" s="187"/>
      <c r="AI9" s="187"/>
      <c r="AJ9" s="187"/>
      <c r="AK9" s="187"/>
      <c r="AL9" s="187"/>
      <c r="AM9" s="187"/>
      <c r="AN9" s="187"/>
      <c r="AO9" s="187"/>
      <c r="AP9" s="187"/>
      <c r="AQ9" s="187"/>
      <c r="AR9" s="187"/>
      <c r="AS9" s="187"/>
      <c r="AT9" s="187"/>
      <c r="AU9" s="187"/>
      <c r="AV9" s="187"/>
      <c r="AW9" s="187"/>
      <c r="AX9" s="188"/>
    </row>
    <row r="10" spans="1:50" ht="72.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9.25" customHeight="1" x14ac:dyDescent="0.15">
      <c r="A11" s="184" t="s">
        <v>6</v>
      </c>
      <c r="B11" s="185"/>
      <c r="C11" s="185"/>
      <c r="D11" s="185"/>
      <c r="E11" s="185"/>
      <c r="F11" s="498"/>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7"/>
    </row>
    <row r="13" spans="1:50" ht="21" customHeight="1" x14ac:dyDescent="0.15">
      <c r="A13" s="405"/>
      <c r="B13" s="406"/>
      <c r="C13" s="406"/>
      <c r="D13" s="406"/>
      <c r="E13" s="406"/>
      <c r="F13" s="407"/>
      <c r="G13" s="508" t="s">
        <v>7</v>
      </c>
      <c r="H13" s="509"/>
      <c r="I13" s="514" t="s">
        <v>8</v>
      </c>
      <c r="J13" s="515"/>
      <c r="K13" s="515"/>
      <c r="L13" s="515"/>
      <c r="M13" s="515"/>
      <c r="N13" s="515"/>
      <c r="O13" s="516"/>
      <c r="P13" s="175">
        <v>2706</v>
      </c>
      <c r="Q13" s="176"/>
      <c r="R13" s="176"/>
      <c r="S13" s="176"/>
      <c r="T13" s="176"/>
      <c r="U13" s="176"/>
      <c r="V13" s="177"/>
      <c r="W13" s="175">
        <v>2570</v>
      </c>
      <c r="X13" s="176"/>
      <c r="Y13" s="176"/>
      <c r="Z13" s="176"/>
      <c r="AA13" s="176"/>
      <c r="AB13" s="176"/>
      <c r="AC13" s="177"/>
      <c r="AD13" s="175">
        <v>2623</v>
      </c>
      <c r="AE13" s="176"/>
      <c r="AF13" s="176"/>
      <c r="AG13" s="176"/>
      <c r="AH13" s="176"/>
      <c r="AI13" s="176"/>
      <c r="AJ13" s="177"/>
      <c r="AK13" s="175">
        <v>2729</v>
      </c>
      <c r="AL13" s="176"/>
      <c r="AM13" s="176"/>
      <c r="AN13" s="176"/>
      <c r="AO13" s="176"/>
      <c r="AP13" s="176"/>
      <c r="AQ13" s="177"/>
      <c r="AR13" s="189">
        <v>5280</v>
      </c>
      <c r="AS13" s="190"/>
      <c r="AT13" s="190"/>
      <c r="AU13" s="190"/>
      <c r="AV13" s="190"/>
      <c r="AW13" s="190"/>
      <c r="AX13" s="191"/>
    </row>
    <row r="14" spans="1:50" ht="21" customHeight="1" x14ac:dyDescent="0.15">
      <c r="A14" s="405"/>
      <c r="B14" s="406"/>
      <c r="C14" s="406"/>
      <c r="D14" s="406"/>
      <c r="E14" s="406"/>
      <c r="F14" s="407"/>
      <c r="G14" s="510"/>
      <c r="H14" s="511"/>
      <c r="I14" s="179" t="s">
        <v>9</v>
      </c>
      <c r="J14" s="180"/>
      <c r="K14" s="180"/>
      <c r="L14" s="180"/>
      <c r="M14" s="180"/>
      <c r="N14" s="180"/>
      <c r="O14" s="181"/>
      <c r="P14" s="175">
        <v>-162</v>
      </c>
      <c r="Q14" s="176"/>
      <c r="R14" s="176"/>
      <c r="S14" s="176"/>
      <c r="T14" s="176"/>
      <c r="U14" s="176"/>
      <c r="V14" s="177"/>
      <c r="W14" s="175" t="s">
        <v>415</v>
      </c>
      <c r="X14" s="176"/>
      <c r="Y14" s="176"/>
      <c r="Z14" s="176"/>
      <c r="AA14" s="176"/>
      <c r="AB14" s="176"/>
      <c r="AC14" s="177"/>
      <c r="AD14" s="175" t="s">
        <v>415</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5"/>
      <c r="B15" s="406"/>
      <c r="C15" s="406"/>
      <c r="D15" s="406"/>
      <c r="E15" s="406"/>
      <c r="F15" s="407"/>
      <c r="G15" s="510"/>
      <c r="H15" s="511"/>
      <c r="I15" s="179" t="s">
        <v>62</v>
      </c>
      <c r="J15" s="434"/>
      <c r="K15" s="434"/>
      <c r="L15" s="434"/>
      <c r="M15" s="434"/>
      <c r="N15" s="434"/>
      <c r="O15" s="435"/>
      <c r="P15" s="175" t="s">
        <v>414</v>
      </c>
      <c r="Q15" s="176"/>
      <c r="R15" s="176"/>
      <c r="S15" s="176"/>
      <c r="T15" s="176"/>
      <c r="U15" s="176"/>
      <c r="V15" s="177"/>
      <c r="W15" s="175" t="s">
        <v>415</v>
      </c>
      <c r="X15" s="176"/>
      <c r="Y15" s="176"/>
      <c r="Z15" s="176"/>
      <c r="AA15" s="176"/>
      <c r="AB15" s="176"/>
      <c r="AC15" s="177"/>
      <c r="AD15" s="175" t="s">
        <v>415</v>
      </c>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405"/>
      <c r="B16" s="406"/>
      <c r="C16" s="406"/>
      <c r="D16" s="406"/>
      <c r="E16" s="406"/>
      <c r="F16" s="407"/>
      <c r="G16" s="510"/>
      <c r="H16" s="511"/>
      <c r="I16" s="179" t="s">
        <v>63</v>
      </c>
      <c r="J16" s="434"/>
      <c r="K16" s="434"/>
      <c r="L16" s="434"/>
      <c r="M16" s="434"/>
      <c r="N16" s="434"/>
      <c r="O16" s="435"/>
      <c r="P16" s="175" t="s">
        <v>415</v>
      </c>
      <c r="Q16" s="176"/>
      <c r="R16" s="176"/>
      <c r="S16" s="176"/>
      <c r="T16" s="176"/>
      <c r="U16" s="176"/>
      <c r="V16" s="177"/>
      <c r="W16" s="175" t="s">
        <v>415</v>
      </c>
      <c r="X16" s="176"/>
      <c r="Y16" s="176"/>
      <c r="Z16" s="176"/>
      <c r="AA16" s="176"/>
      <c r="AB16" s="176"/>
      <c r="AC16" s="177"/>
      <c r="AD16" s="175" t="s">
        <v>415</v>
      </c>
      <c r="AE16" s="176"/>
      <c r="AF16" s="176"/>
      <c r="AG16" s="176"/>
      <c r="AH16" s="176"/>
      <c r="AI16" s="176"/>
      <c r="AJ16" s="177"/>
      <c r="AK16" s="175"/>
      <c r="AL16" s="176"/>
      <c r="AM16" s="176"/>
      <c r="AN16" s="176"/>
      <c r="AO16" s="176"/>
      <c r="AP16" s="176"/>
      <c r="AQ16" s="177"/>
      <c r="AR16" s="484"/>
      <c r="AS16" s="485"/>
      <c r="AT16" s="485"/>
      <c r="AU16" s="485"/>
      <c r="AV16" s="485"/>
      <c r="AW16" s="485"/>
      <c r="AX16" s="486"/>
    </row>
    <row r="17" spans="1:50" ht="24.75" customHeight="1" x14ac:dyDescent="0.15">
      <c r="A17" s="405"/>
      <c r="B17" s="406"/>
      <c r="C17" s="406"/>
      <c r="D17" s="406"/>
      <c r="E17" s="406"/>
      <c r="F17" s="407"/>
      <c r="G17" s="510"/>
      <c r="H17" s="511"/>
      <c r="I17" s="179" t="s">
        <v>61</v>
      </c>
      <c r="J17" s="180"/>
      <c r="K17" s="180"/>
      <c r="L17" s="180"/>
      <c r="M17" s="180"/>
      <c r="N17" s="180"/>
      <c r="O17" s="181"/>
      <c r="P17" s="175" t="s">
        <v>415</v>
      </c>
      <c r="Q17" s="176"/>
      <c r="R17" s="176"/>
      <c r="S17" s="176"/>
      <c r="T17" s="176"/>
      <c r="U17" s="176"/>
      <c r="V17" s="177"/>
      <c r="W17" s="175" t="s">
        <v>415</v>
      </c>
      <c r="X17" s="176"/>
      <c r="Y17" s="176"/>
      <c r="Z17" s="176"/>
      <c r="AA17" s="176"/>
      <c r="AB17" s="176"/>
      <c r="AC17" s="177"/>
      <c r="AD17" s="175" t="s">
        <v>415</v>
      </c>
      <c r="AE17" s="176"/>
      <c r="AF17" s="176"/>
      <c r="AG17" s="176"/>
      <c r="AH17" s="176"/>
      <c r="AI17" s="176"/>
      <c r="AJ17" s="177"/>
      <c r="AK17" s="175"/>
      <c r="AL17" s="176"/>
      <c r="AM17" s="176"/>
      <c r="AN17" s="176"/>
      <c r="AO17" s="176"/>
      <c r="AP17" s="176"/>
      <c r="AQ17" s="177"/>
      <c r="AR17" s="487"/>
      <c r="AS17" s="487"/>
      <c r="AT17" s="487"/>
      <c r="AU17" s="487"/>
      <c r="AV17" s="487"/>
      <c r="AW17" s="487"/>
      <c r="AX17" s="488"/>
    </row>
    <row r="18" spans="1:50" ht="24.75" customHeight="1" x14ac:dyDescent="0.15">
      <c r="A18" s="405"/>
      <c r="B18" s="406"/>
      <c r="C18" s="406"/>
      <c r="D18" s="406"/>
      <c r="E18" s="406"/>
      <c r="F18" s="407"/>
      <c r="G18" s="512"/>
      <c r="H18" s="513"/>
      <c r="I18" s="632" t="s">
        <v>22</v>
      </c>
      <c r="J18" s="633"/>
      <c r="K18" s="633"/>
      <c r="L18" s="633"/>
      <c r="M18" s="633"/>
      <c r="N18" s="633"/>
      <c r="O18" s="634"/>
      <c r="P18" s="654">
        <f>SUM(P13:V17)</f>
        <v>2544</v>
      </c>
      <c r="Q18" s="655"/>
      <c r="R18" s="655"/>
      <c r="S18" s="655"/>
      <c r="T18" s="655"/>
      <c r="U18" s="655"/>
      <c r="V18" s="656"/>
      <c r="W18" s="654">
        <f>SUM(W13:AC17)</f>
        <v>2570</v>
      </c>
      <c r="X18" s="655"/>
      <c r="Y18" s="655"/>
      <c r="Z18" s="655"/>
      <c r="AA18" s="655"/>
      <c r="AB18" s="655"/>
      <c r="AC18" s="656"/>
      <c r="AD18" s="654">
        <f>SUM(AD13:AJ17)</f>
        <v>2623</v>
      </c>
      <c r="AE18" s="655"/>
      <c r="AF18" s="655"/>
      <c r="AG18" s="655"/>
      <c r="AH18" s="655"/>
      <c r="AI18" s="655"/>
      <c r="AJ18" s="656"/>
      <c r="AK18" s="654">
        <f>SUM(AK13:AQ17)</f>
        <v>2729</v>
      </c>
      <c r="AL18" s="655"/>
      <c r="AM18" s="655"/>
      <c r="AN18" s="655"/>
      <c r="AO18" s="655"/>
      <c r="AP18" s="655"/>
      <c r="AQ18" s="656"/>
      <c r="AR18" s="654">
        <f>SUM(AR13:AX17)</f>
        <v>5280</v>
      </c>
      <c r="AS18" s="655"/>
      <c r="AT18" s="655"/>
      <c r="AU18" s="655"/>
      <c r="AV18" s="655"/>
      <c r="AW18" s="655"/>
      <c r="AX18" s="657"/>
    </row>
    <row r="19" spans="1:50" ht="24.75" customHeight="1" x14ac:dyDescent="0.15">
      <c r="A19" s="405"/>
      <c r="B19" s="406"/>
      <c r="C19" s="406"/>
      <c r="D19" s="406"/>
      <c r="E19" s="406"/>
      <c r="F19" s="407"/>
      <c r="G19" s="652" t="s">
        <v>10</v>
      </c>
      <c r="H19" s="653"/>
      <c r="I19" s="653"/>
      <c r="J19" s="653"/>
      <c r="K19" s="653"/>
      <c r="L19" s="653"/>
      <c r="M19" s="653"/>
      <c r="N19" s="653"/>
      <c r="O19" s="653"/>
      <c r="P19" s="175">
        <v>2544</v>
      </c>
      <c r="Q19" s="176"/>
      <c r="R19" s="176"/>
      <c r="S19" s="176"/>
      <c r="T19" s="176"/>
      <c r="U19" s="176"/>
      <c r="V19" s="177"/>
      <c r="W19" s="175">
        <v>2570</v>
      </c>
      <c r="X19" s="176"/>
      <c r="Y19" s="176"/>
      <c r="Z19" s="176"/>
      <c r="AA19" s="176"/>
      <c r="AB19" s="176"/>
      <c r="AC19" s="177"/>
      <c r="AD19" s="175">
        <v>2623</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24.75" customHeight="1" x14ac:dyDescent="0.15">
      <c r="A20" s="502"/>
      <c r="B20" s="503"/>
      <c r="C20" s="503"/>
      <c r="D20" s="503"/>
      <c r="E20" s="503"/>
      <c r="F20" s="504"/>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0.100000000000001" customHeight="1" x14ac:dyDescent="0.15">
      <c r="A23" s="130"/>
      <c r="B23" s="128"/>
      <c r="C23" s="128"/>
      <c r="D23" s="128"/>
      <c r="E23" s="128"/>
      <c r="F23" s="129"/>
      <c r="G23" s="74" t="s">
        <v>391</v>
      </c>
      <c r="H23" s="75"/>
      <c r="I23" s="75"/>
      <c r="J23" s="75"/>
      <c r="K23" s="75"/>
      <c r="L23" s="75"/>
      <c r="M23" s="75"/>
      <c r="N23" s="75"/>
      <c r="O23" s="76"/>
      <c r="P23" s="226" t="s">
        <v>385</v>
      </c>
      <c r="Q23" s="241"/>
      <c r="R23" s="241"/>
      <c r="S23" s="241"/>
      <c r="T23" s="241"/>
      <c r="U23" s="241"/>
      <c r="V23" s="241"/>
      <c r="W23" s="241"/>
      <c r="X23" s="242"/>
      <c r="Y23" s="235" t="s">
        <v>14</v>
      </c>
      <c r="Z23" s="236"/>
      <c r="AA23" s="237"/>
      <c r="AB23" s="167" t="s">
        <v>388</v>
      </c>
      <c r="AC23" s="168"/>
      <c r="AD23" s="168"/>
      <c r="AE23" s="204">
        <v>38</v>
      </c>
      <c r="AF23" s="204"/>
      <c r="AG23" s="204"/>
      <c r="AH23" s="204"/>
      <c r="AI23" s="204"/>
      <c r="AJ23" s="195">
        <v>29</v>
      </c>
      <c r="AK23" s="195"/>
      <c r="AL23" s="195"/>
      <c r="AM23" s="195"/>
      <c r="AN23" s="195"/>
      <c r="AO23" s="195">
        <v>46</v>
      </c>
      <c r="AP23" s="195"/>
      <c r="AQ23" s="195"/>
      <c r="AR23" s="195"/>
      <c r="AS23" s="195"/>
      <c r="AT23" s="199"/>
      <c r="AU23" s="199"/>
      <c r="AV23" s="199"/>
      <c r="AW23" s="199"/>
      <c r="AX23" s="200"/>
    </row>
    <row r="24" spans="1:50" ht="20.100000000000001" customHeight="1" x14ac:dyDescent="0.15">
      <c r="A24" s="131"/>
      <c r="B24" s="132"/>
      <c r="C24" s="132"/>
      <c r="D24" s="132"/>
      <c r="E24" s="132"/>
      <c r="F24" s="133"/>
      <c r="G24" s="77"/>
      <c r="H24" s="78"/>
      <c r="I24" s="78"/>
      <c r="J24" s="78"/>
      <c r="K24" s="78"/>
      <c r="L24" s="78"/>
      <c r="M24" s="78"/>
      <c r="N24" s="78"/>
      <c r="O24" s="79"/>
      <c r="P24" s="243"/>
      <c r="Q24" s="243"/>
      <c r="R24" s="243"/>
      <c r="S24" s="243"/>
      <c r="T24" s="243"/>
      <c r="U24" s="243"/>
      <c r="V24" s="243"/>
      <c r="W24" s="243"/>
      <c r="X24" s="244"/>
      <c r="Y24" s="139" t="s">
        <v>65</v>
      </c>
      <c r="Z24" s="84"/>
      <c r="AA24" s="85"/>
      <c r="AB24" s="201" t="s">
        <v>388</v>
      </c>
      <c r="AC24" s="202"/>
      <c r="AD24" s="202"/>
      <c r="AE24" s="203">
        <v>20</v>
      </c>
      <c r="AF24" s="203"/>
      <c r="AG24" s="203"/>
      <c r="AH24" s="203"/>
      <c r="AI24" s="203"/>
      <c r="AJ24" s="203">
        <v>20</v>
      </c>
      <c r="AK24" s="203"/>
      <c r="AL24" s="203"/>
      <c r="AM24" s="203"/>
      <c r="AN24" s="203"/>
      <c r="AO24" s="203">
        <v>20</v>
      </c>
      <c r="AP24" s="203"/>
      <c r="AQ24" s="203"/>
      <c r="AR24" s="203"/>
      <c r="AS24" s="203"/>
      <c r="AT24" s="88"/>
      <c r="AU24" s="89"/>
      <c r="AV24" s="89"/>
      <c r="AW24" s="89"/>
      <c r="AX24" s="357"/>
    </row>
    <row r="25" spans="1:50" ht="20.100000000000001" customHeight="1" x14ac:dyDescent="0.15">
      <c r="A25" s="134"/>
      <c r="B25" s="135"/>
      <c r="C25" s="135"/>
      <c r="D25" s="135"/>
      <c r="E25" s="135"/>
      <c r="F25" s="136"/>
      <c r="G25" s="80"/>
      <c r="H25" s="81"/>
      <c r="I25" s="81"/>
      <c r="J25" s="81"/>
      <c r="K25" s="81"/>
      <c r="L25" s="81"/>
      <c r="M25" s="81"/>
      <c r="N25" s="81"/>
      <c r="O25" s="82"/>
      <c r="P25" s="245"/>
      <c r="Q25" s="245"/>
      <c r="R25" s="245"/>
      <c r="S25" s="245"/>
      <c r="T25" s="245"/>
      <c r="U25" s="245"/>
      <c r="V25" s="245"/>
      <c r="W25" s="245"/>
      <c r="X25" s="246"/>
      <c r="Y25" s="83" t="s">
        <v>15</v>
      </c>
      <c r="Z25" s="84"/>
      <c r="AA25" s="85"/>
      <c r="AB25" s="86" t="s">
        <v>359</v>
      </c>
      <c r="AC25" s="87"/>
      <c r="AD25" s="87"/>
      <c r="AE25" s="304">
        <f>+ROUND(AE23/AE24*100,0)</f>
        <v>190</v>
      </c>
      <c r="AF25" s="304"/>
      <c r="AG25" s="304"/>
      <c r="AH25" s="304"/>
      <c r="AI25" s="304"/>
      <c r="AJ25" s="203">
        <f>+ROUND(AJ23/AJ24*100,0)</f>
        <v>145</v>
      </c>
      <c r="AK25" s="203"/>
      <c r="AL25" s="203"/>
      <c r="AM25" s="203"/>
      <c r="AN25" s="203"/>
      <c r="AO25" s="203">
        <f>+ROUND(AO23/AO24*100,0)</f>
        <v>230</v>
      </c>
      <c r="AP25" s="203"/>
      <c r="AQ25" s="203"/>
      <c r="AR25" s="203"/>
      <c r="AS25" s="203"/>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0.100000000000001" customHeight="1" x14ac:dyDescent="0.15">
      <c r="A28" s="130"/>
      <c r="B28" s="128"/>
      <c r="C28" s="128"/>
      <c r="D28" s="128"/>
      <c r="E28" s="128"/>
      <c r="F28" s="129"/>
      <c r="G28" s="74" t="s">
        <v>390</v>
      </c>
      <c r="H28" s="75"/>
      <c r="I28" s="75"/>
      <c r="J28" s="75"/>
      <c r="K28" s="75"/>
      <c r="L28" s="75"/>
      <c r="M28" s="75"/>
      <c r="N28" s="75"/>
      <c r="O28" s="76"/>
      <c r="P28" s="226" t="s">
        <v>386</v>
      </c>
      <c r="Q28" s="241"/>
      <c r="R28" s="241"/>
      <c r="S28" s="241"/>
      <c r="T28" s="241"/>
      <c r="U28" s="241"/>
      <c r="V28" s="241"/>
      <c r="W28" s="241"/>
      <c r="X28" s="242"/>
      <c r="Y28" s="235" t="s">
        <v>14</v>
      </c>
      <c r="Z28" s="236"/>
      <c r="AA28" s="237"/>
      <c r="AB28" s="167" t="s">
        <v>388</v>
      </c>
      <c r="AC28" s="168"/>
      <c r="AD28" s="168"/>
      <c r="AE28" s="204">
        <v>405</v>
      </c>
      <c r="AF28" s="204"/>
      <c r="AG28" s="204"/>
      <c r="AH28" s="204"/>
      <c r="AI28" s="204"/>
      <c r="AJ28" s="195">
        <v>455</v>
      </c>
      <c r="AK28" s="195"/>
      <c r="AL28" s="195"/>
      <c r="AM28" s="195"/>
      <c r="AN28" s="195"/>
      <c r="AO28" s="195">
        <v>457</v>
      </c>
      <c r="AP28" s="195"/>
      <c r="AQ28" s="195"/>
      <c r="AR28" s="195"/>
      <c r="AS28" s="195"/>
      <c r="AT28" s="199"/>
      <c r="AU28" s="199"/>
      <c r="AV28" s="199"/>
      <c r="AW28" s="199"/>
      <c r="AX28" s="200"/>
    </row>
    <row r="29" spans="1:50" ht="20.100000000000001" customHeight="1" x14ac:dyDescent="0.15">
      <c r="A29" s="131"/>
      <c r="B29" s="132"/>
      <c r="C29" s="132"/>
      <c r="D29" s="132"/>
      <c r="E29" s="132"/>
      <c r="F29" s="133"/>
      <c r="G29" s="77"/>
      <c r="H29" s="78"/>
      <c r="I29" s="78"/>
      <c r="J29" s="78"/>
      <c r="K29" s="78"/>
      <c r="L29" s="78"/>
      <c r="M29" s="78"/>
      <c r="N29" s="78"/>
      <c r="O29" s="79"/>
      <c r="P29" s="243"/>
      <c r="Q29" s="243"/>
      <c r="R29" s="243"/>
      <c r="S29" s="243"/>
      <c r="T29" s="243"/>
      <c r="U29" s="243"/>
      <c r="V29" s="243"/>
      <c r="W29" s="243"/>
      <c r="X29" s="244"/>
      <c r="Y29" s="139" t="s">
        <v>65</v>
      </c>
      <c r="Z29" s="84"/>
      <c r="AA29" s="85"/>
      <c r="AB29" s="201" t="s">
        <v>388</v>
      </c>
      <c r="AC29" s="202"/>
      <c r="AD29" s="202"/>
      <c r="AE29" s="203">
        <v>312</v>
      </c>
      <c r="AF29" s="203"/>
      <c r="AG29" s="203"/>
      <c r="AH29" s="203"/>
      <c r="AI29" s="203"/>
      <c r="AJ29" s="203">
        <v>312</v>
      </c>
      <c r="AK29" s="203"/>
      <c r="AL29" s="203"/>
      <c r="AM29" s="203"/>
      <c r="AN29" s="203"/>
      <c r="AO29" s="203">
        <v>312</v>
      </c>
      <c r="AP29" s="203"/>
      <c r="AQ29" s="203"/>
      <c r="AR29" s="203"/>
      <c r="AS29" s="203"/>
      <c r="AT29" s="88" t="s">
        <v>415</v>
      </c>
      <c r="AU29" s="89"/>
      <c r="AV29" s="89"/>
      <c r="AW29" s="89"/>
      <c r="AX29" s="357"/>
    </row>
    <row r="30" spans="1:50" ht="20.100000000000001" customHeight="1" x14ac:dyDescent="0.15">
      <c r="A30" s="134"/>
      <c r="B30" s="135"/>
      <c r="C30" s="135"/>
      <c r="D30" s="135"/>
      <c r="E30" s="135"/>
      <c r="F30" s="136"/>
      <c r="G30" s="80"/>
      <c r="H30" s="81"/>
      <c r="I30" s="81"/>
      <c r="J30" s="81"/>
      <c r="K30" s="81"/>
      <c r="L30" s="81"/>
      <c r="M30" s="81"/>
      <c r="N30" s="81"/>
      <c r="O30" s="82"/>
      <c r="P30" s="245"/>
      <c r="Q30" s="245"/>
      <c r="R30" s="245"/>
      <c r="S30" s="245"/>
      <c r="T30" s="245"/>
      <c r="U30" s="245"/>
      <c r="V30" s="245"/>
      <c r="W30" s="245"/>
      <c r="X30" s="246"/>
      <c r="Y30" s="83" t="s">
        <v>15</v>
      </c>
      <c r="Z30" s="84"/>
      <c r="AA30" s="85"/>
      <c r="AB30" s="87" t="s">
        <v>16</v>
      </c>
      <c r="AC30" s="87"/>
      <c r="AD30" s="87"/>
      <c r="AE30" s="304">
        <f>+ROUND(AE28/AE29*100,0)</f>
        <v>130</v>
      </c>
      <c r="AF30" s="304"/>
      <c r="AG30" s="304"/>
      <c r="AH30" s="304"/>
      <c r="AI30" s="304"/>
      <c r="AJ30" s="203">
        <f>+ROUND(AJ28/AJ29*100,0)</f>
        <v>146</v>
      </c>
      <c r="AK30" s="203"/>
      <c r="AL30" s="203"/>
      <c r="AM30" s="203"/>
      <c r="AN30" s="203"/>
      <c r="AO30" s="203">
        <f>+ROUND(AO28/AO29*100,0)</f>
        <v>146</v>
      </c>
      <c r="AP30" s="203"/>
      <c r="AQ30" s="203"/>
      <c r="AR30" s="203"/>
      <c r="AS30" s="203"/>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0.100000000000001" customHeight="1" x14ac:dyDescent="0.15">
      <c r="A33" s="130"/>
      <c r="B33" s="128"/>
      <c r="C33" s="128"/>
      <c r="D33" s="128"/>
      <c r="E33" s="128"/>
      <c r="F33" s="129"/>
      <c r="G33" s="74" t="s">
        <v>390</v>
      </c>
      <c r="H33" s="75"/>
      <c r="I33" s="75"/>
      <c r="J33" s="75"/>
      <c r="K33" s="75"/>
      <c r="L33" s="75"/>
      <c r="M33" s="75"/>
      <c r="N33" s="75"/>
      <c r="O33" s="76"/>
      <c r="P33" s="226" t="s">
        <v>387</v>
      </c>
      <c r="Q33" s="241"/>
      <c r="R33" s="241"/>
      <c r="S33" s="241"/>
      <c r="T33" s="241"/>
      <c r="U33" s="241"/>
      <c r="V33" s="241"/>
      <c r="W33" s="241"/>
      <c r="X33" s="242"/>
      <c r="Y33" s="235" t="s">
        <v>14</v>
      </c>
      <c r="Z33" s="236"/>
      <c r="AA33" s="237"/>
      <c r="AB33" s="167" t="s">
        <v>388</v>
      </c>
      <c r="AC33" s="168"/>
      <c r="AD33" s="168"/>
      <c r="AE33" s="204">
        <v>50</v>
      </c>
      <c r="AF33" s="204"/>
      <c r="AG33" s="204"/>
      <c r="AH33" s="204"/>
      <c r="AI33" s="204"/>
      <c r="AJ33" s="195">
        <v>52</v>
      </c>
      <c r="AK33" s="195"/>
      <c r="AL33" s="195"/>
      <c r="AM33" s="195"/>
      <c r="AN33" s="195"/>
      <c r="AO33" s="196">
        <v>51</v>
      </c>
      <c r="AP33" s="197"/>
      <c r="AQ33" s="197"/>
      <c r="AR33" s="197"/>
      <c r="AS33" s="198"/>
      <c r="AT33" s="199"/>
      <c r="AU33" s="199"/>
      <c r="AV33" s="199"/>
      <c r="AW33" s="199"/>
      <c r="AX33" s="200"/>
    </row>
    <row r="34" spans="1:50" ht="20.100000000000001" customHeight="1" x14ac:dyDescent="0.15">
      <c r="A34" s="131"/>
      <c r="B34" s="132"/>
      <c r="C34" s="132"/>
      <c r="D34" s="132"/>
      <c r="E34" s="132"/>
      <c r="F34" s="133"/>
      <c r="G34" s="77"/>
      <c r="H34" s="78"/>
      <c r="I34" s="78"/>
      <c r="J34" s="78"/>
      <c r="K34" s="78"/>
      <c r="L34" s="78"/>
      <c r="M34" s="78"/>
      <c r="N34" s="78"/>
      <c r="O34" s="79"/>
      <c r="P34" s="243"/>
      <c r="Q34" s="243"/>
      <c r="R34" s="243"/>
      <c r="S34" s="243"/>
      <c r="T34" s="243"/>
      <c r="U34" s="243"/>
      <c r="V34" s="243"/>
      <c r="W34" s="243"/>
      <c r="X34" s="244"/>
      <c r="Y34" s="139" t="s">
        <v>65</v>
      </c>
      <c r="Z34" s="84"/>
      <c r="AA34" s="85"/>
      <c r="AB34" s="201" t="s">
        <v>388</v>
      </c>
      <c r="AC34" s="202"/>
      <c r="AD34" s="202"/>
      <c r="AE34" s="203">
        <v>49</v>
      </c>
      <c r="AF34" s="203"/>
      <c r="AG34" s="203"/>
      <c r="AH34" s="203"/>
      <c r="AI34" s="203"/>
      <c r="AJ34" s="203">
        <v>49</v>
      </c>
      <c r="AK34" s="203"/>
      <c r="AL34" s="203"/>
      <c r="AM34" s="203"/>
      <c r="AN34" s="203"/>
      <c r="AO34" s="196">
        <v>49</v>
      </c>
      <c r="AP34" s="197"/>
      <c r="AQ34" s="197"/>
      <c r="AR34" s="197"/>
      <c r="AS34" s="198"/>
      <c r="AT34" s="88" t="s">
        <v>415</v>
      </c>
      <c r="AU34" s="89"/>
      <c r="AV34" s="89"/>
      <c r="AW34" s="89"/>
      <c r="AX34" s="357"/>
    </row>
    <row r="35" spans="1:50" ht="20.100000000000001" customHeight="1" x14ac:dyDescent="0.15">
      <c r="A35" s="134"/>
      <c r="B35" s="135"/>
      <c r="C35" s="135"/>
      <c r="D35" s="135"/>
      <c r="E35" s="135"/>
      <c r="F35" s="136"/>
      <c r="G35" s="80"/>
      <c r="H35" s="81"/>
      <c r="I35" s="81"/>
      <c r="J35" s="81"/>
      <c r="K35" s="81"/>
      <c r="L35" s="81"/>
      <c r="M35" s="81"/>
      <c r="N35" s="81"/>
      <c r="O35" s="82"/>
      <c r="P35" s="245"/>
      <c r="Q35" s="245"/>
      <c r="R35" s="245"/>
      <c r="S35" s="245"/>
      <c r="T35" s="245"/>
      <c r="U35" s="245"/>
      <c r="V35" s="245"/>
      <c r="W35" s="245"/>
      <c r="X35" s="246"/>
      <c r="Y35" s="83" t="s">
        <v>15</v>
      </c>
      <c r="Z35" s="84"/>
      <c r="AA35" s="85"/>
      <c r="AB35" s="87" t="s">
        <v>16</v>
      </c>
      <c r="AC35" s="87"/>
      <c r="AD35" s="87"/>
      <c r="AE35" s="304">
        <f>+ROUND(AE33/AE34*100,0)</f>
        <v>102</v>
      </c>
      <c r="AF35" s="304"/>
      <c r="AG35" s="304"/>
      <c r="AH35" s="304"/>
      <c r="AI35" s="304"/>
      <c r="AJ35" s="203">
        <f>+ROUND(AJ33/AJ34*100,0)</f>
        <v>106</v>
      </c>
      <c r="AK35" s="203"/>
      <c r="AL35" s="203"/>
      <c r="AM35" s="203"/>
      <c r="AN35" s="203"/>
      <c r="AO35" s="196">
        <f>+ROUND(AO33/AO34*100,0)</f>
        <v>104</v>
      </c>
      <c r="AP35" s="197"/>
      <c r="AQ35" s="197"/>
      <c r="AR35" s="197"/>
      <c r="AS35" s="198"/>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0"/>
      <c r="H38" s="75"/>
      <c r="I38" s="75"/>
      <c r="J38" s="75"/>
      <c r="K38" s="75"/>
      <c r="L38" s="75"/>
      <c r="M38" s="75"/>
      <c r="N38" s="75"/>
      <c r="O38" s="76"/>
      <c r="P38" s="241"/>
      <c r="Q38" s="241"/>
      <c r="R38" s="241"/>
      <c r="S38" s="241"/>
      <c r="T38" s="241"/>
      <c r="U38" s="241"/>
      <c r="V38" s="241"/>
      <c r="W38" s="241"/>
      <c r="X38" s="242"/>
      <c r="Y38" s="235" t="s">
        <v>14</v>
      </c>
      <c r="Z38" s="236"/>
      <c r="AA38" s="237"/>
      <c r="AB38" s="168"/>
      <c r="AC38" s="168"/>
      <c r="AD38" s="168"/>
      <c r="AE38" s="88"/>
      <c r="AF38" s="89"/>
      <c r="AG38" s="89"/>
      <c r="AH38" s="89"/>
      <c r="AI38" s="90"/>
      <c r="AJ38" s="88"/>
      <c r="AK38" s="89"/>
      <c r="AL38" s="89"/>
      <c r="AM38" s="89"/>
      <c r="AN38" s="90"/>
      <c r="AO38" s="88"/>
      <c r="AP38" s="89"/>
      <c r="AQ38" s="89"/>
      <c r="AR38" s="89"/>
      <c r="AS38" s="90"/>
      <c r="AT38" s="199"/>
      <c r="AU38" s="199"/>
      <c r="AV38" s="199"/>
      <c r="AW38" s="199"/>
      <c r="AX38" s="200"/>
    </row>
    <row r="39" spans="1:50" ht="22.5" hidden="1" customHeight="1" x14ac:dyDescent="0.15">
      <c r="A39" s="131"/>
      <c r="B39" s="132"/>
      <c r="C39" s="132"/>
      <c r="D39" s="132"/>
      <c r="E39" s="132"/>
      <c r="F39" s="133"/>
      <c r="G39" s="77"/>
      <c r="H39" s="78"/>
      <c r="I39" s="78"/>
      <c r="J39" s="78"/>
      <c r="K39" s="78"/>
      <c r="L39" s="78"/>
      <c r="M39" s="78"/>
      <c r="N39" s="78"/>
      <c r="O39" s="79"/>
      <c r="P39" s="243"/>
      <c r="Q39" s="243"/>
      <c r="R39" s="243"/>
      <c r="S39" s="243"/>
      <c r="T39" s="243"/>
      <c r="U39" s="243"/>
      <c r="V39" s="243"/>
      <c r="W39" s="243"/>
      <c r="X39" s="244"/>
      <c r="Y39" s="139"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57"/>
    </row>
    <row r="40" spans="1:50" ht="22.5" hidden="1" customHeight="1" x14ac:dyDescent="0.15">
      <c r="A40" s="134"/>
      <c r="B40" s="135"/>
      <c r="C40" s="135"/>
      <c r="D40" s="135"/>
      <c r="E40" s="135"/>
      <c r="F40" s="136"/>
      <c r="G40" s="80"/>
      <c r="H40" s="81"/>
      <c r="I40" s="81"/>
      <c r="J40" s="81"/>
      <c r="K40" s="81"/>
      <c r="L40" s="81"/>
      <c r="M40" s="81"/>
      <c r="N40" s="81"/>
      <c r="O40" s="82"/>
      <c r="P40" s="245"/>
      <c r="Q40" s="245"/>
      <c r="R40" s="245"/>
      <c r="S40" s="245"/>
      <c r="T40" s="245"/>
      <c r="U40" s="245"/>
      <c r="V40" s="245"/>
      <c r="W40" s="245"/>
      <c r="X40" s="24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0"/>
      <c r="H43" s="75"/>
      <c r="I43" s="75"/>
      <c r="J43" s="75"/>
      <c r="K43" s="75"/>
      <c r="L43" s="75"/>
      <c r="M43" s="75"/>
      <c r="N43" s="75"/>
      <c r="O43" s="76"/>
      <c r="P43" s="241"/>
      <c r="Q43" s="241"/>
      <c r="R43" s="241"/>
      <c r="S43" s="241"/>
      <c r="T43" s="241"/>
      <c r="U43" s="241"/>
      <c r="V43" s="241"/>
      <c r="W43" s="241"/>
      <c r="X43" s="242"/>
      <c r="Y43" s="235" t="s">
        <v>14</v>
      </c>
      <c r="Z43" s="236"/>
      <c r="AA43" s="237"/>
      <c r="AB43" s="168"/>
      <c r="AC43" s="168"/>
      <c r="AD43" s="168"/>
      <c r="AE43" s="88"/>
      <c r="AF43" s="89"/>
      <c r="AG43" s="89"/>
      <c r="AH43" s="89"/>
      <c r="AI43" s="90"/>
      <c r="AJ43" s="88"/>
      <c r="AK43" s="89"/>
      <c r="AL43" s="89"/>
      <c r="AM43" s="89"/>
      <c r="AN43" s="90"/>
      <c r="AO43" s="88"/>
      <c r="AP43" s="89"/>
      <c r="AQ43" s="89"/>
      <c r="AR43" s="89"/>
      <c r="AS43" s="90"/>
      <c r="AT43" s="199"/>
      <c r="AU43" s="199"/>
      <c r="AV43" s="199"/>
      <c r="AW43" s="199"/>
      <c r="AX43" s="200"/>
    </row>
    <row r="44" spans="1:50" ht="22.5" hidden="1" customHeight="1" x14ac:dyDescent="0.15">
      <c r="A44" s="131"/>
      <c r="B44" s="132"/>
      <c r="C44" s="132"/>
      <c r="D44" s="132"/>
      <c r="E44" s="132"/>
      <c r="F44" s="133"/>
      <c r="G44" s="77"/>
      <c r="H44" s="78"/>
      <c r="I44" s="78"/>
      <c r="J44" s="78"/>
      <c r="K44" s="78"/>
      <c r="L44" s="78"/>
      <c r="M44" s="78"/>
      <c r="N44" s="78"/>
      <c r="O44" s="79"/>
      <c r="P44" s="243"/>
      <c r="Q44" s="243"/>
      <c r="R44" s="243"/>
      <c r="S44" s="243"/>
      <c r="T44" s="243"/>
      <c r="U44" s="243"/>
      <c r="V44" s="243"/>
      <c r="W44" s="243"/>
      <c r="X44" s="244"/>
      <c r="Y44" s="139"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57"/>
    </row>
    <row r="45" spans="1:50" ht="22.5" hidden="1" customHeight="1" x14ac:dyDescent="0.15">
      <c r="A45" s="131"/>
      <c r="B45" s="132"/>
      <c r="C45" s="132"/>
      <c r="D45" s="132"/>
      <c r="E45" s="132"/>
      <c r="F45" s="133"/>
      <c r="G45" s="77"/>
      <c r="H45" s="78"/>
      <c r="I45" s="78"/>
      <c r="J45" s="78"/>
      <c r="K45" s="78"/>
      <c r="L45" s="78"/>
      <c r="M45" s="78"/>
      <c r="N45" s="78"/>
      <c r="O45" s="79"/>
      <c r="P45" s="243"/>
      <c r="Q45" s="243"/>
      <c r="R45" s="243"/>
      <c r="S45" s="243"/>
      <c r="T45" s="243"/>
      <c r="U45" s="243"/>
      <c r="V45" s="243"/>
      <c r="W45" s="243"/>
      <c r="X45" s="24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hidden="1" customHeight="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3"/>
      <c r="B49" s="99"/>
      <c r="C49" s="100"/>
      <c r="D49" s="100"/>
      <c r="E49" s="100"/>
      <c r="F49" s="101"/>
      <c r="G49" s="306"/>
      <c r="H49" s="306"/>
      <c r="I49" s="306"/>
      <c r="J49" s="306"/>
      <c r="K49" s="306"/>
      <c r="L49" s="306"/>
      <c r="M49" s="306"/>
      <c r="N49" s="306"/>
      <c r="O49" s="306"/>
      <c r="P49" s="306"/>
      <c r="Q49" s="306"/>
      <c r="R49" s="306"/>
      <c r="S49" s="306"/>
      <c r="T49" s="306"/>
      <c r="U49" s="306"/>
      <c r="V49" s="306"/>
      <c r="W49" s="306"/>
      <c r="X49" s="306"/>
      <c r="Y49" s="306"/>
      <c r="Z49" s="306"/>
      <c r="AA49" s="62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3"/>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2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3"/>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2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4"/>
      <c r="Z52" s="215"/>
      <c r="AA52" s="216"/>
      <c r="AB52" s="220" t="s">
        <v>12</v>
      </c>
      <c r="AC52" s="221"/>
      <c r="AD52" s="22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7"/>
      <c r="Z53" s="218"/>
      <c r="AA53" s="219"/>
      <c r="AB53" s="223"/>
      <c r="AC53" s="224"/>
      <c r="AD53" s="22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3"/>
      <c r="B54" s="100"/>
      <c r="C54" s="100"/>
      <c r="D54" s="100"/>
      <c r="E54" s="100"/>
      <c r="F54" s="101"/>
      <c r="G54" s="615"/>
      <c r="H54" s="241"/>
      <c r="I54" s="241"/>
      <c r="J54" s="241"/>
      <c r="K54" s="241"/>
      <c r="L54" s="241"/>
      <c r="M54" s="241"/>
      <c r="N54" s="241"/>
      <c r="O54" s="242"/>
      <c r="P54" s="226"/>
      <c r="Q54" s="227"/>
      <c r="R54" s="227"/>
      <c r="S54" s="227"/>
      <c r="T54" s="227"/>
      <c r="U54" s="227"/>
      <c r="V54" s="227"/>
      <c r="W54" s="227"/>
      <c r="X54" s="228"/>
      <c r="Y54" s="592" t="s">
        <v>86</v>
      </c>
      <c r="Z54" s="593"/>
      <c r="AA54" s="594"/>
      <c r="AB54" s="595"/>
      <c r="AC54" s="596"/>
      <c r="AD54" s="596"/>
      <c r="AE54" s="88"/>
      <c r="AF54" s="89"/>
      <c r="AG54" s="89"/>
      <c r="AH54" s="89"/>
      <c r="AI54" s="90"/>
      <c r="AJ54" s="88"/>
      <c r="AK54" s="89"/>
      <c r="AL54" s="89"/>
      <c r="AM54" s="89"/>
      <c r="AN54" s="90"/>
      <c r="AO54" s="88"/>
      <c r="AP54" s="89"/>
      <c r="AQ54" s="89"/>
      <c r="AR54" s="89"/>
      <c r="AS54" s="90"/>
      <c r="AT54" s="199"/>
      <c r="AU54" s="199"/>
      <c r="AV54" s="199"/>
      <c r="AW54" s="199"/>
      <c r="AX54" s="200"/>
    </row>
    <row r="55" spans="1:50" ht="22.5" hidden="1" customHeight="1" x14ac:dyDescent="0.15">
      <c r="A55" s="663"/>
      <c r="B55" s="100"/>
      <c r="C55" s="100"/>
      <c r="D55" s="100"/>
      <c r="E55" s="100"/>
      <c r="F55" s="101"/>
      <c r="G55" s="616"/>
      <c r="H55" s="243"/>
      <c r="I55" s="243"/>
      <c r="J55" s="243"/>
      <c r="K55" s="243"/>
      <c r="L55" s="243"/>
      <c r="M55" s="243"/>
      <c r="N55" s="243"/>
      <c r="O55" s="244"/>
      <c r="P55" s="229"/>
      <c r="Q55" s="229"/>
      <c r="R55" s="229"/>
      <c r="S55" s="229"/>
      <c r="T55" s="229"/>
      <c r="U55" s="229"/>
      <c r="V55" s="229"/>
      <c r="W55" s="229"/>
      <c r="X55" s="230"/>
      <c r="Y55" s="94" t="s">
        <v>65</v>
      </c>
      <c r="Z55" s="95"/>
      <c r="AA55" s="96"/>
      <c r="AB55" s="233"/>
      <c r="AC55" s="234"/>
      <c r="AD55" s="234"/>
      <c r="AE55" s="88"/>
      <c r="AF55" s="89"/>
      <c r="AG55" s="89"/>
      <c r="AH55" s="89"/>
      <c r="AI55" s="90"/>
      <c r="AJ55" s="88"/>
      <c r="AK55" s="89"/>
      <c r="AL55" s="89"/>
      <c r="AM55" s="89"/>
      <c r="AN55" s="90"/>
      <c r="AO55" s="88"/>
      <c r="AP55" s="89"/>
      <c r="AQ55" s="89"/>
      <c r="AR55" s="89"/>
      <c r="AS55" s="90"/>
      <c r="AT55" s="88"/>
      <c r="AU55" s="89"/>
      <c r="AV55" s="89"/>
      <c r="AW55" s="89"/>
      <c r="AX55" s="357"/>
    </row>
    <row r="56" spans="1:50" ht="22.5" hidden="1" customHeight="1" x14ac:dyDescent="0.15">
      <c r="A56" s="663"/>
      <c r="B56" s="103"/>
      <c r="C56" s="103"/>
      <c r="D56" s="103"/>
      <c r="E56" s="103"/>
      <c r="F56" s="104"/>
      <c r="G56" s="617"/>
      <c r="H56" s="245"/>
      <c r="I56" s="245"/>
      <c r="J56" s="245"/>
      <c r="K56" s="245"/>
      <c r="L56" s="245"/>
      <c r="M56" s="245"/>
      <c r="N56" s="245"/>
      <c r="O56" s="246"/>
      <c r="P56" s="231"/>
      <c r="Q56" s="231"/>
      <c r="R56" s="231"/>
      <c r="S56" s="231"/>
      <c r="T56" s="231"/>
      <c r="U56" s="231"/>
      <c r="V56" s="231"/>
      <c r="W56" s="231"/>
      <c r="X56" s="23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4"/>
      <c r="Z57" s="215"/>
      <c r="AA57" s="216"/>
      <c r="AB57" s="220" t="s">
        <v>12</v>
      </c>
      <c r="AC57" s="221"/>
      <c r="AD57" s="22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7"/>
      <c r="Z58" s="218"/>
      <c r="AA58" s="219"/>
      <c r="AB58" s="223"/>
      <c r="AC58" s="224"/>
      <c r="AD58" s="22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3"/>
      <c r="B59" s="100"/>
      <c r="C59" s="100"/>
      <c r="D59" s="100"/>
      <c r="E59" s="100"/>
      <c r="F59" s="101"/>
      <c r="G59" s="615"/>
      <c r="H59" s="241"/>
      <c r="I59" s="241"/>
      <c r="J59" s="241"/>
      <c r="K59" s="241"/>
      <c r="L59" s="241"/>
      <c r="M59" s="241"/>
      <c r="N59" s="241"/>
      <c r="O59" s="242"/>
      <c r="P59" s="226"/>
      <c r="Q59" s="227"/>
      <c r="R59" s="227"/>
      <c r="S59" s="227"/>
      <c r="T59" s="227"/>
      <c r="U59" s="227"/>
      <c r="V59" s="227"/>
      <c r="W59" s="227"/>
      <c r="X59" s="228"/>
      <c r="Y59" s="592" t="s">
        <v>86</v>
      </c>
      <c r="Z59" s="593"/>
      <c r="AA59" s="594"/>
      <c r="AB59" s="596"/>
      <c r="AC59" s="596"/>
      <c r="AD59" s="596"/>
      <c r="AE59" s="88"/>
      <c r="AF59" s="89"/>
      <c r="AG59" s="89"/>
      <c r="AH59" s="89"/>
      <c r="AI59" s="90"/>
      <c r="AJ59" s="88"/>
      <c r="AK59" s="89"/>
      <c r="AL59" s="89"/>
      <c r="AM59" s="89"/>
      <c r="AN59" s="90"/>
      <c r="AO59" s="88"/>
      <c r="AP59" s="89"/>
      <c r="AQ59" s="89"/>
      <c r="AR59" s="89"/>
      <c r="AS59" s="90"/>
      <c r="AT59" s="199"/>
      <c r="AU59" s="199"/>
      <c r="AV59" s="199"/>
      <c r="AW59" s="199"/>
      <c r="AX59" s="200"/>
    </row>
    <row r="60" spans="1:50" ht="22.5" hidden="1" customHeight="1" x14ac:dyDescent="0.15">
      <c r="A60" s="663"/>
      <c r="B60" s="100"/>
      <c r="C60" s="100"/>
      <c r="D60" s="100"/>
      <c r="E60" s="100"/>
      <c r="F60" s="101"/>
      <c r="G60" s="616"/>
      <c r="H60" s="243"/>
      <c r="I60" s="243"/>
      <c r="J60" s="243"/>
      <c r="K60" s="243"/>
      <c r="L60" s="243"/>
      <c r="M60" s="243"/>
      <c r="N60" s="243"/>
      <c r="O60" s="244"/>
      <c r="P60" s="229"/>
      <c r="Q60" s="229"/>
      <c r="R60" s="229"/>
      <c r="S60" s="229"/>
      <c r="T60" s="229"/>
      <c r="U60" s="229"/>
      <c r="V60" s="229"/>
      <c r="W60" s="229"/>
      <c r="X60" s="230"/>
      <c r="Y60" s="94" t="s">
        <v>65</v>
      </c>
      <c r="Z60" s="95"/>
      <c r="AA60" s="96"/>
      <c r="AB60" s="234"/>
      <c r="AC60" s="234"/>
      <c r="AD60" s="234"/>
      <c r="AE60" s="88"/>
      <c r="AF60" s="89"/>
      <c r="AG60" s="89"/>
      <c r="AH60" s="89"/>
      <c r="AI60" s="90"/>
      <c r="AJ60" s="88"/>
      <c r="AK60" s="89"/>
      <c r="AL60" s="89"/>
      <c r="AM60" s="89"/>
      <c r="AN60" s="90"/>
      <c r="AO60" s="88"/>
      <c r="AP60" s="89"/>
      <c r="AQ60" s="89"/>
      <c r="AR60" s="89"/>
      <c r="AS60" s="90"/>
      <c r="AT60" s="88"/>
      <c r="AU60" s="89"/>
      <c r="AV60" s="89"/>
      <c r="AW60" s="89"/>
      <c r="AX60" s="357"/>
    </row>
    <row r="61" spans="1:50" ht="22.5" hidden="1" customHeight="1" x14ac:dyDescent="0.15">
      <c r="A61" s="663"/>
      <c r="B61" s="103"/>
      <c r="C61" s="103"/>
      <c r="D61" s="103"/>
      <c r="E61" s="103"/>
      <c r="F61" s="104"/>
      <c r="G61" s="617"/>
      <c r="H61" s="245"/>
      <c r="I61" s="245"/>
      <c r="J61" s="245"/>
      <c r="K61" s="245"/>
      <c r="L61" s="245"/>
      <c r="M61" s="245"/>
      <c r="N61" s="245"/>
      <c r="O61" s="246"/>
      <c r="P61" s="231"/>
      <c r="Q61" s="231"/>
      <c r="R61" s="231"/>
      <c r="S61" s="231"/>
      <c r="T61" s="231"/>
      <c r="U61" s="231"/>
      <c r="V61" s="231"/>
      <c r="W61" s="231"/>
      <c r="X61" s="23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4"/>
      <c r="Z62" s="215"/>
      <c r="AA62" s="216"/>
      <c r="AB62" s="220" t="s">
        <v>12</v>
      </c>
      <c r="AC62" s="221"/>
      <c r="AD62" s="22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7"/>
      <c r="Z63" s="218"/>
      <c r="AA63" s="219"/>
      <c r="AB63" s="223"/>
      <c r="AC63" s="224"/>
      <c r="AD63" s="22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3"/>
      <c r="B64" s="100"/>
      <c r="C64" s="100"/>
      <c r="D64" s="100"/>
      <c r="E64" s="100"/>
      <c r="F64" s="101"/>
      <c r="G64" s="615"/>
      <c r="H64" s="241"/>
      <c r="I64" s="241"/>
      <c r="J64" s="241"/>
      <c r="K64" s="241"/>
      <c r="L64" s="241"/>
      <c r="M64" s="241"/>
      <c r="N64" s="241"/>
      <c r="O64" s="242"/>
      <c r="P64" s="226"/>
      <c r="Q64" s="227"/>
      <c r="R64" s="227"/>
      <c r="S64" s="227"/>
      <c r="T64" s="227"/>
      <c r="U64" s="227"/>
      <c r="V64" s="227"/>
      <c r="W64" s="227"/>
      <c r="X64" s="228"/>
      <c r="Y64" s="592" t="s">
        <v>86</v>
      </c>
      <c r="Z64" s="593"/>
      <c r="AA64" s="594"/>
      <c r="AB64" s="596"/>
      <c r="AC64" s="596"/>
      <c r="AD64" s="596"/>
      <c r="AE64" s="88"/>
      <c r="AF64" s="89"/>
      <c r="AG64" s="89"/>
      <c r="AH64" s="89"/>
      <c r="AI64" s="90"/>
      <c r="AJ64" s="88"/>
      <c r="AK64" s="89"/>
      <c r="AL64" s="89"/>
      <c r="AM64" s="89"/>
      <c r="AN64" s="90"/>
      <c r="AO64" s="88"/>
      <c r="AP64" s="89"/>
      <c r="AQ64" s="89"/>
      <c r="AR64" s="89"/>
      <c r="AS64" s="90"/>
      <c r="AT64" s="199"/>
      <c r="AU64" s="199"/>
      <c r="AV64" s="199"/>
      <c r="AW64" s="199"/>
      <c r="AX64" s="200"/>
    </row>
    <row r="65" spans="1:60" ht="22.5" hidden="1" customHeight="1" x14ac:dyDescent="0.15">
      <c r="A65" s="663"/>
      <c r="B65" s="100"/>
      <c r="C65" s="100"/>
      <c r="D65" s="100"/>
      <c r="E65" s="100"/>
      <c r="F65" s="101"/>
      <c r="G65" s="616"/>
      <c r="H65" s="243"/>
      <c r="I65" s="243"/>
      <c r="J65" s="243"/>
      <c r="K65" s="243"/>
      <c r="L65" s="243"/>
      <c r="M65" s="243"/>
      <c r="N65" s="243"/>
      <c r="O65" s="244"/>
      <c r="P65" s="229"/>
      <c r="Q65" s="229"/>
      <c r="R65" s="229"/>
      <c r="S65" s="229"/>
      <c r="T65" s="229"/>
      <c r="U65" s="229"/>
      <c r="V65" s="229"/>
      <c r="W65" s="229"/>
      <c r="X65" s="230"/>
      <c r="Y65" s="94" t="s">
        <v>65</v>
      </c>
      <c r="Z65" s="95"/>
      <c r="AA65" s="96"/>
      <c r="AB65" s="234"/>
      <c r="AC65" s="234"/>
      <c r="AD65" s="234"/>
      <c r="AE65" s="88"/>
      <c r="AF65" s="89"/>
      <c r="AG65" s="89"/>
      <c r="AH65" s="89"/>
      <c r="AI65" s="90"/>
      <c r="AJ65" s="88"/>
      <c r="AK65" s="89"/>
      <c r="AL65" s="89"/>
      <c r="AM65" s="89"/>
      <c r="AN65" s="90"/>
      <c r="AO65" s="88"/>
      <c r="AP65" s="89"/>
      <c r="AQ65" s="89"/>
      <c r="AR65" s="89"/>
      <c r="AS65" s="90"/>
      <c r="AT65" s="88"/>
      <c r="AU65" s="89"/>
      <c r="AV65" s="89"/>
      <c r="AW65" s="89"/>
      <c r="AX65" s="357"/>
    </row>
    <row r="66" spans="1:60" ht="22.5" hidden="1" customHeight="1" x14ac:dyDescent="0.15">
      <c r="A66" s="664"/>
      <c r="B66" s="103"/>
      <c r="C66" s="103"/>
      <c r="D66" s="103"/>
      <c r="E66" s="103"/>
      <c r="F66" s="104"/>
      <c r="G66" s="617"/>
      <c r="H66" s="245"/>
      <c r="I66" s="245"/>
      <c r="J66" s="245"/>
      <c r="K66" s="245"/>
      <c r="L66" s="245"/>
      <c r="M66" s="245"/>
      <c r="N66" s="245"/>
      <c r="O66" s="246"/>
      <c r="P66" s="231"/>
      <c r="Q66" s="231"/>
      <c r="R66" s="231"/>
      <c r="S66" s="231"/>
      <c r="T66" s="231"/>
      <c r="U66" s="231"/>
      <c r="V66" s="231"/>
      <c r="W66" s="231"/>
      <c r="X66" s="23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4"/>
      <c r="B68" s="535"/>
      <c r="C68" s="535"/>
      <c r="D68" s="535"/>
      <c r="E68" s="535"/>
      <c r="F68" s="536"/>
      <c r="G68" s="226" t="s">
        <v>426</v>
      </c>
      <c r="H68" s="241"/>
      <c r="I68" s="241"/>
      <c r="J68" s="241"/>
      <c r="K68" s="241"/>
      <c r="L68" s="241"/>
      <c r="M68" s="241"/>
      <c r="N68" s="241"/>
      <c r="O68" s="241"/>
      <c r="P68" s="241"/>
      <c r="Q68" s="241"/>
      <c r="R68" s="241"/>
      <c r="S68" s="241"/>
      <c r="T68" s="241"/>
      <c r="U68" s="241"/>
      <c r="V68" s="241"/>
      <c r="W68" s="241"/>
      <c r="X68" s="242"/>
      <c r="Y68" s="624" t="s">
        <v>66</v>
      </c>
      <c r="Z68" s="625"/>
      <c r="AA68" s="626"/>
      <c r="AB68" s="111" t="s">
        <v>392</v>
      </c>
      <c r="AC68" s="112"/>
      <c r="AD68" s="113"/>
      <c r="AE68" s="88">
        <v>3493</v>
      </c>
      <c r="AF68" s="89"/>
      <c r="AG68" s="89"/>
      <c r="AH68" s="89"/>
      <c r="AI68" s="90"/>
      <c r="AJ68" s="88">
        <v>4201</v>
      </c>
      <c r="AK68" s="89"/>
      <c r="AL68" s="89"/>
      <c r="AM68" s="89"/>
      <c r="AN68" s="90"/>
      <c r="AO68" s="88">
        <v>5448</v>
      </c>
      <c r="AP68" s="89"/>
      <c r="AQ68" s="89"/>
      <c r="AR68" s="89"/>
      <c r="AS68" s="90"/>
      <c r="AT68" s="546"/>
      <c r="AU68" s="546"/>
      <c r="AV68" s="546"/>
      <c r="AW68" s="546"/>
      <c r="AX68" s="547"/>
      <c r="AY68" s="10"/>
      <c r="AZ68" s="10"/>
      <c r="BA68" s="10"/>
      <c r="BB68" s="10"/>
      <c r="BC68" s="10"/>
    </row>
    <row r="69" spans="1:60" ht="22.5" customHeight="1" x14ac:dyDescent="0.15">
      <c r="A69" s="537"/>
      <c r="B69" s="538"/>
      <c r="C69" s="538"/>
      <c r="D69" s="538"/>
      <c r="E69" s="538"/>
      <c r="F69" s="539"/>
      <c r="G69" s="245"/>
      <c r="H69" s="245"/>
      <c r="I69" s="245"/>
      <c r="J69" s="245"/>
      <c r="K69" s="245"/>
      <c r="L69" s="245"/>
      <c r="M69" s="245"/>
      <c r="N69" s="245"/>
      <c r="O69" s="245"/>
      <c r="P69" s="245"/>
      <c r="Q69" s="245"/>
      <c r="R69" s="245"/>
      <c r="S69" s="245"/>
      <c r="T69" s="245"/>
      <c r="U69" s="245"/>
      <c r="V69" s="245"/>
      <c r="W69" s="245"/>
      <c r="X69" s="246"/>
      <c r="Y69" s="108" t="s">
        <v>67</v>
      </c>
      <c r="Z69" s="109"/>
      <c r="AA69" s="110"/>
      <c r="AB69" s="209" t="s">
        <v>393</v>
      </c>
      <c r="AC69" s="210"/>
      <c r="AD69" s="211"/>
      <c r="AE69" s="88" t="s">
        <v>393</v>
      </c>
      <c r="AF69" s="89"/>
      <c r="AG69" s="89"/>
      <c r="AH69" s="89"/>
      <c r="AI69" s="90"/>
      <c r="AJ69" s="88" t="s">
        <v>393</v>
      </c>
      <c r="AK69" s="89"/>
      <c r="AL69" s="89"/>
      <c r="AM69" s="89"/>
      <c r="AN69" s="90"/>
      <c r="AO69" s="88" t="s">
        <v>393</v>
      </c>
      <c r="AP69" s="89"/>
      <c r="AQ69" s="89"/>
      <c r="AR69" s="89"/>
      <c r="AS69" s="90"/>
      <c r="AT69" s="88" t="s">
        <v>393</v>
      </c>
      <c r="AU69" s="89"/>
      <c r="AV69" s="89"/>
      <c r="AW69" s="89"/>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71" t="s">
        <v>74</v>
      </c>
      <c r="AU70" s="272"/>
      <c r="AV70" s="272"/>
      <c r="AW70" s="272"/>
      <c r="AX70" s="273"/>
    </row>
    <row r="71" spans="1:60" ht="22.5" hidden="1" customHeight="1" x14ac:dyDescent="0.15">
      <c r="A71" s="534"/>
      <c r="B71" s="535"/>
      <c r="C71" s="535"/>
      <c r="D71" s="535"/>
      <c r="E71" s="535"/>
      <c r="F71" s="536"/>
      <c r="G71" s="241"/>
      <c r="H71" s="241"/>
      <c r="I71" s="241"/>
      <c r="J71" s="241"/>
      <c r="K71" s="241"/>
      <c r="L71" s="241"/>
      <c r="M71" s="241"/>
      <c r="N71" s="241"/>
      <c r="O71" s="241"/>
      <c r="P71" s="241"/>
      <c r="Q71" s="241"/>
      <c r="R71" s="241"/>
      <c r="S71" s="241"/>
      <c r="T71" s="241"/>
      <c r="U71" s="241"/>
      <c r="V71" s="241"/>
      <c r="W71" s="241"/>
      <c r="X71" s="242"/>
      <c r="Y71" s="665" t="s">
        <v>66</v>
      </c>
      <c r="Z71" s="666"/>
      <c r="AA71" s="667"/>
      <c r="AB71" s="111"/>
      <c r="AC71" s="112"/>
      <c r="AD71" s="113"/>
      <c r="AE71" s="88"/>
      <c r="AF71" s="89"/>
      <c r="AG71" s="89"/>
      <c r="AH71" s="89"/>
      <c r="AI71" s="90"/>
      <c r="AJ71" s="88"/>
      <c r="AK71" s="89"/>
      <c r="AL71" s="89"/>
      <c r="AM71" s="89"/>
      <c r="AN71" s="90"/>
      <c r="AO71" s="88"/>
      <c r="AP71" s="89"/>
      <c r="AQ71" s="89"/>
      <c r="AR71" s="89"/>
      <c r="AS71" s="90"/>
      <c r="AT71" s="546"/>
      <c r="AU71" s="546"/>
      <c r="AV71" s="546"/>
      <c r="AW71" s="546"/>
      <c r="AX71" s="547"/>
      <c r="AY71" s="10"/>
      <c r="AZ71" s="10"/>
      <c r="BA71" s="10"/>
      <c r="BB71" s="10"/>
      <c r="BC71" s="10"/>
    </row>
    <row r="72" spans="1:60" ht="22.5" hidden="1" customHeight="1" x14ac:dyDescent="0.15">
      <c r="A72" s="537"/>
      <c r="B72" s="538"/>
      <c r="C72" s="538"/>
      <c r="D72" s="538"/>
      <c r="E72" s="538"/>
      <c r="F72" s="539"/>
      <c r="G72" s="245"/>
      <c r="H72" s="245"/>
      <c r="I72" s="245"/>
      <c r="J72" s="245"/>
      <c r="K72" s="245"/>
      <c r="L72" s="245"/>
      <c r="M72" s="245"/>
      <c r="N72" s="245"/>
      <c r="O72" s="245"/>
      <c r="P72" s="245"/>
      <c r="Q72" s="245"/>
      <c r="R72" s="245"/>
      <c r="S72" s="245"/>
      <c r="T72" s="245"/>
      <c r="U72" s="245"/>
      <c r="V72" s="245"/>
      <c r="W72" s="245"/>
      <c r="X72" s="246"/>
      <c r="Y72" s="108" t="s">
        <v>67</v>
      </c>
      <c r="Z72" s="668"/>
      <c r="AA72" s="669"/>
      <c r="AB72" s="209"/>
      <c r="AC72" s="210"/>
      <c r="AD72" s="211"/>
      <c r="AE72" s="88"/>
      <c r="AF72" s="89"/>
      <c r="AG72" s="89"/>
      <c r="AH72" s="89"/>
      <c r="AI72" s="90"/>
      <c r="AJ72" s="88"/>
      <c r="AK72" s="89"/>
      <c r="AL72" s="89"/>
      <c r="AM72" s="89"/>
      <c r="AN72" s="90"/>
      <c r="AO72" s="88"/>
      <c r="AP72" s="89"/>
      <c r="AQ72" s="89"/>
      <c r="AR72" s="89"/>
      <c r="AS72" s="90"/>
      <c r="AT72" s="88"/>
      <c r="AU72" s="89"/>
      <c r="AV72" s="89"/>
      <c r="AW72" s="89"/>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71" t="s">
        <v>74</v>
      </c>
      <c r="AU73" s="272"/>
      <c r="AV73" s="272"/>
      <c r="AW73" s="272"/>
      <c r="AX73" s="273"/>
    </row>
    <row r="74" spans="1:60" ht="22.5" hidden="1" customHeight="1" x14ac:dyDescent="0.15">
      <c r="A74" s="534"/>
      <c r="B74" s="535"/>
      <c r="C74" s="535"/>
      <c r="D74" s="535"/>
      <c r="E74" s="535"/>
      <c r="F74" s="536"/>
      <c r="G74" s="241"/>
      <c r="H74" s="241"/>
      <c r="I74" s="241"/>
      <c r="J74" s="241"/>
      <c r="K74" s="241"/>
      <c r="L74" s="241"/>
      <c r="M74" s="241"/>
      <c r="N74" s="241"/>
      <c r="O74" s="241"/>
      <c r="P74" s="241"/>
      <c r="Q74" s="241"/>
      <c r="R74" s="241"/>
      <c r="S74" s="241"/>
      <c r="T74" s="241"/>
      <c r="U74" s="241"/>
      <c r="V74" s="241"/>
      <c r="W74" s="241"/>
      <c r="X74" s="242"/>
      <c r="Y74" s="665" t="s">
        <v>66</v>
      </c>
      <c r="Z74" s="666"/>
      <c r="AA74" s="667"/>
      <c r="AB74" s="111"/>
      <c r="AC74" s="112"/>
      <c r="AD74" s="113"/>
      <c r="AE74" s="88"/>
      <c r="AF74" s="89"/>
      <c r="AG74" s="89"/>
      <c r="AH74" s="89"/>
      <c r="AI74" s="90"/>
      <c r="AJ74" s="88"/>
      <c r="AK74" s="89"/>
      <c r="AL74" s="89"/>
      <c r="AM74" s="89"/>
      <c r="AN74" s="90"/>
      <c r="AO74" s="88"/>
      <c r="AP74" s="89"/>
      <c r="AQ74" s="89"/>
      <c r="AR74" s="89"/>
      <c r="AS74" s="90"/>
      <c r="AT74" s="546"/>
      <c r="AU74" s="546"/>
      <c r="AV74" s="546"/>
      <c r="AW74" s="546"/>
      <c r="AX74" s="547"/>
      <c r="AY74" s="10"/>
      <c r="AZ74" s="10"/>
      <c r="BA74" s="10"/>
      <c r="BB74" s="10"/>
      <c r="BC74" s="10"/>
    </row>
    <row r="75" spans="1:60" ht="22.5" hidden="1" customHeight="1" x14ac:dyDescent="0.15">
      <c r="A75" s="537"/>
      <c r="B75" s="538"/>
      <c r="C75" s="538"/>
      <c r="D75" s="538"/>
      <c r="E75" s="538"/>
      <c r="F75" s="539"/>
      <c r="G75" s="245"/>
      <c r="H75" s="245"/>
      <c r="I75" s="245"/>
      <c r="J75" s="245"/>
      <c r="K75" s="245"/>
      <c r="L75" s="245"/>
      <c r="M75" s="245"/>
      <c r="N75" s="245"/>
      <c r="O75" s="245"/>
      <c r="P75" s="245"/>
      <c r="Q75" s="245"/>
      <c r="R75" s="245"/>
      <c r="S75" s="245"/>
      <c r="T75" s="245"/>
      <c r="U75" s="245"/>
      <c r="V75" s="245"/>
      <c r="W75" s="245"/>
      <c r="X75" s="246"/>
      <c r="Y75" s="108" t="s">
        <v>67</v>
      </c>
      <c r="Z75" s="668"/>
      <c r="AA75" s="669"/>
      <c r="AB75" s="209"/>
      <c r="AC75" s="210"/>
      <c r="AD75" s="211"/>
      <c r="AE75" s="88"/>
      <c r="AF75" s="89"/>
      <c r="AG75" s="89"/>
      <c r="AH75" s="89"/>
      <c r="AI75" s="90"/>
      <c r="AJ75" s="88"/>
      <c r="AK75" s="89"/>
      <c r="AL75" s="89"/>
      <c r="AM75" s="89"/>
      <c r="AN75" s="90"/>
      <c r="AO75" s="88"/>
      <c r="AP75" s="89"/>
      <c r="AQ75" s="89"/>
      <c r="AR75" s="89"/>
      <c r="AS75" s="90"/>
      <c r="AT75" s="88"/>
      <c r="AU75" s="89"/>
      <c r="AV75" s="89"/>
      <c r="AW75" s="89"/>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71" t="s">
        <v>74</v>
      </c>
      <c r="AU76" s="272"/>
      <c r="AV76" s="272"/>
      <c r="AW76" s="272"/>
      <c r="AX76" s="273"/>
    </row>
    <row r="77" spans="1:60" ht="22.5" hidden="1" customHeight="1" x14ac:dyDescent="0.15">
      <c r="A77" s="534"/>
      <c r="B77" s="535"/>
      <c r="C77" s="535"/>
      <c r="D77" s="535"/>
      <c r="E77" s="535"/>
      <c r="F77" s="536"/>
      <c r="G77" s="241"/>
      <c r="H77" s="241"/>
      <c r="I77" s="241"/>
      <c r="J77" s="241"/>
      <c r="K77" s="241"/>
      <c r="L77" s="241"/>
      <c r="M77" s="241"/>
      <c r="N77" s="241"/>
      <c r="O77" s="241"/>
      <c r="P77" s="241"/>
      <c r="Q77" s="241"/>
      <c r="R77" s="241"/>
      <c r="S77" s="241"/>
      <c r="T77" s="241"/>
      <c r="U77" s="241"/>
      <c r="V77" s="241"/>
      <c r="W77" s="241"/>
      <c r="X77" s="242"/>
      <c r="Y77" s="665" t="s">
        <v>66</v>
      </c>
      <c r="Z77" s="666"/>
      <c r="AA77" s="667"/>
      <c r="AB77" s="111"/>
      <c r="AC77" s="112"/>
      <c r="AD77" s="113"/>
      <c r="AE77" s="88"/>
      <c r="AF77" s="89"/>
      <c r="AG77" s="89"/>
      <c r="AH77" s="89"/>
      <c r="AI77" s="90"/>
      <c r="AJ77" s="88"/>
      <c r="AK77" s="89"/>
      <c r="AL77" s="89"/>
      <c r="AM77" s="89"/>
      <c r="AN77" s="90"/>
      <c r="AO77" s="88"/>
      <c r="AP77" s="89"/>
      <c r="AQ77" s="89"/>
      <c r="AR77" s="89"/>
      <c r="AS77" s="90"/>
      <c r="AT77" s="546"/>
      <c r="AU77" s="546"/>
      <c r="AV77" s="546"/>
      <c r="AW77" s="546"/>
      <c r="AX77" s="547"/>
      <c r="AY77" s="10"/>
      <c r="AZ77" s="10"/>
      <c r="BA77" s="10"/>
      <c r="BB77" s="10"/>
      <c r="BC77" s="10"/>
    </row>
    <row r="78" spans="1:60" ht="22.5" hidden="1" customHeight="1" x14ac:dyDescent="0.15">
      <c r="A78" s="537"/>
      <c r="B78" s="538"/>
      <c r="C78" s="538"/>
      <c r="D78" s="538"/>
      <c r="E78" s="538"/>
      <c r="F78" s="539"/>
      <c r="G78" s="245"/>
      <c r="H78" s="245"/>
      <c r="I78" s="245"/>
      <c r="J78" s="245"/>
      <c r="K78" s="245"/>
      <c r="L78" s="245"/>
      <c r="M78" s="245"/>
      <c r="N78" s="245"/>
      <c r="O78" s="245"/>
      <c r="P78" s="245"/>
      <c r="Q78" s="245"/>
      <c r="R78" s="245"/>
      <c r="S78" s="245"/>
      <c r="T78" s="245"/>
      <c r="U78" s="245"/>
      <c r="V78" s="245"/>
      <c r="W78" s="245"/>
      <c r="X78" s="246"/>
      <c r="Y78" s="108" t="s">
        <v>67</v>
      </c>
      <c r="Z78" s="668"/>
      <c r="AA78" s="669"/>
      <c r="AB78" s="209"/>
      <c r="AC78" s="210"/>
      <c r="AD78" s="211"/>
      <c r="AE78" s="88"/>
      <c r="AF78" s="89"/>
      <c r="AG78" s="89"/>
      <c r="AH78" s="89"/>
      <c r="AI78" s="90"/>
      <c r="AJ78" s="88"/>
      <c r="AK78" s="89"/>
      <c r="AL78" s="89"/>
      <c r="AM78" s="89"/>
      <c r="AN78" s="90"/>
      <c r="AO78" s="88"/>
      <c r="AP78" s="89"/>
      <c r="AQ78" s="89"/>
      <c r="AR78" s="89"/>
      <c r="AS78" s="90"/>
      <c r="AT78" s="88"/>
      <c r="AU78" s="89"/>
      <c r="AV78" s="89"/>
      <c r="AW78" s="89"/>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71" t="s">
        <v>74</v>
      </c>
      <c r="AU79" s="272"/>
      <c r="AV79" s="272"/>
      <c r="AW79" s="272"/>
      <c r="AX79" s="273"/>
    </row>
    <row r="80" spans="1:60" ht="22.5" hidden="1" customHeight="1" x14ac:dyDescent="0.15">
      <c r="A80" s="534"/>
      <c r="B80" s="535"/>
      <c r="C80" s="535"/>
      <c r="D80" s="535"/>
      <c r="E80" s="535"/>
      <c r="F80" s="536"/>
      <c r="G80" s="241"/>
      <c r="H80" s="241"/>
      <c r="I80" s="241"/>
      <c r="J80" s="241"/>
      <c r="K80" s="241"/>
      <c r="L80" s="241"/>
      <c r="M80" s="241"/>
      <c r="N80" s="241"/>
      <c r="O80" s="241"/>
      <c r="P80" s="241"/>
      <c r="Q80" s="241"/>
      <c r="R80" s="241"/>
      <c r="S80" s="241"/>
      <c r="T80" s="241"/>
      <c r="U80" s="241"/>
      <c r="V80" s="241"/>
      <c r="W80" s="241"/>
      <c r="X80" s="242"/>
      <c r="Y80" s="665" t="s">
        <v>66</v>
      </c>
      <c r="Z80" s="666"/>
      <c r="AA80" s="667"/>
      <c r="AB80" s="111"/>
      <c r="AC80" s="112"/>
      <c r="AD80" s="113"/>
      <c r="AE80" s="88"/>
      <c r="AF80" s="89"/>
      <c r="AG80" s="89"/>
      <c r="AH80" s="89"/>
      <c r="AI80" s="90"/>
      <c r="AJ80" s="88"/>
      <c r="AK80" s="89"/>
      <c r="AL80" s="89"/>
      <c r="AM80" s="89"/>
      <c r="AN80" s="90"/>
      <c r="AO80" s="88"/>
      <c r="AP80" s="89"/>
      <c r="AQ80" s="89"/>
      <c r="AR80" s="89"/>
      <c r="AS80" s="90"/>
      <c r="AT80" s="546"/>
      <c r="AU80" s="546"/>
      <c r="AV80" s="546"/>
      <c r="AW80" s="546"/>
      <c r="AX80" s="547"/>
      <c r="AY80" s="10"/>
      <c r="AZ80" s="10"/>
      <c r="BA80" s="10"/>
      <c r="BB80" s="10"/>
      <c r="BC80" s="10"/>
    </row>
    <row r="81" spans="1:60" ht="22.5" hidden="1" customHeight="1" x14ac:dyDescent="0.15">
      <c r="A81" s="537"/>
      <c r="B81" s="538"/>
      <c r="C81" s="538"/>
      <c r="D81" s="538"/>
      <c r="E81" s="538"/>
      <c r="F81" s="539"/>
      <c r="G81" s="245"/>
      <c r="H81" s="245"/>
      <c r="I81" s="245"/>
      <c r="J81" s="245"/>
      <c r="K81" s="245"/>
      <c r="L81" s="245"/>
      <c r="M81" s="245"/>
      <c r="N81" s="245"/>
      <c r="O81" s="245"/>
      <c r="P81" s="245"/>
      <c r="Q81" s="245"/>
      <c r="R81" s="245"/>
      <c r="S81" s="245"/>
      <c r="T81" s="245"/>
      <c r="U81" s="245"/>
      <c r="V81" s="245"/>
      <c r="W81" s="245"/>
      <c r="X81" s="246"/>
      <c r="Y81" s="108" t="s">
        <v>67</v>
      </c>
      <c r="Z81" s="668"/>
      <c r="AA81" s="669"/>
      <c r="AB81" s="209"/>
      <c r="AC81" s="210"/>
      <c r="AD81" s="211"/>
      <c r="AE81" s="88"/>
      <c r="AF81" s="89"/>
      <c r="AG81" s="89"/>
      <c r="AH81" s="89"/>
      <c r="AI81" s="90"/>
      <c r="AJ81" s="88"/>
      <c r="AK81" s="89"/>
      <c r="AL81" s="89"/>
      <c r="AM81" s="89"/>
      <c r="AN81" s="90"/>
      <c r="AO81" s="88"/>
      <c r="AP81" s="89"/>
      <c r="AQ81" s="89"/>
      <c r="AR81" s="89"/>
      <c r="AS81" s="90"/>
      <c r="AT81" s="88"/>
      <c r="AU81" s="89"/>
      <c r="AV81" s="89"/>
      <c r="AW81" s="89"/>
      <c r="AX81" s="35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6"/>
      <c r="Z82" s="207"/>
      <c r="AA82" s="208"/>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0.100000000000001" customHeight="1" x14ac:dyDescent="0.15">
      <c r="A83" s="120"/>
      <c r="B83" s="121"/>
      <c r="C83" s="121"/>
      <c r="D83" s="121"/>
      <c r="E83" s="121"/>
      <c r="F83" s="122"/>
      <c r="G83" s="302" t="s">
        <v>432</v>
      </c>
      <c r="H83" s="302"/>
      <c r="I83" s="302"/>
      <c r="J83" s="302"/>
      <c r="K83" s="302"/>
      <c r="L83" s="302"/>
      <c r="M83" s="302"/>
      <c r="N83" s="302"/>
      <c r="O83" s="302"/>
      <c r="P83" s="302"/>
      <c r="Q83" s="302"/>
      <c r="R83" s="302"/>
      <c r="S83" s="302"/>
      <c r="T83" s="302"/>
      <c r="U83" s="302"/>
      <c r="V83" s="302"/>
      <c r="W83" s="302"/>
      <c r="X83" s="302"/>
      <c r="Y83" s="543" t="s">
        <v>17</v>
      </c>
      <c r="Z83" s="544"/>
      <c r="AA83" s="545"/>
      <c r="AB83" s="670" t="s">
        <v>438</v>
      </c>
      <c r="AC83" s="115"/>
      <c r="AD83" s="116"/>
      <c r="AE83" s="212">
        <v>636</v>
      </c>
      <c r="AF83" s="213"/>
      <c r="AG83" s="213"/>
      <c r="AH83" s="213"/>
      <c r="AI83" s="213"/>
      <c r="AJ83" s="212">
        <v>642.5</v>
      </c>
      <c r="AK83" s="213"/>
      <c r="AL83" s="213"/>
      <c r="AM83" s="213"/>
      <c r="AN83" s="213"/>
      <c r="AO83" s="212">
        <v>655.8</v>
      </c>
      <c r="AP83" s="213"/>
      <c r="AQ83" s="213"/>
      <c r="AR83" s="213"/>
      <c r="AS83" s="213"/>
      <c r="AT83" s="88">
        <v>682.3</v>
      </c>
      <c r="AU83" s="89"/>
      <c r="AV83" s="89"/>
      <c r="AW83" s="89"/>
      <c r="AX83" s="357"/>
    </row>
    <row r="84" spans="1:60" ht="36" customHeight="1" x14ac:dyDescent="0.15">
      <c r="A84" s="123"/>
      <c r="B84" s="124"/>
      <c r="C84" s="124"/>
      <c r="D84" s="124"/>
      <c r="E84" s="124"/>
      <c r="F84" s="125"/>
      <c r="G84" s="303"/>
      <c r="H84" s="303"/>
      <c r="I84" s="303"/>
      <c r="J84" s="303"/>
      <c r="K84" s="303"/>
      <c r="L84" s="303"/>
      <c r="M84" s="303"/>
      <c r="N84" s="303"/>
      <c r="O84" s="303"/>
      <c r="P84" s="303"/>
      <c r="Q84" s="303"/>
      <c r="R84" s="303"/>
      <c r="S84" s="303"/>
      <c r="T84" s="303"/>
      <c r="U84" s="303"/>
      <c r="V84" s="303"/>
      <c r="W84" s="303"/>
      <c r="X84" s="303"/>
      <c r="Y84" s="205" t="s">
        <v>59</v>
      </c>
      <c r="Z84" s="109"/>
      <c r="AA84" s="110"/>
      <c r="AB84" s="91" t="s">
        <v>433</v>
      </c>
      <c r="AC84" s="92"/>
      <c r="AD84" s="93"/>
      <c r="AE84" s="671" t="s">
        <v>434</v>
      </c>
      <c r="AF84" s="92"/>
      <c r="AG84" s="92"/>
      <c r="AH84" s="92"/>
      <c r="AI84" s="93"/>
      <c r="AJ84" s="91" t="s">
        <v>435</v>
      </c>
      <c r="AK84" s="92"/>
      <c r="AL84" s="92"/>
      <c r="AM84" s="92"/>
      <c r="AN84" s="93"/>
      <c r="AO84" s="91" t="s">
        <v>436</v>
      </c>
      <c r="AP84" s="92"/>
      <c r="AQ84" s="92"/>
      <c r="AR84" s="92"/>
      <c r="AS84" s="93"/>
      <c r="AT84" s="671" t="s">
        <v>437</v>
      </c>
      <c r="AU84" s="92"/>
      <c r="AV84" s="92"/>
      <c r="AW84" s="92"/>
      <c r="AX84" s="27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6"/>
      <c r="Z85" s="207"/>
      <c r="AA85" s="208"/>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x14ac:dyDescent="0.15">
      <c r="A86" s="120"/>
      <c r="B86" s="121"/>
      <c r="C86" s="121"/>
      <c r="D86" s="121"/>
      <c r="E86" s="121"/>
      <c r="F86" s="122"/>
      <c r="G86" s="302" t="s">
        <v>358</v>
      </c>
      <c r="H86" s="302"/>
      <c r="I86" s="302"/>
      <c r="J86" s="302"/>
      <c r="K86" s="302"/>
      <c r="L86" s="302"/>
      <c r="M86" s="302"/>
      <c r="N86" s="302"/>
      <c r="O86" s="302"/>
      <c r="P86" s="302"/>
      <c r="Q86" s="302"/>
      <c r="R86" s="302"/>
      <c r="S86" s="302"/>
      <c r="T86" s="302"/>
      <c r="U86" s="302"/>
      <c r="V86" s="302"/>
      <c r="W86" s="302"/>
      <c r="X86" s="302"/>
      <c r="Y86" s="543" t="s">
        <v>17</v>
      </c>
      <c r="Z86" s="544"/>
      <c r="AA86" s="545"/>
      <c r="AB86" s="114"/>
      <c r="AC86" s="115"/>
      <c r="AD86" s="116"/>
      <c r="AE86" s="212"/>
      <c r="AF86" s="213"/>
      <c r="AG86" s="213"/>
      <c r="AH86" s="213"/>
      <c r="AI86" s="213"/>
      <c r="AJ86" s="212"/>
      <c r="AK86" s="213"/>
      <c r="AL86" s="213"/>
      <c r="AM86" s="213"/>
      <c r="AN86" s="213"/>
      <c r="AO86" s="212"/>
      <c r="AP86" s="213"/>
      <c r="AQ86" s="213"/>
      <c r="AR86" s="213"/>
      <c r="AS86" s="213"/>
      <c r="AT86" s="88"/>
      <c r="AU86" s="89"/>
      <c r="AV86" s="89"/>
      <c r="AW86" s="89"/>
      <c r="AX86" s="357"/>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20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6"/>
      <c r="Z88" s="207"/>
      <c r="AA88" s="208"/>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x14ac:dyDescent="0.15">
      <c r="A89" s="120"/>
      <c r="B89" s="121"/>
      <c r="C89" s="121"/>
      <c r="D89" s="121"/>
      <c r="E89" s="121"/>
      <c r="F89" s="122"/>
      <c r="G89" s="302" t="s">
        <v>309</v>
      </c>
      <c r="H89" s="302"/>
      <c r="I89" s="302"/>
      <c r="J89" s="302"/>
      <c r="K89" s="302"/>
      <c r="L89" s="302"/>
      <c r="M89" s="302"/>
      <c r="N89" s="302"/>
      <c r="O89" s="302"/>
      <c r="P89" s="302"/>
      <c r="Q89" s="302"/>
      <c r="R89" s="302"/>
      <c r="S89" s="302"/>
      <c r="T89" s="302"/>
      <c r="U89" s="302"/>
      <c r="V89" s="302"/>
      <c r="W89" s="302"/>
      <c r="X89" s="302"/>
      <c r="Y89" s="543" t="s">
        <v>17</v>
      </c>
      <c r="Z89" s="544"/>
      <c r="AA89" s="545"/>
      <c r="AB89" s="114"/>
      <c r="AC89" s="115"/>
      <c r="AD89" s="116"/>
      <c r="AE89" s="212"/>
      <c r="AF89" s="213"/>
      <c r="AG89" s="213"/>
      <c r="AH89" s="213"/>
      <c r="AI89" s="213"/>
      <c r="AJ89" s="212"/>
      <c r="AK89" s="213"/>
      <c r="AL89" s="213"/>
      <c r="AM89" s="213"/>
      <c r="AN89" s="213"/>
      <c r="AO89" s="212"/>
      <c r="AP89" s="213"/>
      <c r="AQ89" s="213"/>
      <c r="AR89" s="213"/>
      <c r="AS89" s="213"/>
      <c r="AT89" s="88"/>
      <c r="AU89" s="89"/>
      <c r="AV89" s="89"/>
      <c r="AW89" s="89"/>
      <c r="AX89" s="357"/>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20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6"/>
      <c r="Z91" s="207"/>
      <c r="AA91" s="208"/>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x14ac:dyDescent="0.15">
      <c r="A92" s="120"/>
      <c r="B92" s="121"/>
      <c r="C92" s="121"/>
      <c r="D92" s="121"/>
      <c r="E92" s="121"/>
      <c r="F92" s="122"/>
      <c r="G92" s="302" t="s">
        <v>309</v>
      </c>
      <c r="H92" s="302"/>
      <c r="I92" s="302"/>
      <c r="J92" s="302"/>
      <c r="K92" s="302"/>
      <c r="L92" s="302"/>
      <c r="M92" s="302"/>
      <c r="N92" s="302"/>
      <c r="O92" s="302"/>
      <c r="P92" s="302"/>
      <c r="Q92" s="302"/>
      <c r="R92" s="302"/>
      <c r="S92" s="302"/>
      <c r="T92" s="302"/>
      <c r="U92" s="302"/>
      <c r="V92" s="302"/>
      <c r="W92" s="302"/>
      <c r="X92" s="672"/>
      <c r="Y92" s="543" t="s">
        <v>17</v>
      </c>
      <c r="Z92" s="544"/>
      <c r="AA92" s="545"/>
      <c r="AB92" s="114"/>
      <c r="AC92" s="115"/>
      <c r="AD92" s="116"/>
      <c r="AE92" s="212"/>
      <c r="AF92" s="213"/>
      <c r="AG92" s="213"/>
      <c r="AH92" s="213"/>
      <c r="AI92" s="213"/>
      <c r="AJ92" s="212"/>
      <c r="AK92" s="213"/>
      <c r="AL92" s="213"/>
      <c r="AM92" s="213"/>
      <c r="AN92" s="213"/>
      <c r="AO92" s="212"/>
      <c r="AP92" s="213"/>
      <c r="AQ92" s="213"/>
      <c r="AR92" s="213"/>
      <c r="AS92" s="213"/>
      <c r="AT92" s="88"/>
      <c r="AU92" s="89"/>
      <c r="AV92" s="89"/>
      <c r="AW92" s="89"/>
      <c r="AX92" s="357"/>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673"/>
      <c r="Y93" s="20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0"/>
    </row>
    <row r="94" spans="1:60" ht="32.25" hidden="1" customHeight="1" x14ac:dyDescent="0.15">
      <c r="A94" s="37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4"/>
      <c r="Z94" s="675"/>
      <c r="AA94" s="67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7" t="s">
        <v>75</v>
      </c>
      <c r="AU94" s="678"/>
      <c r="AV94" s="678"/>
      <c r="AW94" s="678"/>
      <c r="AX94" s="679"/>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43" t="s">
        <v>17</v>
      </c>
      <c r="Z95" s="544"/>
      <c r="AA95" s="545"/>
      <c r="AB95" s="114"/>
      <c r="AC95" s="115"/>
      <c r="AD95" s="116"/>
      <c r="AE95" s="212"/>
      <c r="AF95" s="213"/>
      <c r="AG95" s="213"/>
      <c r="AH95" s="213"/>
      <c r="AI95" s="213"/>
      <c r="AJ95" s="212"/>
      <c r="AK95" s="213"/>
      <c r="AL95" s="213"/>
      <c r="AM95" s="213"/>
      <c r="AN95" s="213"/>
      <c r="AO95" s="212"/>
      <c r="AP95" s="213"/>
      <c r="AQ95" s="213"/>
      <c r="AR95" s="213"/>
      <c r="AS95" s="213"/>
      <c r="AT95" s="88"/>
      <c r="AU95" s="89"/>
      <c r="AV95" s="89"/>
      <c r="AW95" s="89"/>
      <c r="AX95" s="357"/>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20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0"/>
    </row>
    <row r="97" spans="1:50" ht="23.1" customHeight="1" x14ac:dyDescent="0.15">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44.25" customHeight="1" x14ac:dyDescent="0.15">
      <c r="A98" s="608"/>
      <c r="B98" s="609"/>
      <c r="C98" s="540" t="s">
        <v>441</v>
      </c>
      <c r="D98" s="541"/>
      <c r="E98" s="541"/>
      <c r="F98" s="541"/>
      <c r="G98" s="541"/>
      <c r="H98" s="541"/>
      <c r="I98" s="541"/>
      <c r="J98" s="541"/>
      <c r="K98" s="542"/>
      <c r="L98" s="175">
        <v>2729</v>
      </c>
      <c r="M98" s="176"/>
      <c r="N98" s="176"/>
      <c r="O98" s="176"/>
      <c r="P98" s="176"/>
      <c r="Q98" s="177"/>
      <c r="R98" s="175">
        <v>5280</v>
      </c>
      <c r="S98" s="176"/>
      <c r="T98" s="176"/>
      <c r="U98" s="176"/>
      <c r="V98" s="176"/>
      <c r="W98" s="177"/>
      <c r="X98" s="62" t="s">
        <v>442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8"/>
      <c r="B99" s="609"/>
      <c r="C99" s="603"/>
      <c r="D99" s="604"/>
      <c r="E99" s="604"/>
      <c r="F99" s="604"/>
      <c r="G99" s="604"/>
      <c r="H99" s="604"/>
      <c r="I99" s="604"/>
      <c r="J99" s="604"/>
      <c r="K99" s="60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8"/>
      <c r="B100" s="609"/>
      <c r="C100" s="603"/>
      <c r="D100" s="604"/>
      <c r="E100" s="604"/>
      <c r="F100" s="604"/>
      <c r="G100" s="604"/>
      <c r="H100" s="604"/>
      <c r="I100" s="604"/>
      <c r="J100" s="604"/>
      <c r="K100" s="60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8"/>
      <c r="B101" s="609"/>
      <c r="C101" s="603"/>
      <c r="D101" s="604"/>
      <c r="E101" s="604"/>
      <c r="F101" s="604"/>
      <c r="G101" s="604"/>
      <c r="H101" s="604"/>
      <c r="I101" s="604"/>
      <c r="J101" s="604"/>
      <c r="K101" s="60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8"/>
      <c r="B102" s="609"/>
      <c r="C102" s="603"/>
      <c r="D102" s="604"/>
      <c r="E102" s="604"/>
      <c r="F102" s="604"/>
      <c r="G102" s="604"/>
      <c r="H102" s="604"/>
      <c r="I102" s="604"/>
      <c r="J102" s="604"/>
      <c r="K102" s="60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8"/>
      <c r="B103" s="609"/>
      <c r="C103" s="612"/>
      <c r="D103" s="613"/>
      <c r="E103" s="613"/>
      <c r="F103" s="613"/>
      <c r="G103" s="613"/>
      <c r="H103" s="613"/>
      <c r="I103" s="613"/>
      <c r="J103" s="613"/>
      <c r="K103" s="61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0"/>
      <c r="B104" s="611"/>
      <c r="C104" s="597" t="s">
        <v>22</v>
      </c>
      <c r="D104" s="598"/>
      <c r="E104" s="598"/>
      <c r="F104" s="598"/>
      <c r="G104" s="598"/>
      <c r="H104" s="598"/>
      <c r="I104" s="598"/>
      <c r="J104" s="598"/>
      <c r="K104" s="599"/>
      <c r="L104" s="600">
        <f>SUM(L98:Q103)</f>
        <v>2729</v>
      </c>
      <c r="M104" s="601"/>
      <c r="N104" s="601"/>
      <c r="O104" s="601"/>
      <c r="P104" s="601"/>
      <c r="Q104" s="602"/>
      <c r="R104" s="600">
        <f>SUM(R98:W103)</f>
        <v>5280</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9"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0"/>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46" t="s">
        <v>312</v>
      </c>
      <c r="B108" s="64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380</v>
      </c>
      <c r="AE108" s="351"/>
      <c r="AF108" s="351"/>
      <c r="AG108" s="347" t="s">
        <v>399</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0" t="s">
        <v>380</v>
      </c>
      <c r="AE109" s="301"/>
      <c r="AF109" s="301"/>
      <c r="AG109" s="280" t="s">
        <v>400</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380</v>
      </c>
      <c r="AE110" s="332"/>
      <c r="AF110" s="332"/>
      <c r="AG110" s="342" t="s">
        <v>396</v>
      </c>
      <c r="AH110" s="245"/>
      <c r="AI110" s="245"/>
      <c r="AJ110" s="245"/>
      <c r="AK110" s="245"/>
      <c r="AL110" s="245"/>
      <c r="AM110" s="245"/>
      <c r="AN110" s="245"/>
      <c r="AO110" s="245"/>
      <c r="AP110" s="245"/>
      <c r="AQ110" s="245"/>
      <c r="AR110" s="245"/>
      <c r="AS110" s="245"/>
      <c r="AT110" s="245"/>
      <c r="AU110" s="245"/>
      <c r="AV110" s="245"/>
      <c r="AW110" s="245"/>
      <c r="AX110" s="327"/>
    </row>
    <row r="111" spans="1:50" ht="19.350000000000001" customHeight="1" x14ac:dyDescent="0.15">
      <c r="A111" s="261" t="s">
        <v>46</v>
      </c>
      <c r="B111" s="262"/>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4" t="s">
        <v>394</v>
      </c>
      <c r="AE111" s="275"/>
      <c r="AF111" s="275"/>
      <c r="AG111" s="277" t="s">
        <v>393</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0" t="s">
        <v>380</v>
      </c>
      <c r="AE112" s="301"/>
      <c r="AF112" s="301"/>
      <c r="AG112" s="280" t="s">
        <v>403</v>
      </c>
      <c r="AH112" s="257"/>
      <c r="AI112" s="257"/>
      <c r="AJ112" s="257"/>
      <c r="AK112" s="257"/>
      <c r="AL112" s="257"/>
      <c r="AM112" s="257"/>
      <c r="AN112" s="257"/>
      <c r="AO112" s="257"/>
      <c r="AP112" s="257"/>
      <c r="AQ112" s="257"/>
      <c r="AR112" s="257"/>
      <c r="AS112" s="257"/>
      <c r="AT112" s="257"/>
      <c r="AU112" s="257"/>
      <c r="AV112" s="257"/>
      <c r="AW112" s="257"/>
      <c r="AX112" s="281"/>
    </row>
    <row r="113" spans="1:64" ht="39.75" customHeight="1" x14ac:dyDescent="0.15">
      <c r="A113" s="263"/>
      <c r="B113" s="264"/>
      <c r="C113" s="450"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0" t="s">
        <v>380</v>
      </c>
      <c r="AE113" s="301"/>
      <c r="AF113" s="301"/>
      <c r="AG113" s="280" t="s">
        <v>444</v>
      </c>
      <c r="AH113" s="257"/>
      <c r="AI113" s="257"/>
      <c r="AJ113" s="257"/>
      <c r="AK113" s="257"/>
      <c r="AL113" s="257"/>
      <c r="AM113" s="257"/>
      <c r="AN113" s="257"/>
      <c r="AO113" s="257"/>
      <c r="AP113" s="257"/>
      <c r="AQ113" s="257"/>
      <c r="AR113" s="257"/>
      <c r="AS113" s="257"/>
      <c r="AT113" s="257"/>
      <c r="AU113" s="257"/>
      <c r="AV113" s="257"/>
      <c r="AW113" s="257"/>
      <c r="AX113" s="281"/>
    </row>
    <row r="114" spans="1:64" ht="32.25"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0" t="s">
        <v>380</v>
      </c>
      <c r="AE114" s="301"/>
      <c r="AF114" s="301"/>
      <c r="AG114" s="280" t="s">
        <v>397</v>
      </c>
      <c r="AH114" s="257"/>
      <c r="AI114" s="257"/>
      <c r="AJ114" s="257"/>
      <c r="AK114" s="257"/>
      <c r="AL114" s="257"/>
      <c r="AM114" s="257"/>
      <c r="AN114" s="257"/>
      <c r="AO114" s="257"/>
      <c r="AP114" s="257"/>
      <c r="AQ114" s="257"/>
      <c r="AR114" s="257"/>
      <c r="AS114" s="257"/>
      <c r="AT114" s="257"/>
      <c r="AU114" s="257"/>
      <c r="AV114" s="257"/>
      <c r="AW114" s="257"/>
      <c r="AX114" s="281"/>
    </row>
    <row r="115" spans="1:64" ht="30.75"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300" t="s">
        <v>380</v>
      </c>
      <c r="AE115" s="301"/>
      <c r="AF115" s="301"/>
      <c r="AG115" s="280" t="s">
        <v>398</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59" t="s">
        <v>394</v>
      </c>
      <c r="AE116" s="260"/>
      <c r="AF116" s="260"/>
      <c r="AG116" s="589" t="s">
        <v>393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394</v>
      </c>
      <c r="AE117" s="332"/>
      <c r="AF117" s="336"/>
      <c r="AG117" s="343" t="s">
        <v>393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9.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t="s">
        <v>402</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380</v>
      </c>
      <c r="AE119" s="353"/>
      <c r="AF119" s="353"/>
      <c r="AG119" s="280" t="s">
        <v>401</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0" t="s">
        <v>394</v>
      </c>
      <c r="AE120" s="301"/>
      <c r="AF120" s="301"/>
      <c r="AG120" s="341"/>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380</v>
      </c>
      <c r="AE121" s="301"/>
      <c r="AF121" s="301"/>
      <c r="AG121" s="342" t="s">
        <v>402</v>
      </c>
      <c r="AH121" s="245"/>
      <c r="AI121" s="245"/>
      <c r="AJ121" s="245"/>
      <c r="AK121" s="245"/>
      <c r="AL121" s="245"/>
      <c r="AM121" s="245"/>
      <c r="AN121" s="245"/>
      <c r="AO121" s="245"/>
      <c r="AP121" s="245"/>
      <c r="AQ121" s="245"/>
      <c r="AR121" s="245"/>
      <c r="AS121" s="245"/>
      <c r="AT121" s="245"/>
      <c r="AU121" s="245"/>
      <c r="AV121" s="245"/>
      <c r="AW121" s="245"/>
      <c r="AX121" s="327"/>
    </row>
    <row r="122" spans="1:64" ht="33.6" customHeight="1" x14ac:dyDescent="0.15">
      <c r="A122" s="247" t="s">
        <v>80</v>
      </c>
      <c r="B122" s="248"/>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4" t="s">
        <v>394</v>
      </c>
      <c r="AE122" s="275"/>
      <c r="AF122" s="275"/>
      <c r="AG122" s="322" t="s">
        <v>393</v>
      </c>
      <c r="AH122" s="241"/>
      <c r="AI122" s="241"/>
      <c r="AJ122" s="241"/>
      <c r="AK122" s="241"/>
      <c r="AL122" s="241"/>
      <c r="AM122" s="241"/>
      <c r="AN122" s="241"/>
      <c r="AO122" s="241"/>
      <c r="AP122" s="241"/>
      <c r="AQ122" s="241"/>
      <c r="AR122" s="241"/>
      <c r="AS122" s="241"/>
      <c r="AT122" s="241"/>
      <c r="AU122" s="241"/>
      <c r="AV122" s="241"/>
      <c r="AW122" s="241"/>
      <c r="AX122" s="323"/>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4"/>
      <c r="AH123" s="243"/>
      <c r="AI123" s="243"/>
      <c r="AJ123" s="243"/>
      <c r="AK123" s="243"/>
      <c r="AL123" s="243"/>
      <c r="AM123" s="243"/>
      <c r="AN123" s="243"/>
      <c r="AO123" s="243"/>
      <c r="AP123" s="243"/>
      <c r="AQ123" s="243"/>
      <c r="AR123" s="243"/>
      <c r="AS123" s="243"/>
      <c r="AT123" s="243"/>
      <c r="AU123" s="243"/>
      <c r="AV123" s="243"/>
      <c r="AW123" s="243"/>
      <c r="AX123" s="325"/>
    </row>
    <row r="124" spans="1:64" ht="26.25" customHeight="1" x14ac:dyDescent="0.15">
      <c r="A124" s="249"/>
      <c r="B124" s="250"/>
      <c r="C124" s="282" t="s">
        <v>393</v>
      </c>
      <c r="D124" s="283"/>
      <c r="E124" s="283"/>
      <c r="F124" s="283"/>
      <c r="G124" s="283"/>
      <c r="H124" s="283"/>
      <c r="I124" s="283"/>
      <c r="J124" s="283"/>
      <c r="K124" s="283"/>
      <c r="L124" s="283"/>
      <c r="M124" s="283"/>
      <c r="N124" s="283"/>
      <c r="O124" s="284"/>
      <c r="P124" s="291" t="s">
        <v>393</v>
      </c>
      <c r="Q124" s="291"/>
      <c r="R124" s="291"/>
      <c r="S124" s="292"/>
      <c r="T124" s="256" t="s">
        <v>393</v>
      </c>
      <c r="U124" s="257"/>
      <c r="V124" s="257"/>
      <c r="W124" s="257"/>
      <c r="X124" s="257"/>
      <c r="Y124" s="257"/>
      <c r="Z124" s="257"/>
      <c r="AA124" s="257"/>
      <c r="AB124" s="257"/>
      <c r="AC124" s="257"/>
      <c r="AD124" s="257"/>
      <c r="AE124" s="257"/>
      <c r="AF124" s="258"/>
      <c r="AG124" s="324"/>
      <c r="AH124" s="243"/>
      <c r="AI124" s="243"/>
      <c r="AJ124" s="243"/>
      <c r="AK124" s="243"/>
      <c r="AL124" s="243"/>
      <c r="AM124" s="243"/>
      <c r="AN124" s="243"/>
      <c r="AO124" s="243"/>
      <c r="AP124" s="243"/>
      <c r="AQ124" s="243"/>
      <c r="AR124" s="243"/>
      <c r="AS124" s="243"/>
      <c r="AT124" s="243"/>
      <c r="AU124" s="243"/>
      <c r="AV124" s="243"/>
      <c r="AW124" s="243"/>
      <c r="AX124" s="325"/>
    </row>
    <row r="125" spans="1:64" ht="26.25" customHeight="1" x14ac:dyDescent="0.15">
      <c r="A125" s="251"/>
      <c r="B125" s="252"/>
      <c r="C125" s="285" t="s">
        <v>393</v>
      </c>
      <c r="D125" s="286"/>
      <c r="E125" s="286"/>
      <c r="F125" s="286"/>
      <c r="G125" s="286"/>
      <c r="H125" s="286"/>
      <c r="I125" s="286"/>
      <c r="J125" s="286"/>
      <c r="K125" s="286"/>
      <c r="L125" s="286"/>
      <c r="M125" s="286"/>
      <c r="N125" s="286"/>
      <c r="O125" s="287"/>
      <c r="P125" s="293" t="s">
        <v>393</v>
      </c>
      <c r="Q125" s="293"/>
      <c r="R125" s="293"/>
      <c r="S125" s="294"/>
      <c r="T125" s="560" t="s">
        <v>393</v>
      </c>
      <c r="U125" s="344"/>
      <c r="V125" s="344"/>
      <c r="W125" s="344"/>
      <c r="X125" s="344"/>
      <c r="Y125" s="344"/>
      <c r="Z125" s="344"/>
      <c r="AA125" s="344"/>
      <c r="AB125" s="344"/>
      <c r="AC125" s="344"/>
      <c r="AD125" s="344"/>
      <c r="AE125" s="344"/>
      <c r="AF125" s="561"/>
      <c r="AG125" s="326"/>
      <c r="AH125" s="245"/>
      <c r="AI125" s="245"/>
      <c r="AJ125" s="245"/>
      <c r="AK125" s="245"/>
      <c r="AL125" s="245"/>
      <c r="AM125" s="245"/>
      <c r="AN125" s="245"/>
      <c r="AO125" s="245"/>
      <c r="AP125" s="245"/>
      <c r="AQ125" s="245"/>
      <c r="AR125" s="245"/>
      <c r="AS125" s="245"/>
      <c r="AT125" s="245"/>
      <c r="AU125" s="245"/>
      <c r="AV125" s="245"/>
      <c r="AW125" s="245"/>
      <c r="AX125" s="327"/>
    </row>
    <row r="126" spans="1:64" ht="78" customHeight="1" x14ac:dyDescent="0.15">
      <c r="A126" s="261" t="s">
        <v>58</v>
      </c>
      <c r="B126" s="393"/>
      <c r="C126" s="383" t="s">
        <v>64</v>
      </c>
      <c r="D126" s="431"/>
      <c r="E126" s="431"/>
      <c r="F126" s="432"/>
      <c r="G126" s="387" t="s">
        <v>404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395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305</v>
      </c>
      <c r="B131" s="391"/>
      <c r="C131" s="391"/>
      <c r="D131" s="391"/>
      <c r="E131" s="392"/>
      <c r="F131" s="423" t="s">
        <v>429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430</v>
      </c>
      <c r="B133" s="558"/>
      <c r="C133" s="558"/>
      <c r="D133" s="558"/>
      <c r="E133" s="559"/>
      <c r="F133" s="426" t="s">
        <v>431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6.25" customHeight="1" thickBot="1" x14ac:dyDescent="0.2">
      <c r="A135" s="354" t="s">
        <v>443</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19"/>
      <c r="C137" s="319"/>
      <c r="D137" s="319"/>
      <c r="E137" s="319"/>
      <c r="F137" s="319"/>
      <c r="G137" s="548">
        <v>356</v>
      </c>
      <c r="H137" s="549"/>
      <c r="I137" s="549"/>
      <c r="J137" s="549"/>
      <c r="K137" s="549"/>
      <c r="L137" s="549"/>
      <c r="M137" s="549"/>
      <c r="N137" s="549"/>
      <c r="O137" s="549"/>
      <c r="P137" s="550"/>
      <c r="Q137" s="319" t="s">
        <v>225</v>
      </c>
      <c r="R137" s="319"/>
      <c r="S137" s="319"/>
      <c r="T137" s="319"/>
      <c r="U137" s="319"/>
      <c r="V137" s="319"/>
      <c r="W137" s="548">
        <v>332</v>
      </c>
      <c r="X137" s="549"/>
      <c r="Y137" s="549"/>
      <c r="Z137" s="549"/>
      <c r="AA137" s="549"/>
      <c r="AB137" s="549"/>
      <c r="AC137" s="549"/>
      <c r="AD137" s="549"/>
      <c r="AE137" s="549"/>
      <c r="AF137" s="550"/>
      <c r="AG137" s="319" t="s">
        <v>226</v>
      </c>
      <c r="AH137" s="319"/>
      <c r="AI137" s="319"/>
      <c r="AJ137" s="319"/>
      <c r="AK137" s="319"/>
      <c r="AL137" s="319"/>
      <c r="AM137" s="520">
        <v>348</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6">
        <v>433</v>
      </c>
      <c r="H138" s="317"/>
      <c r="I138" s="317"/>
      <c r="J138" s="317"/>
      <c r="K138" s="317"/>
      <c r="L138" s="317"/>
      <c r="M138" s="317"/>
      <c r="N138" s="317"/>
      <c r="O138" s="317"/>
      <c r="P138" s="318"/>
      <c r="Q138" s="429" t="s">
        <v>228</v>
      </c>
      <c r="R138" s="429"/>
      <c r="S138" s="429"/>
      <c r="T138" s="429"/>
      <c r="U138" s="429"/>
      <c r="V138" s="429"/>
      <c r="W138" s="316">
        <v>412</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7" t="s">
        <v>34</v>
      </c>
      <c r="B178" s="368"/>
      <c r="C178" s="368"/>
      <c r="D178" s="368"/>
      <c r="E178" s="368"/>
      <c r="F178" s="369"/>
      <c r="G178" s="376" t="s">
        <v>416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405</v>
      </c>
      <c r="H180" s="362"/>
      <c r="I180" s="362"/>
      <c r="J180" s="362"/>
      <c r="K180" s="363"/>
      <c r="L180" s="364" t="s">
        <v>407</v>
      </c>
      <c r="M180" s="365"/>
      <c r="N180" s="365"/>
      <c r="O180" s="365"/>
      <c r="P180" s="365"/>
      <c r="Q180" s="365"/>
      <c r="R180" s="365"/>
      <c r="S180" s="365"/>
      <c r="T180" s="365"/>
      <c r="U180" s="365"/>
      <c r="V180" s="365"/>
      <c r="W180" s="365"/>
      <c r="X180" s="366"/>
      <c r="Y180" s="396">
        <v>2091</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t="s">
        <v>223</v>
      </c>
      <c r="H181" s="412"/>
      <c r="I181" s="412"/>
      <c r="J181" s="412"/>
      <c r="K181" s="413"/>
      <c r="L181" s="414" t="s">
        <v>408</v>
      </c>
      <c r="M181" s="415"/>
      <c r="N181" s="415"/>
      <c r="O181" s="415"/>
      <c r="P181" s="415"/>
      <c r="Q181" s="415"/>
      <c r="R181" s="415"/>
      <c r="S181" s="415"/>
      <c r="T181" s="415"/>
      <c r="U181" s="415"/>
      <c r="V181" s="415"/>
      <c r="W181" s="415"/>
      <c r="X181" s="416"/>
      <c r="Y181" s="417">
        <v>523</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t="s">
        <v>406</v>
      </c>
      <c r="H182" s="412"/>
      <c r="I182" s="412"/>
      <c r="J182" s="412"/>
      <c r="K182" s="413"/>
      <c r="L182" s="414" t="s">
        <v>409</v>
      </c>
      <c r="M182" s="415"/>
      <c r="N182" s="415"/>
      <c r="O182" s="415"/>
      <c r="P182" s="415"/>
      <c r="Q182" s="415"/>
      <c r="R182" s="415"/>
      <c r="S182" s="415"/>
      <c r="T182" s="415"/>
      <c r="U182" s="415"/>
      <c r="V182" s="415"/>
      <c r="W182" s="415"/>
      <c r="X182" s="416"/>
      <c r="Y182" s="417">
        <v>9</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46"/>
      <c r="N190" s="146"/>
      <c r="O190" s="146"/>
      <c r="P190" s="146"/>
      <c r="Q190" s="146"/>
      <c r="R190" s="146"/>
      <c r="S190" s="146"/>
      <c r="T190" s="146"/>
      <c r="U190" s="146"/>
      <c r="V190" s="146"/>
      <c r="W190" s="146"/>
      <c r="X190" s="147"/>
      <c r="Y190" s="566">
        <f>SUM(Y180:AB189)</f>
        <v>2623</v>
      </c>
      <c r="Z190" s="567"/>
      <c r="AA190" s="567"/>
      <c r="AB190" s="568"/>
      <c r="AC190" s="563" t="s">
        <v>22</v>
      </c>
      <c r="AD190" s="564"/>
      <c r="AE190" s="564"/>
      <c r="AF190" s="564"/>
      <c r="AG190" s="564"/>
      <c r="AH190" s="565"/>
      <c r="AI190" s="146"/>
      <c r="AJ190" s="146"/>
      <c r="AK190" s="146"/>
      <c r="AL190" s="146"/>
      <c r="AM190" s="146"/>
      <c r="AN190" s="146"/>
      <c r="AO190" s="146"/>
      <c r="AP190" s="146"/>
      <c r="AQ190" s="146"/>
      <c r="AR190" s="146"/>
      <c r="AS190" s="146"/>
      <c r="AT190" s="147"/>
      <c r="AU190" s="566">
        <f>SUM(AU180:AX189)</f>
        <v>0</v>
      </c>
      <c r="AV190" s="567"/>
      <c r="AW190" s="567"/>
      <c r="AX190" s="569"/>
    </row>
    <row r="191" spans="1:50" ht="30" customHeight="1" x14ac:dyDescent="0.15">
      <c r="A191" s="370"/>
      <c r="B191" s="371"/>
      <c r="C191" s="371"/>
      <c r="D191" s="371"/>
      <c r="E191" s="371"/>
      <c r="F191" s="372"/>
      <c r="G191" s="376" t="s">
        <v>427</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417</v>
      </c>
      <c r="H193" s="362"/>
      <c r="I193" s="362"/>
      <c r="J193" s="362"/>
      <c r="K193" s="363"/>
      <c r="L193" s="364" t="s">
        <v>424</v>
      </c>
      <c r="M193" s="365"/>
      <c r="N193" s="365"/>
      <c r="O193" s="365"/>
      <c r="P193" s="365"/>
      <c r="Q193" s="365"/>
      <c r="R193" s="365"/>
      <c r="S193" s="365"/>
      <c r="T193" s="365"/>
      <c r="U193" s="365"/>
      <c r="V193" s="365"/>
      <c r="W193" s="365"/>
      <c r="X193" s="366"/>
      <c r="Y193" s="396">
        <v>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46"/>
      <c r="N203" s="146"/>
      <c r="O203" s="146"/>
      <c r="P203" s="146"/>
      <c r="Q203" s="146"/>
      <c r="R203" s="146"/>
      <c r="S203" s="146"/>
      <c r="T203" s="146"/>
      <c r="U203" s="146"/>
      <c r="V203" s="146"/>
      <c r="W203" s="146"/>
      <c r="X203" s="147"/>
      <c r="Y203" s="566">
        <f>SUM(Y193:AB202)</f>
        <v>4</v>
      </c>
      <c r="Z203" s="567"/>
      <c r="AA203" s="567"/>
      <c r="AB203" s="568"/>
      <c r="AC203" s="563" t="s">
        <v>22</v>
      </c>
      <c r="AD203" s="564"/>
      <c r="AE203" s="564"/>
      <c r="AF203" s="564"/>
      <c r="AG203" s="564"/>
      <c r="AH203" s="565"/>
      <c r="AI203" s="146"/>
      <c r="AJ203" s="146"/>
      <c r="AK203" s="146"/>
      <c r="AL203" s="146"/>
      <c r="AM203" s="146"/>
      <c r="AN203" s="146"/>
      <c r="AO203" s="146"/>
      <c r="AP203" s="146"/>
      <c r="AQ203" s="146"/>
      <c r="AR203" s="146"/>
      <c r="AS203" s="146"/>
      <c r="AT203" s="147"/>
      <c r="AU203" s="566">
        <f>SUM(AU193:AX202)</f>
        <v>0</v>
      </c>
      <c r="AV203" s="567"/>
      <c r="AW203" s="567"/>
      <c r="AX203" s="569"/>
    </row>
    <row r="204" spans="1:50" ht="30" customHeight="1" x14ac:dyDescent="0.15">
      <c r="A204" s="370"/>
      <c r="B204" s="371"/>
      <c r="C204" s="371"/>
      <c r="D204" s="371"/>
      <c r="E204" s="371"/>
      <c r="F204" s="372"/>
      <c r="G204" s="376" t="s">
        <v>428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361</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t="s">
        <v>418</v>
      </c>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46"/>
      <c r="N216" s="146"/>
      <c r="O216" s="146"/>
      <c r="P216" s="146"/>
      <c r="Q216" s="146"/>
      <c r="R216" s="146"/>
      <c r="S216" s="146"/>
      <c r="T216" s="146"/>
      <c r="U216" s="146"/>
      <c r="V216" s="146"/>
      <c r="W216" s="146"/>
      <c r="X216" s="147"/>
      <c r="Y216" s="566">
        <f>SUM(Y206:AB215)</f>
        <v>0</v>
      </c>
      <c r="Z216" s="567"/>
      <c r="AA216" s="567"/>
      <c r="AB216" s="568"/>
      <c r="AC216" s="563" t="s">
        <v>22</v>
      </c>
      <c r="AD216" s="564"/>
      <c r="AE216" s="564"/>
      <c r="AF216" s="564"/>
      <c r="AG216" s="564"/>
      <c r="AH216" s="565"/>
      <c r="AI216" s="146"/>
      <c r="AJ216" s="146"/>
      <c r="AK216" s="146"/>
      <c r="AL216" s="146"/>
      <c r="AM216" s="146"/>
      <c r="AN216" s="146"/>
      <c r="AO216" s="146"/>
      <c r="AP216" s="146"/>
      <c r="AQ216" s="146"/>
      <c r="AR216" s="146"/>
      <c r="AS216" s="146"/>
      <c r="AT216" s="147"/>
      <c r="AU216" s="566">
        <f>SUM(AU206:AX215)</f>
        <v>0</v>
      </c>
      <c r="AV216" s="567"/>
      <c r="AW216" s="567"/>
      <c r="AX216" s="569"/>
    </row>
    <row r="217" spans="1:50" ht="30" customHeight="1" x14ac:dyDescent="0.15">
      <c r="A217" s="370"/>
      <c r="B217" s="371"/>
      <c r="C217" s="371"/>
      <c r="D217" s="371"/>
      <c r="E217" s="371"/>
      <c r="F217" s="372"/>
      <c r="G217" s="376" t="s">
        <v>362</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363</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46"/>
      <c r="N229" s="146"/>
      <c r="O229" s="146"/>
      <c r="P229" s="146"/>
      <c r="Q229" s="146"/>
      <c r="R229" s="146"/>
      <c r="S229" s="146"/>
      <c r="T229" s="146"/>
      <c r="U229" s="146"/>
      <c r="V229" s="146"/>
      <c r="W229" s="146"/>
      <c r="X229" s="147"/>
      <c r="Y229" s="566">
        <f>SUM(Y219:AB228)</f>
        <v>0</v>
      </c>
      <c r="Z229" s="567"/>
      <c r="AA229" s="567"/>
      <c r="AB229" s="568"/>
      <c r="AC229" s="563" t="s">
        <v>22</v>
      </c>
      <c r="AD229" s="564"/>
      <c r="AE229" s="564"/>
      <c r="AF229" s="564"/>
      <c r="AG229" s="564"/>
      <c r="AH229" s="565"/>
      <c r="AI229" s="146"/>
      <c r="AJ229" s="146"/>
      <c r="AK229" s="146"/>
      <c r="AL229" s="146"/>
      <c r="AM229" s="146"/>
      <c r="AN229" s="146"/>
      <c r="AO229" s="146"/>
      <c r="AP229" s="146"/>
      <c r="AQ229" s="146"/>
      <c r="AR229" s="146"/>
      <c r="AS229" s="146"/>
      <c r="AT229" s="147"/>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9" t="s">
        <v>33</v>
      </c>
      <c r="AL235" s="239"/>
      <c r="AM235" s="239"/>
      <c r="AN235" s="239"/>
      <c r="AO235" s="239"/>
      <c r="AP235" s="239"/>
      <c r="AQ235" s="239" t="s">
        <v>23</v>
      </c>
      <c r="AR235" s="239"/>
      <c r="AS235" s="239"/>
      <c r="AT235" s="239"/>
      <c r="AU235" s="83" t="s">
        <v>24</v>
      </c>
      <c r="AV235" s="84"/>
      <c r="AW235" s="84"/>
      <c r="AX235" s="580"/>
    </row>
    <row r="236" spans="1:50" ht="38.25" customHeight="1" x14ac:dyDescent="0.15">
      <c r="A236" s="573">
        <v>1</v>
      </c>
      <c r="B236" s="573">
        <v>1</v>
      </c>
      <c r="C236" s="575" t="s">
        <v>412</v>
      </c>
      <c r="D236" s="574"/>
      <c r="E236" s="574"/>
      <c r="F236" s="574"/>
      <c r="G236" s="574"/>
      <c r="H236" s="574"/>
      <c r="I236" s="574"/>
      <c r="J236" s="574"/>
      <c r="K236" s="574"/>
      <c r="L236" s="574"/>
      <c r="M236" s="575" t="s">
        <v>410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2623</v>
      </c>
      <c r="AL236" s="577"/>
      <c r="AM236" s="577"/>
      <c r="AN236" s="577"/>
      <c r="AO236" s="577"/>
      <c r="AP236" s="578"/>
      <c r="AQ236" s="575" t="s">
        <v>411</v>
      </c>
      <c r="AR236" s="574"/>
      <c r="AS236" s="574"/>
      <c r="AT236" s="574"/>
      <c r="AU236" s="576" t="s">
        <v>383</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9" t="s">
        <v>366</v>
      </c>
      <c r="D268" s="239"/>
      <c r="E268" s="239"/>
      <c r="F268" s="239"/>
      <c r="G268" s="239"/>
      <c r="H268" s="239"/>
      <c r="I268" s="239"/>
      <c r="J268" s="239"/>
      <c r="K268" s="239"/>
      <c r="L268" s="239"/>
      <c r="M268" s="239" t="s">
        <v>367</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9" t="s">
        <v>368</v>
      </c>
      <c r="AL268" s="239"/>
      <c r="AM268" s="239"/>
      <c r="AN268" s="239"/>
      <c r="AO268" s="239"/>
      <c r="AP268" s="239"/>
      <c r="AQ268" s="239" t="s">
        <v>23</v>
      </c>
      <c r="AR268" s="239"/>
      <c r="AS268" s="239"/>
      <c r="AT268" s="239"/>
      <c r="AU268" s="83" t="s">
        <v>24</v>
      </c>
      <c r="AV268" s="84"/>
      <c r="AW268" s="84"/>
      <c r="AX268" s="580"/>
    </row>
    <row r="269" spans="1:50" ht="24" customHeight="1" x14ac:dyDescent="0.15">
      <c r="A269" s="573">
        <v>1</v>
      </c>
      <c r="B269" s="573">
        <v>1</v>
      </c>
      <c r="C269" s="575" t="s">
        <v>425</v>
      </c>
      <c r="D269" s="574"/>
      <c r="E269" s="574"/>
      <c r="F269" s="574"/>
      <c r="G269" s="574"/>
      <c r="H269" s="574"/>
      <c r="I269" s="574"/>
      <c r="J269" s="574"/>
      <c r="K269" s="574"/>
      <c r="L269" s="574"/>
      <c r="M269" s="575" t="s">
        <v>420</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4</v>
      </c>
      <c r="AL269" s="577"/>
      <c r="AM269" s="577"/>
      <c r="AN269" s="577"/>
      <c r="AO269" s="577"/>
      <c r="AP269" s="578"/>
      <c r="AQ269" s="575">
        <v>1</v>
      </c>
      <c r="AR269" s="574"/>
      <c r="AS269" s="574"/>
      <c r="AT269" s="574"/>
      <c r="AU269" s="576">
        <v>93</v>
      </c>
      <c r="AV269" s="577"/>
      <c r="AW269" s="577"/>
      <c r="AX269" s="578"/>
    </row>
    <row r="270" spans="1:50" ht="24" customHeight="1" x14ac:dyDescent="0.15">
      <c r="A270" s="573">
        <v>2</v>
      </c>
      <c r="B270" s="573">
        <v>1</v>
      </c>
      <c r="C270" s="575" t="s">
        <v>419</v>
      </c>
      <c r="D270" s="574"/>
      <c r="E270" s="574"/>
      <c r="F270" s="574"/>
      <c r="G270" s="574"/>
      <c r="H270" s="574"/>
      <c r="I270" s="574"/>
      <c r="J270" s="574"/>
      <c r="K270" s="574"/>
      <c r="L270" s="574"/>
      <c r="M270" s="575" t="s">
        <v>420</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4</v>
      </c>
      <c r="AL270" s="577"/>
      <c r="AM270" s="577"/>
      <c r="AN270" s="577"/>
      <c r="AO270" s="577"/>
      <c r="AP270" s="578"/>
      <c r="AQ270" s="575">
        <v>1</v>
      </c>
      <c r="AR270" s="574"/>
      <c r="AS270" s="574"/>
      <c r="AT270" s="574"/>
      <c r="AU270" s="576">
        <v>98.9</v>
      </c>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9" t="s">
        <v>366</v>
      </c>
      <c r="D301" s="239"/>
      <c r="E301" s="239"/>
      <c r="F301" s="239"/>
      <c r="G301" s="239"/>
      <c r="H301" s="239"/>
      <c r="I301" s="239"/>
      <c r="J301" s="239"/>
      <c r="K301" s="239"/>
      <c r="L301" s="239"/>
      <c r="M301" s="239" t="s">
        <v>367</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9" t="s">
        <v>368</v>
      </c>
      <c r="AL301" s="239"/>
      <c r="AM301" s="239"/>
      <c r="AN301" s="239"/>
      <c r="AO301" s="239"/>
      <c r="AP301" s="239"/>
      <c r="AQ301" s="239" t="s">
        <v>23</v>
      </c>
      <c r="AR301" s="239"/>
      <c r="AS301" s="239"/>
      <c r="AT301" s="239"/>
      <c r="AU301" s="83" t="s">
        <v>24</v>
      </c>
      <c r="AV301" s="84"/>
      <c r="AW301" s="84"/>
      <c r="AX301" s="580"/>
    </row>
    <row r="302" spans="1:50" ht="24" customHeight="1" x14ac:dyDescent="0.15">
      <c r="A302" s="573">
        <v>1</v>
      </c>
      <c r="B302" s="573">
        <v>1</v>
      </c>
      <c r="C302" s="575" t="s">
        <v>421</v>
      </c>
      <c r="D302" s="574"/>
      <c r="E302" s="574"/>
      <c r="F302" s="574"/>
      <c r="G302" s="574"/>
      <c r="H302" s="574"/>
      <c r="I302" s="574"/>
      <c r="J302" s="574"/>
      <c r="K302" s="574"/>
      <c r="L302" s="574"/>
      <c r="M302" s="575" t="s">
        <v>422</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v>
      </c>
      <c r="AL302" s="577"/>
      <c r="AM302" s="577"/>
      <c r="AN302" s="577"/>
      <c r="AO302" s="577"/>
      <c r="AP302" s="578"/>
      <c r="AQ302" s="575" t="s">
        <v>423</v>
      </c>
      <c r="AR302" s="574"/>
      <c r="AS302" s="574"/>
      <c r="AT302" s="574"/>
      <c r="AU302" s="576" t="s">
        <v>383</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9" t="s">
        <v>366</v>
      </c>
      <c r="D334" s="239"/>
      <c r="E334" s="239"/>
      <c r="F334" s="239"/>
      <c r="G334" s="239"/>
      <c r="H334" s="239"/>
      <c r="I334" s="239"/>
      <c r="J334" s="239"/>
      <c r="K334" s="239"/>
      <c r="L334" s="239"/>
      <c r="M334" s="239" t="s">
        <v>367</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9" t="s">
        <v>368</v>
      </c>
      <c r="AL334" s="239"/>
      <c r="AM334" s="239"/>
      <c r="AN334" s="239"/>
      <c r="AO334" s="239"/>
      <c r="AP334" s="239"/>
      <c r="AQ334" s="239" t="s">
        <v>23</v>
      </c>
      <c r="AR334" s="239"/>
      <c r="AS334" s="239"/>
      <c r="AT334" s="239"/>
      <c r="AU334" s="83" t="s">
        <v>24</v>
      </c>
      <c r="AV334" s="84"/>
      <c r="AW334" s="84"/>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9" t="s">
        <v>366</v>
      </c>
      <c r="D367" s="239"/>
      <c r="E367" s="239"/>
      <c r="F367" s="239"/>
      <c r="G367" s="239"/>
      <c r="H367" s="239"/>
      <c r="I367" s="239"/>
      <c r="J367" s="239"/>
      <c r="K367" s="239"/>
      <c r="L367" s="239"/>
      <c r="M367" s="239" t="s">
        <v>367</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9" t="s">
        <v>368</v>
      </c>
      <c r="AL367" s="239"/>
      <c r="AM367" s="239"/>
      <c r="AN367" s="239"/>
      <c r="AO367" s="239"/>
      <c r="AP367" s="239"/>
      <c r="AQ367" s="239" t="s">
        <v>23</v>
      </c>
      <c r="AR367" s="239"/>
      <c r="AS367" s="239"/>
      <c r="AT367" s="239"/>
      <c r="AU367" s="83" t="s">
        <v>24</v>
      </c>
      <c r="AV367" s="84"/>
      <c r="AW367" s="84"/>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9" t="s">
        <v>366</v>
      </c>
      <c r="D400" s="239"/>
      <c r="E400" s="239"/>
      <c r="F400" s="239"/>
      <c r="G400" s="239"/>
      <c r="H400" s="239"/>
      <c r="I400" s="239"/>
      <c r="J400" s="239"/>
      <c r="K400" s="239"/>
      <c r="L400" s="239"/>
      <c r="M400" s="239" t="s">
        <v>367</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9" t="s">
        <v>368</v>
      </c>
      <c r="AL400" s="239"/>
      <c r="AM400" s="239"/>
      <c r="AN400" s="239"/>
      <c r="AO400" s="239"/>
      <c r="AP400" s="239"/>
      <c r="AQ400" s="239" t="s">
        <v>23</v>
      </c>
      <c r="AR400" s="239"/>
      <c r="AS400" s="239"/>
      <c r="AT400" s="239"/>
      <c r="AU400" s="83" t="s">
        <v>24</v>
      </c>
      <c r="AV400" s="84"/>
      <c r="AW400" s="84"/>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9" t="s">
        <v>366</v>
      </c>
      <c r="D433" s="239"/>
      <c r="E433" s="239"/>
      <c r="F433" s="239"/>
      <c r="G433" s="239"/>
      <c r="H433" s="239"/>
      <c r="I433" s="239"/>
      <c r="J433" s="239"/>
      <c r="K433" s="239"/>
      <c r="L433" s="239"/>
      <c r="M433" s="239" t="s">
        <v>367</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9" t="s">
        <v>368</v>
      </c>
      <c r="AL433" s="239"/>
      <c r="AM433" s="239"/>
      <c r="AN433" s="239"/>
      <c r="AO433" s="239"/>
      <c r="AP433" s="239"/>
      <c r="AQ433" s="239" t="s">
        <v>23</v>
      </c>
      <c r="AR433" s="239"/>
      <c r="AS433" s="239"/>
      <c r="AT433" s="239"/>
      <c r="AU433" s="83" t="s">
        <v>24</v>
      </c>
      <c r="AV433" s="84"/>
      <c r="AW433" s="84"/>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9" t="s">
        <v>366</v>
      </c>
      <c r="D466" s="239"/>
      <c r="E466" s="239"/>
      <c r="F466" s="239"/>
      <c r="G466" s="239"/>
      <c r="H466" s="239"/>
      <c r="I466" s="239"/>
      <c r="J466" s="239"/>
      <c r="K466" s="239"/>
      <c r="L466" s="239"/>
      <c r="M466" s="239" t="s">
        <v>367</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9" t="s">
        <v>368</v>
      </c>
      <c r="AL466" s="239"/>
      <c r="AM466" s="239"/>
      <c r="AN466" s="239"/>
      <c r="AO466" s="239"/>
      <c r="AP466" s="239"/>
      <c r="AQ466" s="239" t="s">
        <v>23</v>
      </c>
      <c r="AR466" s="239"/>
      <c r="AS466" s="239"/>
      <c r="AT466" s="239"/>
      <c r="AU466" s="83" t="s">
        <v>24</v>
      </c>
      <c r="AV466" s="84"/>
      <c r="AW466" s="84"/>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63">
      <formula>IF(RIGHT(TEXT(P14,"0.#"),1)=".",FALSE,TRUE)</formula>
    </cfRule>
    <cfRule type="expression" dxfId="220" priority="564">
      <formula>IF(RIGHT(TEXT(P14,"0.#"),1)=".",TRUE,FALSE)</formula>
    </cfRule>
  </conditionalFormatting>
  <conditionalFormatting sqref="AE23:AI23">
    <cfRule type="expression" dxfId="219" priority="553">
      <formula>IF(RIGHT(TEXT(AE23,"0.#"),1)=".",FALSE,TRUE)</formula>
    </cfRule>
    <cfRule type="expression" dxfId="218" priority="554">
      <formula>IF(RIGHT(TEXT(AE23,"0.#"),1)=".",TRUE,FALSE)</formula>
    </cfRule>
  </conditionalFormatting>
  <conditionalFormatting sqref="AE69:AX69">
    <cfRule type="expression" dxfId="217" priority="485">
      <formula>IF(RIGHT(TEXT(AE69,"0.#"),1)=".",FALSE,TRUE)</formula>
    </cfRule>
    <cfRule type="expression" dxfId="216" priority="486">
      <formula>IF(RIGHT(TEXT(AE69,"0.#"),1)=".",TRUE,FALSE)</formula>
    </cfRule>
  </conditionalFormatting>
  <conditionalFormatting sqref="AE83:AI83">
    <cfRule type="expression" dxfId="215" priority="467">
      <formula>IF(RIGHT(TEXT(AE83,"0.#"),1)=".",FALSE,TRUE)</formula>
    </cfRule>
    <cfRule type="expression" dxfId="214" priority="468">
      <formula>IF(RIGHT(TEXT(AE83,"0.#"),1)=".",TRUE,FALSE)</formula>
    </cfRule>
  </conditionalFormatting>
  <conditionalFormatting sqref="AJ83:AX83">
    <cfRule type="expression" dxfId="213" priority="465">
      <formula>IF(RIGHT(TEXT(AJ83,"0.#"),1)=".",FALSE,TRUE)</formula>
    </cfRule>
    <cfRule type="expression" dxfId="212" priority="466">
      <formula>IF(RIGHT(TEXT(AJ83,"0.#"),1)=".",TRUE,FALSE)</formula>
    </cfRule>
  </conditionalFormatting>
  <conditionalFormatting sqref="L99">
    <cfRule type="expression" dxfId="211" priority="445">
      <formula>IF(RIGHT(TEXT(L99,"0.#"),1)=".",FALSE,TRUE)</formula>
    </cfRule>
    <cfRule type="expression" dxfId="210" priority="446">
      <formula>IF(RIGHT(TEXT(L99,"0.#"),1)=".",TRUE,FALSE)</formula>
    </cfRule>
  </conditionalFormatting>
  <conditionalFormatting sqref="L104">
    <cfRule type="expression" dxfId="209" priority="443">
      <formula>IF(RIGHT(TEXT(L104,"0.#"),1)=".",FALSE,TRUE)</formula>
    </cfRule>
    <cfRule type="expression" dxfId="208" priority="444">
      <formula>IF(RIGHT(TEXT(L104,"0.#"),1)=".",TRUE,FALSE)</formula>
    </cfRule>
  </conditionalFormatting>
  <conditionalFormatting sqref="R104">
    <cfRule type="expression" dxfId="207" priority="441">
      <formula>IF(RIGHT(TEXT(R104,"0.#"),1)=".",FALSE,TRUE)</formula>
    </cfRule>
    <cfRule type="expression" dxfId="206" priority="442">
      <formula>IF(RIGHT(TEXT(R104,"0.#"),1)=".",TRUE,FALSE)</formula>
    </cfRule>
  </conditionalFormatting>
  <conditionalFormatting sqref="P18:AX18">
    <cfRule type="expression" dxfId="205" priority="439">
      <formula>IF(RIGHT(TEXT(P18,"0.#"),1)=".",FALSE,TRUE)</formula>
    </cfRule>
    <cfRule type="expression" dxfId="204" priority="440">
      <formula>IF(RIGHT(TEXT(P18,"0.#"),1)=".",TRUE,FALSE)</formula>
    </cfRule>
  </conditionalFormatting>
  <conditionalFormatting sqref="Y181">
    <cfRule type="expression" dxfId="203" priority="435">
      <formula>IF(RIGHT(TEXT(Y181,"0.#"),1)=".",FALSE,TRUE)</formula>
    </cfRule>
    <cfRule type="expression" dxfId="202" priority="436">
      <formula>IF(RIGHT(TEXT(Y181,"0.#"),1)=".",TRUE,FALSE)</formula>
    </cfRule>
  </conditionalFormatting>
  <conditionalFormatting sqref="Y190">
    <cfRule type="expression" dxfId="201" priority="431">
      <formula>IF(RIGHT(TEXT(Y190,"0.#"),1)=".",FALSE,TRUE)</formula>
    </cfRule>
    <cfRule type="expression" dxfId="200" priority="432">
      <formula>IF(RIGHT(TEXT(Y190,"0.#"),1)=".",TRUE,FALSE)</formula>
    </cfRule>
  </conditionalFormatting>
  <conditionalFormatting sqref="AK236">
    <cfRule type="expression" dxfId="199" priority="353">
      <formula>IF(RIGHT(TEXT(AK236,"0.#"),1)=".",FALSE,TRUE)</formula>
    </cfRule>
    <cfRule type="expression" dxfId="198" priority="354">
      <formula>IF(RIGHT(TEXT(AK236,"0.#"),1)=".",TRUE,FALSE)</formula>
    </cfRule>
  </conditionalFormatting>
  <conditionalFormatting sqref="AE54:AI54">
    <cfRule type="expression" dxfId="197" priority="303">
      <formula>IF(RIGHT(TEXT(AE54,"0.#"),1)=".",FALSE,TRUE)</formula>
    </cfRule>
    <cfRule type="expression" dxfId="196" priority="304">
      <formula>IF(RIGHT(TEXT(AE54,"0.#"),1)=".",TRUE,FALSE)</formula>
    </cfRule>
  </conditionalFormatting>
  <conditionalFormatting sqref="P16:AQ17 P15:AX15 P13:AX13">
    <cfRule type="expression" dxfId="195" priority="261">
      <formula>IF(RIGHT(TEXT(P13,"0.#"),1)=".",FALSE,TRUE)</formula>
    </cfRule>
    <cfRule type="expression" dxfId="194" priority="262">
      <formula>IF(RIGHT(TEXT(P13,"0.#"),1)=".",TRUE,FALSE)</formula>
    </cfRule>
  </conditionalFormatting>
  <conditionalFormatting sqref="P19:AJ19">
    <cfRule type="expression" dxfId="193" priority="259">
      <formula>IF(RIGHT(TEXT(P19,"0.#"),1)=".",FALSE,TRUE)</formula>
    </cfRule>
    <cfRule type="expression" dxfId="192" priority="260">
      <formula>IF(RIGHT(TEXT(P19,"0.#"),1)=".",TRUE,FALSE)</formula>
    </cfRule>
  </conditionalFormatting>
  <conditionalFormatting sqref="AE55:AX55 AJ54:AS54">
    <cfRule type="expression" dxfId="191" priority="255">
      <formula>IF(RIGHT(TEXT(AE54,"0.#"),1)=".",FALSE,TRUE)</formula>
    </cfRule>
    <cfRule type="expression" dxfId="190" priority="256">
      <formula>IF(RIGHT(TEXT(AE54,"0.#"),1)=".",TRUE,FALSE)</formula>
    </cfRule>
  </conditionalFormatting>
  <conditionalFormatting sqref="AE68:AS68">
    <cfRule type="expression" dxfId="189" priority="251">
      <formula>IF(RIGHT(TEXT(AE68,"0.#"),1)=".",FALSE,TRUE)</formula>
    </cfRule>
    <cfRule type="expression" dxfId="188" priority="252">
      <formula>IF(RIGHT(TEXT(AE68,"0.#"),1)=".",TRUE,FALSE)</formula>
    </cfRule>
  </conditionalFormatting>
  <conditionalFormatting sqref="AE95:AI95 AE92:AI92 AE89:AI89 AE86:AI86">
    <cfRule type="expression" dxfId="187" priority="249">
      <formula>IF(RIGHT(TEXT(AE86,"0.#"),1)=".",FALSE,TRUE)</formula>
    </cfRule>
    <cfRule type="expression" dxfId="186" priority="250">
      <formula>IF(RIGHT(TEXT(AE86,"0.#"),1)=".",TRUE,FALSE)</formula>
    </cfRule>
  </conditionalFormatting>
  <conditionalFormatting sqref="AJ95:AX95 AJ92:AX92 AJ89:AX89 AJ86:AX86">
    <cfRule type="expression" dxfId="185" priority="247">
      <formula>IF(RIGHT(TEXT(AJ86,"0.#"),1)=".",FALSE,TRUE)</formula>
    </cfRule>
    <cfRule type="expression" dxfId="184" priority="248">
      <formula>IF(RIGHT(TEXT(AJ86,"0.#"),1)=".",TRUE,FALSE)</formula>
    </cfRule>
  </conditionalFormatting>
  <conditionalFormatting sqref="L100:L103 L98">
    <cfRule type="expression" dxfId="183" priority="245">
      <formula>IF(RIGHT(TEXT(L98,"0.#"),1)=".",FALSE,TRUE)</formula>
    </cfRule>
    <cfRule type="expression" dxfId="182" priority="246">
      <formula>IF(RIGHT(TEXT(L98,"0.#"),1)=".",TRUE,FALSE)</formula>
    </cfRule>
  </conditionalFormatting>
  <conditionalFormatting sqref="R98">
    <cfRule type="expression" dxfId="181" priority="241">
      <formula>IF(RIGHT(TEXT(R98,"0.#"),1)=".",FALSE,TRUE)</formula>
    </cfRule>
    <cfRule type="expression" dxfId="180" priority="242">
      <formula>IF(RIGHT(TEXT(R98,"0.#"),1)=".",TRUE,FALSE)</formula>
    </cfRule>
  </conditionalFormatting>
  <conditionalFormatting sqref="R99:R103">
    <cfRule type="expression" dxfId="179" priority="239">
      <formula>IF(RIGHT(TEXT(R99,"0.#"),1)=".",FALSE,TRUE)</formula>
    </cfRule>
    <cfRule type="expression" dxfId="178" priority="240">
      <formula>IF(RIGHT(TEXT(R99,"0.#"),1)=".",TRUE,FALSE)</formula>
    </cfRule>
  </conditionalFormatting>
  <conditionalFormatting sqref="Y182:Y189 Y180">
    <cfRule type="expression" dxfId="177" priority="237">
      <formula>IF(RIGHT(TEXT(Y180,"0.#"),1)=".",FALSE,TRUE)</formula>
    </cfRule>
    <cfRule type="expression" dxfId="176" priority="238">
      <formula>IF(RIGHT(TEXT(Y180,"0.#"),1)=".",TRUE,FALSE)</formula>
    </cfRule>
  </conditionalFormatting>
  <conditionalFormatting sqref="AU181">
    <cfRule type="expression" dxfId="175" priority="235">
      <formula>IF(RIGHT(TEXT(AU181,"0.#"),1)=".",FALSE,TRUE)</formula>
    </cfRule>
    <cfRule type="expression" dxfId="174" priority="236">
      <formula>IF(RIGHT(TEXT(AU181,"0.#"),1)=".",TRUE,FALSE)</formula>
    </cfRule>
  </conditionalFormatting>
  <conditionalFormatting sqref="AU190">
    <cfRule type="expression" dxfId="173" priority="233">
      <formula>IF(RIGHT(TEXT(AU190,"0.#"),1)=".",FALSE,TRUE)</formula>
    </cfRule>
    <cfRule type="expression" dxfId="172" priority="234">
      <formula>IF(RIGHT(TEXT(AU190,"0.#"),1)=".",TRUE,FALSE)</formula>
    </cfRule>
  </conditionalFormatting>
  <conditionalFormatting sqref="AU182:AU189 AU180">
    <cfRule type="expression" dxfId="171" priority="231">
      <formula>IF(RIGHT(TEXT(AU180,"0.#"),1)=".",FALSE,TRUE)</formula>
    </cfRule>
    <cfRule type="expression" dxfId="170" priority="232">
      <formula>IF(RIGHT(TEXT(AU180,"0.#"),1)=".",TRUE,FALSE)</formula>
    </cfRule>
  </conditionalFormatting>
  <conditionalFormatting sqref="Y220 Y207 Y194">
    <cfRule type="expression" dxfId="169" priority="217">
      <formula>IF(RIGHT(TEXT(Y194,"0.#"),1)=".",FALSE,TRUE)</formula>
    </cfRule>
    <cfRule type="expression" dxfId="168" priority="218">
      <formula>IF(RIGHT(TEXT(Y194,"0.#"),1)=".",TRUE,FALSE)</formula>
    </cfRule>
  </conditionalFormatting>
  <conditionalFormatting sqref="Y229 Y216 Y203">
    <cfRule type="expression" dxfId="167" priority="215">
      <formula>IF(RIGHT(TEXT(Y203,"0.#"),1)=".",FALSE,TRUE)</formula>
    </cfRule>
    <cfRule type="expression" dxfId="166" priority="216">
      <formula>IF(RIGHT(TEXT(Y203,"0.#"),1)=".",TRUE,FALSE)</formula>
    </cfRule>
  </conditionalFormatting>
  <conditionalFormatting sqref="Y221:Y228 Y219 Y208:Y215 Y206 Y195:Y202 Y193">
    <cfRule type="expression" dxfId="165" priority="213">
      <formula>IF(RIGHT(TEXT(Y193,"0.#"),1)=".",FALSE,TRUE)</formula>
    </cfRule>
    <cfRule type="expression" dxfId="164" priority="214">
      <formula>IF(RIGHT(TEXT(Y193,"0.#"),1)=".",TRUE,FALSE)</formula>
    </cfRule>
  </conditionalFormatting>
  <conditionalFormatting sqref="AU220 AU207 AU194">
    <cfRule type="expression" dxfId="163" priority="211">
      <formula>IF(RIGHT(TEXT(AU194,"0.#"),1)=".",FALSE,TRUE)</formula>
    </cfRule>
    <cfRule type="expression" dxfId="162" priority="212">
      <formula>IF(RIGHT(TEXT(AU194,"0.#"),1)=".",TRUE,FALSE)</formula>
    </cfRule>
  </conditionalFormatting>
  <conditionalFormatting sqref="AU229 AU216 AU203">
    <cfRule type="expression" dxfId="161" priority="209">
      <formula>IF(RIGHT(TEXT(AU203,"0.#"),1)=".",FALSE,TRUE)</formula>
    </cfRule>
    <cfRule type="expression" dxfId="160" priority="210">
      <formula>IF(RIGHT(TEXT(AU203,"0.#"),1)=".",TRUE,FALSE)</formula>
    </cfRule>
  </conditionalFormatting>
  <conditionalFormatting sqref="AU221:AU228 AU219 AU208:AU215 AU206 AU195:AU202 AU193">
    <cfRule type="expression" dxfId="159" priority="207">
      <formula>IF(RIGHT(TEXT(AU193,"0.#"),1)=".",FALSE,TRUE)</formula>
    </cfRule>
    <cfRule type="expression" dxfId="158" priority="208">
      <formula>IF(RIGHT(TEXT(AU193,"0.#"),1)=".",TRUE,FALSE)</formula>
    </cfRule>
  </conditionalFormatting>
  <conditionalFormatting sqref="AE56:AI56">
    <cfRule type="expression" dxfId="157" priority="181">
      <formula>IF(AND(AE56&gt;=0, RIGHT(TEXT(AE56,"0.#"),1)&lt;&gt;"."),TRUE,FALSE)</formula>
    </cfRule>
    <cfRule type="expression" dxfId="156" priority="182">
      <formula>IF(AND(AE56&gt;=0, RIGHT(TEXT(AE56,"0.#"),1)="."),TRUE,FALSE)</formula>
    </cfRule>
    <cfRule type="expression" dxfId="155" priority="183">
      <formula>IF(AND(AE56&lt;0, RIGHT(TEXT(AE56,"0.#"),1)&lt;&gt;"."),TRUE,FALSE)</formula>
    </cfRule>
    <cfRule type="expression" dxfId="154" priority="184">
      <formula>IF(AND(AE56&lt;0, RIGHT(TEXT(AE56,"0.#"),1)="."),TRUE,FALSE)</formula>
    </cfRule>
  </conditionalFormatting>
  <conditionalFormatting sqref="AJ56:AS56">
    <cfRule type="expression" dxfId="153" priority="177">
      <formula>IF(AND(AJ56&gt;=0, RIGHT(TEXT(AJ56,"0.#"),1)&lt;&gt;"."),TRUE,FALSE)</formula>
    </cfRule>
    <cfRule type="expression" dxfId="152" priority="178">
      <formula>IF(AND(AJ56&gt;=0, RIGHT(TEXT(AJ56,"0.#"),1)="."),TRUE,FALSE)</formula>
    </cfRule>
    <cfRule type="expression" dxfId="151" priority="179">
      <formula>IF(AND(AJ56&lt;0, RIGHT(TEXT(AJ56,"0.#"),1)&lt;&gt;"."),TRUE,FALSE)</formula>
    </cfRule>
    <cfRule type="expression" dxfId="150" priority="180">
      <formula>IF(AND(AJ56&lt;0, RIGHT(TEXT(AJ56,"0.#"),1)="."),TRUE,FALSE)</formula>
    </cfRule>
  </conditionalFormatting>
  <conditionalFormatting sqref="AK237:AK265">
    <cfRule type="expression" dxfId="149" priority="165">
      <formula>IF(RIGHT(TEXT(AK237,"0.#"),1)=".",FALSE,TRUE)</formula>
    </cfRule>
    <cfRule type="expression" dxfId="148" priority="166">
      <formula>IF(RIGHT(TEXT(AK237,"0.#"),1)=".",TRUE,FALSE)</formula>
    </cfRule>
  </conditionalFormatting>
  <conditionalFormatting sqref="AU237:AX265">
    <cfRule type="expression" dxfId="147" priority="161">
      <formula>IF(AND(AU237&gt;=0, RIGHT(TEXT(AU237,"0.#"),1)&lt;&gt;"."),TRUE,FALSE)</formula>
    </cfRule>
    <cfRule type="expression" dxfId="146" priority="162">
      <formula>IF(AND(AU237&gt;=0, RIGHT(TEXT(AU237,"0.#"),1)="."),TRUE,FALSE)</formula>
    </cfRule>
    <cfRule type="expression" dxfId="145" priority="163">
      <formula>IF(AND(AU237&lt;0, RIGHT(TEXT(AU237,"0.#"),1)&lt;&gt;"."),TRUE,FALSE)</formula>
    </cfRule>
    <cfRule type="expression" dxfId="144" priority="164">
      <formula>IF(AND(AU237&lt;0, RIGHT(TEXT(AU237,"0.#"),1)="."),TRUE,FALSE)</formula>
    </cfRule>
  </conditionalFormatting>
  <conditionalFormatting sqref="AK269">
    <cfRule type="expression" dxfId="143" priority="159">
      <formula>IF(RIGHT(TEXT(AK269,"0.#"),1)=".",FALSE,TRUE)</formula>
    </cfRule>
    <cfRule type="expression" dxfId="142" priority="160">
      <formula>IF(RIGHT(TEXT(AK269,"0.#"),1)=".",TRUE,FALSE)</formula>
    </cfRule>
  </conditionalFormatting>
  <conditionalFormatting sqref="AU269:AX269">
    <cfRule type="expression" dxfId="141" priority="155">
      <formula>IF(AND(AU269&gt;=0, RIGHT(TEXT(AU269,"0.#"),1)&lt;&gt;"."),TRUE,FALSE)</formula>
    </cfRule>
    <cfRule type="expression" dxfId="140" priority="156">
      <formula>IF(AND(AU269&gt;=0, RIGHT(TEXT(AU269,"0.#"),1)="."),TRUE,FALSE)</formula>
    </cfRule>
    <cfRule type="expression" dxfId="139" priority="157">
      <formula>IF(AND(AU269&lt;0, RIGHT(TEXT(AU269,"0.#"),1)&lt;&gt;"."),TRUE,FALSE)</formula>
    </cfRule>
    <cfRule type="expression" dxfId="138" priority="158">
      <formula>IF(AND(AU269&lt;0, RIGHT(TEXT(AU269,"0.#"),1)="."),TRUE,FALSE)</formula>
    </cfRule>
  </conditionalFormatting>
  <conditionalFormatting sqref="AK270:AK298">
    <cfRule type="expression" dxfId="137" priority="153">
      <formula>IF(RIGHT(TEXT(AK270,"0.#"),1)=".",FALSE,TRUE)</formula>
    </cfRule>
    <cfRule type="expression" dxfId="136" priority="154">
      <formula>IF(RIGHT(TEXT(AK270,"0.#"),1)=".",TRUE,FALSE)</formula>
    </cfRule>
  </conditionalFormatting>
  <conditionalFormatting sqref="AU270:AX298">
    <cfRule type="expression" dxfId="135" priority="149">
      <formula>IF(AND(AU270&gt;=0, RIGHT(TEXT(AU270,"0.#"),1)&lt;&gt;"."),TRUE,FALSE)</formula>
    </cfRule>
    <cfRule type="expression" dxfId="134" priority="150">
      <formula>IF(AND(AU270&gt;=0, RIGHT(TEXT(AU270,"0.#"),1)="."),TRUE,FALSE)</formula>
    </cfRule>
    <cfRule type="expression" dxfId="133" priority="151">
      <formula>IF(AND(AU270&lt;0, RIGHT(TEXT(AU270,"0.#"),1)&lt;&gt;"."),TRUE,FALSE)</formula>
    </cfRule>
    <cfRule type="expression" dxfId="132" priority="152">
      <formula>IF(AND(AU270&lt;0, RIGHT(TEXT(AU270,"0.#"),1)="."),TRUE,FALSE)</formula>
    </cfRule>
  </conditionalFormatting>
  <conditionalFormatting sqref="AK302">
    <cfRule type="expression" dxfId="131" priority="147">
      <formula>IF(RIGHT(TEXT(AK302,"0.#"),1)=".",FALSE,TRUE)</formula>
    </cfRule>
    <cfRule type="expression" dxfId="130" priority="148">
      <formula>IF(RIGHT(TEXT(AK302,"0.#"),1)=".",TRUE,FALSE)</formula>
    </cfRule>
  </conditionalFormatting>
  <conditionalFormatting sqref="AK303:AK331">
    <cfRule type="expression" dxfId="129" priority="141">
      <formula>IF(RIGHT(TEXT(AK303,"0.#"),1)=".",FALSE,TRUE)</formula>
    </cfRule>
    <cfRule type="expression" dxfId="128" priority="142">
      <formula>IF(RIGHT(TEXT(AK303,"0.#"),1)=".",TRUE,FALSE)</formula>
    </cfRule>
  </conditionalFormatting>
  <conditionalFormatting sqref="AU303:AX331">
    <cfRule type="expression" dxfId="127" priority="137">
      <formula>IF(AND(AU303&gt;=0, RIGHT(TEXT(AU303,"0.#"),1)&lt;&gt;"."),TRUE,FALSE)</formula>
    </cfRule>
    <cfRule type="expression" dxfId="126" priority="138">
      <formula>IF(AND(AU303&gt;=0, RIGHT(TEXT(AU303,"0.#"),1)="."),TRUE,FALSE)</formula>
    </cfRule>
    <cfRule type="expression" dxfId="125" priority="139">
      <formula>IF(AND(AU303&lt;0, RIGHT(TEXT(AU303,"0.#"),1)&lt;&gt;"."),TRUE,FALSE)</formula>
    </cfRule>
    <cfRule type="expression" dxfId="124" priority="140">
      <formula>IF(AND(AU303&lt;0, RIGHT(TEXT(AU303,"0.#"),1)="."),TRUE,FALSE)</formula>
    </cfRule>
  </conditionalFormatting>
  <conditionalFormatting sqref="AK335">
    <cfRule type="expression" dxfId="123" priority="135">
      <formula>IF(RIGHT(TEXT(AK335,"0.#"),1)=".",FALSE,TRUE)</formula>
    </cfRule>
    <cfRule type="expression" dxfId="122" priority="136">
      <formula>IF(RIGHT(TEXT(AK335,"0.#"),1)=".",TRUE,FALSE)</formula>
    </cfRule>
  </conditionalFormatting>
  <conditionalFormatting sqref="AU335:AX335">
    <cfRule type="expression" dxfId="121" priority="131">
      <formula>IF(AND(AU335&gt;=0, RIGHT(TEXT(AU335,"0.#"),1)&lt;&gt;"."),TRUE,FALSE)</formula>
    </cfRule>
    <cfRule type="expression" dxfId="120" priority="132">
      <formula>IF(AND(AU335&gt;=0, RIGHT(TEXT(AU335,"0.#"),1)="."),TRUE,FALSE)</formula>
    </cfRule>
    <cfRule type="expression" dxfId="119" priority="133">
      <formula>IF(AND(AU335&lt;0, RIGHT(TEXT(AU335,"0.#"),1)&lt;&gt;"."),TRUE,FALSE)</formula>
    </cfRule>
    <cfRule type="expression" dxfId="118" priority="134">
      <formula>IF(AND(AU335&lt;0, RIGHT(TEXT(AU335,"0.#"),1)="."),TRUE,FALSE)</formula>
    </cfRule>
  </conditionalFormatting>
  <conditionalFormatting sqref="AK336:AK364">
    <cfRule type="expression" dxfId="117" priority="129">
      <formula>IF(RIGHT(TEXT(AK336,"0.#"),1)=".",FALSE,TRUE)</formula>
    </cfRule>
    <cfRule type="expression" dxfId="116" priority="130">
      <formula>IF(RIGHT(TEXT(AK336,"0.#"),1)=".",TRUE,FALSE)</formula>
    </cfRule>
  </conditionalFormatting>
  <conditionalFormatting sqref="AU336:AX364">
    <cfRule type="expression" dxfId="115" priority="125">
      <formula>IF(AND(AU336&gt;=0, RIGHT(TEXT(AU336,"0.#"),1)&lt;&gt;"."),TRUE,FALSE)</formula>
    </cfRule>
    <cfRule type="expression" dxfId="114" priority="126">
      <formula>IF(AND(AU336&gt;=0, RIGHT(TEXT(AU336,"0.#"),1)="."),TRUE,FALSE)</formula>
    </cfRule>
    <cfRule type="expression" dxfId="113" priority="127">
      <formula>IF(AND(AU336&lt;0, RIGHT(TEXT(AU336,"0.#"),1)&lt;&gt;"."),TRUE,FALSE)</formula>
    </cfRule>
    <cfRule type="expression" dxfId="112" priority="128">
      <formula>IF(AND(AU336&lt;0, RIGHT(TEXT(AU336,"0.#"),1)="."),TRUE,FALSE)</formula>
    </cfRule>
  </conditionalFormatting>
  <conditionalFormatting sqref="AK368">
    <cfRule type="expression" dxfId="111" priority="123">
      <formula>IF(RIGHT(TEXT(AK368,"0.#"),1)=".",FALSE,TRUE)</formula>
    </cfRule>
    <cfRule type="expression" dxfId="110" priority="124">
      <formula>IF(RIGHT(TEXT(AK368,"0.#"),1)=".",TRUE,FALSE)</formula>
    </cfRule>
  </conditionalFormatting>
  <conditionalFormatting sqref="AU368:AX368">
    <cfRule type="expression" dxfId="109" priority="119">
      <formula>IF(AND(AU368&gt;=0, RIGHT(TEXT(AU368,"0.#"),1)&lt;&gt;"."),TRUE,FALSE)</formula>
    </cfRule>
    <cfRule type="expression" dxfId="108" priority="120">
      <formula>IF(AND(AU368&gt;=0, RIGHT(TEXT(AU368,"0.#"),1)="."),TRUE,FALSE)</formula>
    </cfRule>
    <cfRule type="expression" dxfId="107" priority="121">
      <formula>IF(AND(AU368&lt;0, RIGHT(TEXT(AU368,"0.#"),1)&lt;&gt;"."),TRUE,FALSE)</formula>
    </cfRule>
    <cfRule type="expression" dxfId="106" priority="122">
      <formula>IF(AND(AU368&lt;0, RIGHT(TEXT(AU368,"0.#"),1)="."),TRUE,FALSE)</formula>
    </cfRule>
  </conditionalFormatting>
  <conditionalFormatting sqref="AK369:AK397">
    <cfRule type="expression" dxfId="105" priority="117">
      <formula>IF(RIGHT(TEXT(AK369,"0.#"),1)=".",FALSE,TRUE)</formula>
    </cfRule>
    <cfRule type="expression" dxfId="104" priority="118">
      <formula>IF(RIGHT(TEXT(AK369,"0.#"),1)=".",TRUE,FALSE)</formula>
    </cfRule>
  </conditionalFormatting>
  <conditionalFormatting sqref="AU369:AX397">
    <cfRule type="expression" dxfId="103" priority="113">
      <formula>IF(AND(AU369&gt;=0, RIGHT(TEXT(AU369,"0.#"),1)&lt;&gt;"."),TRUE,FALSE)</formula>
    </cfRule>
    <cfRule type="expression" dxfId="102" priority="114">
      <formula>IF(AND(AU369&gt;=0, RIGHT(TEXT(AU369,"0.#"),1)="."),TRUE,FALSE)</formula>
    </cfRule>
    <cfRule type="expression" dxfId="101" priority="115">
      <formula>IF(AND(AU369&lt;0, RIGHT(TEXT(AU369,"0.#"),1)&lt;&gt;"."),TRUE,FALSE)</formula>
    </cfRule>
    <cfRule type="expression" dxfId="100" priority="116">
      <formula>IF(AND(AU369&lt;0, RIGHT(TEXT(AU369,"0.#"),1)="."),TRUE,FALSE)</formula>
    </cfRule>
  </conditionalFormatting>
  <conditionalFormatting sqref="AK401">
    <cfRule type="expression" dxfId="99" priority="111">
      <formula>IF(RIGHT(TEXT(AK401,"0.#"),1)=".",FALSE,TRUE)</formula>
    </cfRule>
    <cfRule type="expression" dxfId="98" priority="112">
      <formula>IF(RIGHT(TEXT(AK401,"0.#"),1)=".",TRUE,FALSE)</formula>
    </cfRule>
  </conditionalFormatting>
  <conditionalFormatting sqref="AU401:AX401">
    <cfRule type="expression" dxfId="97" priority="107">
      <formula>IF(AND(AU401&gt;=0, RIGHT(TEXT(AU401,"0.#"),1)&lt;&gt;"."),TRUE,FALSE)</formula>
    </cfRule>
    <cfRule type="expression" dxfId="96" priority="108">
      <formula>IF(AND(AU401&gt;=0, RIGHT(TEXT(AU401,"0.#"),1)="."),TRUE,FALSE)</formula>
    </cfRule>
    <cfRule type="expression" dxfId="95" priority="109">
      <formula>IF(AND(AU401&lt;0, RIGHT(TEXT(AU401,"0.#"),1)&lt;&gt;"."),TRUE,FALSE)</formula>
    </cfRule>
    <cfRule type="expression" dxfId="94" priority="110">
      <formula>IF(AND(AU401&lt;0, RIGHT(TEXT(AU401,"0.#"),1)="."),TRUE,FALSE)</formula>
    </cfRule>
  </conditionalFormatting>
  <conditionalFormatting sqref="AK402:AK430">
    <cfRule type="expression" dxfId="93" priority="105">
      <formula>IF(RIGHT(TEXT(AK402,"0.#"),1)=".",FALSE,TRUE)</formula>
    </cfRule>
    <cfRule type="expression" dxfId="92" priority="106">
      <formula>IF(RIGHT(TEXT(AK402,"0.#"),1)=".",TRUE,FALSE)</formula>
    </cfRule>
  </conditionalFormatting>
  <conditionalFormatting sqref="AU402:AX430">
    <cfRule type="expression" dxfId="91" priority="101">
      <formula>IF(AND(AU402&gt;=0, RIGHT(TEXT(AU402,"0.#"),1)&lt;&gt;"."),TRUE,FALSE)</formula>
    </cfRule>
    <cfRule type="expression" dxfId="90" priority="102">
      <formula>IF(AND(AU402&gt;=0, RIGHT(TEXT(AU402,"0.#"),1)="."),TRUE,FALSE)</formula>
    </cfRule>
    <cfRule type="expression" dxfId="89" priority="103">
      <formula>IF(AND(AU402&lt;0, RIGHT(TEXT(AU402,"0.#"),1)&lt;&gt;"."),TRUE,FALSE)</formula>
    </cfRule>
    <cfRule type="expression" dxfId="88" priority="104">
      <formula>IF(AND(AU402&lt;0, RIGHT(TEXT(AU402,"0.#"),1)="."),TRUE,FALSE)</formula>
    </cfRule>
  </conditionalFormatting>
  <conditionalFormatting sqref="AK434">
    <cfRule type="expression" dxfId="87" priority="99">
      <formula>IF(RIGHT(TEXT(AK434,"0.#"),1)=".",FALSE,TRUE)</formula>
    </cfRule>
    <cfRule type="expression" dxfId="86" priority="100">
      <formula>IF(RIGHT(TEXT(AK434,"0.#"),1)=".",TRUE,FALSE)</formula>
    </cfRule>
  </conditionalFormatting>
  <conditionalFormatting sqref="AU434:AX434">
    <cfRule type="expression" dxfId="85" priority="95">
      <formula>IF(AND(AU434&gt;=0, RIGHT(TEXT(AU434,"0.#"),1)&lt;&gt;"."),TRUE,FALSE)</formula>
    </cfRule>
    <cfRule type="expression" dxfId="84" priority="96">
      <formula>IF(AND(AU434&gt;=0, RIGHT(TEXT(AU434,"0.#"),1)="."),TRUE,FALSE)</formula>
    </cfRule>
    <cfRule type="expression" dxfId="83" priority="97">
      <formula>IF(AND(AU434&lt;0, RIGHT(TEXT(AU434,"0.#"),1)&lt;&gt;"."),TRUE,FALSE)</formula>
    </cfRule>
    <cfRule type="expression" dxfId="82" priority="98">
      <formula>IF(AND(AU434&lt;0, RIGHT(TEXT(AU434,"0.#"),1)="."),TRUE,FALSE)</formula>
    </cfRule>
  </conditionalFormatting>
  <conditionalFormatting sqref="AK435:AK463">
    <cfRule type="expression" dxfId="81" priority="93">
      <formula>IF(RIGHT(TEXT(AK435,"0.#"),1)=".",FALSE,TRUE)</formula>
    </cfRule>
    <cfRule type="expression" dxfId="80" priority="94">
      <formula>IF(RIGHT(TEXT(AK435,"0.#"),1)=".",TRUE,FALSE)</formula>
    </cfRule>
  </conditionalFormatting>
  <conditionalFormatting sqref="AU435:AX463">
    <cfRule type="expression" dxfId="79" priority="89">
      <formula>IF(AND(AU435&gt;=0, RIGHT(TEXT(AU435,"0.#"),1)&lt;&gt;"."),TRUE,FALSE)</formula>
    </cfRule>
    <cfRule type="expression" dxfId="78" priority="90">
      <formula>IF(AND(AU435&gt;=0, RIGHT(TEXT(AU435,"0.#"),1)="."),TRUE,FALSE)</formula>
    </cfRule>
    <cfRule type="expression" dxfId="77" priority="91">
      <formula>IF(AND(AU435&lt;0, RIGHT(TEXT(AU435,"0.#"),1)&lt;&gt;"."),TRUE,FALSE)</formula>
    </cfRule>
    <cfRule type="expression" dxfId="76" priority="92">
      <formula>IF(AND(AU435&lt;0, RIGHT(TEXT(AU435,"0.#"),1)="."),TRUE,FALSE)</formula>
    </cfRule>
  </conditionalFormatting>
  <conditionalFormatting sqref="AK467">
    <cfRule type="expression" dxfId="75" priority="87">
      <formula>IF(RIGHT(TEXT(AK467,"0.#"),1)=".",FALSE,TRUE)</formula>
    </cfRule>
    <cfRule type="expression" dxfId="74" priority="88">
      <formula>IF(RIGHT(TEXT(AK467,"0.#"),1)=".",TRUE,FALSE)</formula>
    </cfRule>
  </conditionalFormatting>
  <conditionalFormatting sqref="AU467:AX467">
    <cfRule type="expression" dxfId="73" priority="83">
      <formula>IF(AND(AU467&gt;=0, RIGHT(TEXT(AU467,"0.#"),1)&lt;&gt;"."),TRUE,FALSE)</formula>
    </cfRule>
    <cfRule type="expression" dxfId="72" priority="84">
      <formula>IF(AND(AU467&gt;=0, RIGHT(TEXT(AU467,"0.#"),1)="."),TRUE,FALSE)</formula>
    </cfRule>
    <cfRule type="expression" dxfId="71" priority="85">
      <formula>IF(AND(AU467&lt;0, RIGHT(TEXT(AU467,"0.#"),1)&lt;&gt;"."),TRUE,FALSE)</formula>
    </cfRule>
    <cfRule type="expression" dxfId="70" priority="86">
      <formula>IF(AND(AU467&lt;0, RIGHT(TEXT(AU467,"0.#"),1)="."),TRUE,FALSE)</formula>
    </cfRule>
  </conditionalFormatting>
  <conditionalFormatting sqref="AK468:AK496">
    <cfRule type="expression" dxfId="69" priority="81">
      <formula>IF(RIGHT(TEXT(AK468,"0.#"),1)=".",FALSE,TRUE)</formula>
    </cfRule>
    <cfRule type="expression" dxfId="68" priority="82">
      <formula>IF(RIGHT(TEXT(AK468,"0.#"),1)=".",TRUE,FALSE)</formula>
    </cfRule>
  </conditionalFormatting>
  <conditionalFormatting sqref="AU468:AX496">
    <cfRule type="expression" dxfId="67" priority="77">
      <formula>IF(AND(AU468&gt;=0, RIGHT(TEXT(AU468,"0.#"),1)&lt;&gt;"."),TRUE,FALSE)</formula>
    </cfRule>
    <cfRule type="expression" dxfId="66" priority="78">
      <formula>IF(AND(AU468&gt;=0, RIGHT(TEXT(AU468,"0.#"),1)="."),TRUE,FALSE)</formula>
    </cfRule>
    <cfRule type="expression" dxfId="65" priority="79">
      <formula>IF(AND(AU468&lt;0, RIGHT(TEXT(AU468,"0.#"),1)&lt;&gt;"."),TRUE,FALSE)</formula>
    </cfRule>
    <cfRule type="expression" dxfId="64" priority="80">
      <formula>IF(AND(AU468&lt;0, RIGHT(TEXT(AU468,"0.#"),1)="."),TRUE,FALSE)</formula>
    </cfRule>
  </conditionalFormatting>
  <conditionalFormatting sqref="AE24:AN24 AJ23:AN23 AT24:AX24">
    <cfRule type="expression" dxfId="63" priority="75">
      <formula>IF(RIGHT(TEXT(AE23,"0.#"),1)=".",FALSE,TRUE)</formula>
    </cfRule>
    <cfRule type="expression" dxfId="62" priority="76">
      <formula>IF(RIGHT(TEXT(AE23,"0.#"),1)=".",TRUE,FALSE)</formula>
    </cfRule>
  </conditionalFormatting>
  <conditionalFormatting sqref="AE25:AI25">
    <cfRule type="expression" dxfId="61" priority="67">
      <formula>IF(AND(AE25&gt;=0, RIGHT(TEXT(AE25,"0.#"),1)&lt;&gt;"."),TRUE,FALSE)</formula>
    </cfRule>
    <cfRule type="expression" dxfId="60" priority="68">
      <formula>IF(AND(AE25&gt;=0, RIGHT(TEXT(AE25,"0.#"),1)="."),TRUE,FALSE)</formula>
    </cfRule>
    <cfRule type="expression" dxfId="59" priority="69">
      <formula>IF(AND(AE25&lt;0, RIGHT(TEXT(AE25,"0.#"),1)&lt;&gt;"."),TRUE,FALSE)</formula>
    </cfRule>
    <cfRule type="expression" dxfId="58" priority="70">
      <formula>IF(AND(AE25&lt;0, RIGHT(TEXT(AE25,"0.#"),1)="."),TRUE,FALSE)</formula>
    </cfRule>
  </conditionalFormatting>
  <conditionalFormatting sqref="AJ25:AN25">
    <cfRule type="expression" dxfId="57" priority="63">
      <formula>IF(AND(AJ25&gt;=0, RIGHT(TEXT(AJ25,"0.#"),1)&lt;&gt;"."),TRUE,FALSE)</formula>
    </cfRule>
    <cfRule type="expression" dxfId="56" priority="64">
      <formula>IF(AND(AJ25&gt;=0, RIGHT(TEXT(AJ25,"0.#"),1)="."),TRUE,FALSE)</formula>
    </cfRule>
    <cfRule type="expression" dxfId="55" priority="65">
      <formula>IF(AND(AJ25&lt;0, RIGHT(TEXT(AJ25,"0.#"),1)&lt;&gt;"."),TRUE,FALSE)</formula>
    </cfRule>
    <cfRule type="expression" dxfId="54" priority="66">
      <formula>IF(AND(AJ25&lt;0, RIGHT(TEXT(AJ25,"0.#"),1)="."),TRUE,FALSE)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N34 AJ33:AN33 AE29:AN29 AJ28:AN28 AT29:AX29 AT34:AX34">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N35 AJ30:AN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O23:AS24">
    <cfRule type="expression" dxfId="21" priority="21">
      <formula>IF(RIGHT(TEXT(AO23,"0.#"),1)=".",FALSE,TRUE)</formula>
    </cfRule>
    <cfRule type="expression" dxfId="20" priority="22">
      <formula>IF(RIGHT(TEXT(AO23,"0.#"),1)=".",TRUE,FALSE)</formula>
    </cfRule>
  </conditionalFormatting>
  <conditionalFormatting sqref="AO25:AS25">
    <cfRule type="expression" dxfId="19" priority="17">
      <formula>IF(AND(AO25&gt;=0, RIGHT(TEXT(AO25,"0.#"),1)&lt;&gt;"."),TRUE,FALSE)</formula>
    </cfRule>
    <cfRule type="expression" dxfId="18" priority="18">
      <formula>IF(AND(AO25&gt;=0, RIGHT(TEXT(AO25,"0.#"),1)="."),TRUE,FALSE)</formula>
    </cfRule>
    <cfRule type="expression" dxfId="17" priority="19">
      <formula>IF(AND(AO25&lt;0, RIGHT(TEXT(AO25,"0.#"),1)&lt;&gt;"."),TRUE,FALSE)</formula>
    </cfRule>
    <cfRule type="expression" dxfId="16" priority="20">
      <formula>IF(AND(AO25&lt;0, RIGHT(TEXT(AO25,"0.#"),1)="."),TRUE,FALSE)</formula>
    </cfRule>
  </conditionalFormatting>
  <conditionalFormatting sqref="AO28:AS29">
    <cfRule type="expression" dxfId="15" priority="15">
      <formula>IF(RIGHT(TEXT(AO28,"0.#"),1)=".",FALSE,TRUE)</formula>
    </cfRule>
    <cfRule type="expression" dxfId="14" priority="16">
      <formula>IF(RIGHT(TEXT(AO28,"0.#"),1)=".",TRUE,FALSE)</formula>
    </cfRule>
  </conditionalFormatting>
  <conditionalFormatting sqref="AO30:AS30">
    <cfRule type="expression" dxfId="13" priority="11">
      <formula>IF(AND(AO30&gt;=0, RIGHT(TEXT(AO30,"0.#"),1)&lt;&gt;"."),TRUE,FALSE)</formula>
    </cfRule>
    <cfRule type="expression" dxfId="12" priority="12">
      <formula>IF(AND(AO30&gt;=0, RIGHT(TEXT(AO30,"0.#"),1)="."),TRUE,FALSE)</formula>
    </cfRule>
    <cfRule type="expression" dxfId="11" priority="13">
      <formula>IF(AND(AO30&lt;0, RIGHT(TEXT(AO30,"0.#"),1)&lt;&gt;"."),TRUE,FALSE)</formula>
    </cfRule>
    <cfRule type="expression" dxfId="10" priority="14">
      <formula>IF(AND(AO30&lt;0, RIGHT(TEXT(AO30,"0.#"),1)="."),TRUE,FALSE)</formula>
    </cfRule>
  </conditionalFormatting>
  <conditionalFormatting sqref="AO33:AS34">
    <cfRule type="expression" dxfId="9" priority="9">
      <formula>IF(RIGHT(TEXT(AO33,"0.#"),1)=".",FALSE,TRUE)</formula>
    </cfRule>
    <cfRule type="expression" dxfId="8" priority="10">
      <formula>IF(RIGHT(TEXT(AO33,"0.#"),1)=".",TRUE,FALSE)</formula>
    </cfRule>
  </conditionalFormatting>
  <conditionalFormatting sqref="AO35:AS35">
    <cfRule type="expression" dxfId="7" priority="5">
      <formula>IF(AND(AO35&gt;=0, RIGHT(TEXT(AO35,"0.#"),1)&lt;&gt;"."),TRUE,FALSE)</formula>
    </cfRule>
    <cfRule type="expression" dxfId="6" priority="6">
      <formula>IF(AND(AO35&gt;=0, RIGHT(TEXT(AO35,"0.#"),1)="."),TRUE,FALSE)</formula>
    </cfRule>
    <cfRule type="expression" dxfId="5" priority="7">
      <formula>IF(AND(AO35&lt;0, RIGHT(TEXT(AO35,"0.#"),1)&lt;&gt;"."),TRUE,FALSE)</formula>
    </cfRule>
    <cfRule type="expression" dxfId="4" priority="8">
      <formula>IF(AND(AO35&lt;0, RIGHT(TEXT(AO35,"0.#"),1)="."),TRUE,FALSE)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2015-07-06T11:12:58Z</cp:lastPrinted>
  <dcterms:created xsi:type="dcterms:W3CDTF">2012-03-13T00:50:25Z</dcterms:created>
  <dcterms:modified xsi:type="dcterms:W3CDTF">2015-09-08T08:16:46Z</dcterms:modified>
</cp:coreProperties>
</file>