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2.運輸安全委員会○\02.公表版\"/>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AR18" i="3"/>
  <c r="AK18" i="3"/>
  <c r="AD18" i="3"/>
  <c r="W18" i="3"/>
  <c r="W20" i="3" s="1"/>
  <c r="P18" i="3"/>
  <c r="P20" i="3" s="1"/>
  <c r="G11" i="3"/>
  <c r="AE8" i="3"/>
  <c r="G8" i="3"/>
  <c r="G6" i="3"/>
  <c r="AV2" i="3"/>
  <c r="AS2" i="3"/>
</calcChain>
</file>

<file path=xl/sharedStrings.xml><?xml version="1.0" encoding="utf-8"?>
<sst xmlns="http://schemas.openxmlformats.org/spreadsheetml/2006/main" count="827" uniqueCount="523">
  <si>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</si>
  <si>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</si>
  <si>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</si>
  <si>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</si>
  <si>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</si>
  <si>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</si>
  <si>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</si>
  <si>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</si>
  <si>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</si>
  <si>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</si>
  <si>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</si>
  <si>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</si>
  <si>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</si>
  <si>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</si>
  <si>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</si>
  <si>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</si>
  <si>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</si>
  <si>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</si>
  <si>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</si>
  <si>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</si>
  <si>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</si>
  <si>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</si>
  <si>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</si>
  <si>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</si>
  <si>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</si>
  <si>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</si>
  <si>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</si>
  <si>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</si>
  <si>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</si>
  <si>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</si>
  <si>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</si>
  <si>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</si>
  <si>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</si>
  <si>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</si>
  <si>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</si>
  <si>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</si>
  <si>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</si>
  <si>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</si>
  <si>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</si>
  <si>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</si>
  <si>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</si>
  <si>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</si>
  <si>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</si>
  <si>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</si>
  <si>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</si>
  <si>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</si>
  <si>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</si>
  <si>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</si>
  <si>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</si>
  <si>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</si>
  <si>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</si>
  <si>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</si>
  <si>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</si>
  <si>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</si>
  <si>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</si>
  <si>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</si>
  <si>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</si>
  <si>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</si>
  <si>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</si>
  <si>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</si>
  <si>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</si>
  <si>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</si>
  <si>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</si>
  <si>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</si>
  <si>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</si>
  <si>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</si>
  <si>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</si>
  <si>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</si>
  <si>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</si>
  <si>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</si>
  <si>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</si>
  <si>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</si>
  <si>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</si>
  <si>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</si>
  <si>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</si>
  <si>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</si>
  <si>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</si>
  <si>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</si>
  <si>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</si>
  <si>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</si>
  <si>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</si>
  <si>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</si>
  <si>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</si>
  <si>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</si>
  <si>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</si>
  <si>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</si>
  <si>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</si>
  <si>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</si>
  <si>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</si>
  <si>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</si>
  <si>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</si>
  <si>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</si>
  <si>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</si>
  <si>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</si>
  <si>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</si>
  <si>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</si>
  <si>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</si>
  <si>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</si>
  <si>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</si>
  <si>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</si>
  <si>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</si>
  <si>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</si>
  <si>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</si>
  <si>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</si>
  <si>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</si>
  <si>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</si>
  <si>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</si>
  <si>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</si>
  <si>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</si>
  <si>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</si>
  <si>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</si>
  <si>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</si>
  <si>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</si>
  <si>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</si>
  <si>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</si>
  <si>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</si>
  <si>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</si>
  <si>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</si>
  <si>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</si>
  <si>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</si>
  <si>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</si>
  <si>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</si>
  <si>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</si>
  <si>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</si>
  <si>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</si>
  <si>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</si>
  <si>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</si>
  <si>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</si>
  <si>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</si>
  <si>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</si>
  <si>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</si>
  <si>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</si>
  <si>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</si>
  <si>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</si>
  <si>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</si>
  <si>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</si>
  <si>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</si>
  <si>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</si>
  <si>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</si>
  <si>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</si>
  <si>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</si>
  <si>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</si>
  <si>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</si>
  <si>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</si>
  <si>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</si>
  <si>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</si>
  <si>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</si>
  <si>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</si>
  <si>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</si>
  <si>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</si>
  <si>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</si>
  <si>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</si>
  <si>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</si>
  <si>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</si>
  <si>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</si>
  <si>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</si>
  <si>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</si>
  <si>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</si>
  <si>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</si>
  <si>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</si>
  <si>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</si>
  <si>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</si>
  <si>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</si>
  <si>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</si>
  <si>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</si>
  <si>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</si>
  <si>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</si>
  <si>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</si>
  <si>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</si>
  <si>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</si>
  <si>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</si>
  <si>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</si>
  <si>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</si>
  <si>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</si>
  <si>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</si>
  <si>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</si>
  <si>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</si>
  <si>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</si>
  <si>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</si>
  <si>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</si>
  <si>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</si>
  <si>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</si>
  <si>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</si>
  <si>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</si>
  <si>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</si>
  <si>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</si>
  <si>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</si>
  <si>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</si>
  <si>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</si>
  <si>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</si>
  <si>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</si>
  <si>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</si>
  <si>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</si>
  <si>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</si>
  <si>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</si>
  <si>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</si>
  <si>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</si>
  <si>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</si>
  <si>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</si>
  <si>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</si>
  <si>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</si>
  <si>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</si>
  <si>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</si>
  <si>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</si>
  <si>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</si>
  <si>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</si>
  <si>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</si>
  <si>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</si>
  <si>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</si>
  <si>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</si>
  <si>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</si>
  <si>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</si>
  <si>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</si>
  <si>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</si>
  <si>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</si>
  <si>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</si>
  <si>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</si>
  <si>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</si>
  <si>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</si>
  <si>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</si>
  <si>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</si>
  <si>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</si>
  <si>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</si>
  <si>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</si>
  <si>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</si>
  <si>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</si>
  <si>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</si>
  <si>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</si>
  <si>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</si>
  <si>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</si>
  <si>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</si>
  <si>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</si>
  <si>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</si>
  <si>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</si>
  <si>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</si>
  <si>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</si>
  <si>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</si>
  <si>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</si>
  <si>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</si>
  <si>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</si>
  <si>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</si>
  <si>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</si>
  <si>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</si>
  <si>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</si>
  <si>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</si>
  <si>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</si>
  <si>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</si>
  <si>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</si>
  <si>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</si>
  <si>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</si>
  <si>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</si>
  <si>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</si>
  <si>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</si>
  <si>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</si>
  <si>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</si>
  <si>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</si>
  <si>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</si>
  <si>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</si>
  <si>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</si>
  <si>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</si>
  <si>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</si>
  <si>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</si>
  <si>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</si>
  <si>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</si>
  <si>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</si>
  <si>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</si>
  <si>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</si>
  <si>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</si>
  <si>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</si>
  <si>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</si>
  <si>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</si>
  <si>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</si>
  <si>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</si>
  <si>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</si>
  <si>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</si>
  <si>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</si>
  <si>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</si>
  <si>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</si>
  <si>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</si>
  <si>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</si>
  <si>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</si>
  <si>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</si>
  <si>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</si>
  <si>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</si>
  <si>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</si>
  <si>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</si>
  <si>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</si>
  <si>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</si>
  <si>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</si>
  <si>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</si>
  <si>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</si>
  <si>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</si>
  <si>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</si>
  <si>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</si>
  <si>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</si>
  <si>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</si>
  <si>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</si>
  <si>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</si>
  <si>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</si>
  <si>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</si>
  <si>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</si>
  <si>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</si>
  <si>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</si>
  <si>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</si>
  <si>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</si>
  <si>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</si>
  <si>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</si>
  <si>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</si>
  <si>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</si>
  <si>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</si>
  <si>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</si>
  <si>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</si>
  <si>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</si>
  <si>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</si>
  <si>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</si>
  <si>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</si>
  <si>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</si>
  <si>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</si>
  <si>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</si>
  <si>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</si>
  <si>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</si>
  <si>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</si>
  <si>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</si>
  <si>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</si>
  <si>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</si>
  <si>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</si>
  <si>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</si>
  <si>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</si>
  <si>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</si>
  <si>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</si>
  <si>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</si>
  <si>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</si>
  <si>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</si>
  <si>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</si>
  <si>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</si>
  <si>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</si>
  <si>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</si>
  <si>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</si>
  <si>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</si>
  <si>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</si>
  <si>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</si>
  <si>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</si>
  <si>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</si>
  <si>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</si>
  <si>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</si>
  <si>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</si>
  <si>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</si>
  <si>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</si>
  <si>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</si>
  <si>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</si>
  <si>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</si>
  <si>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</si>
  <si>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</si>
  <si>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</si>
  <si>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</si>
  <si>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</si>
  <si>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</si>
  <si>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</si>
  <si>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</si>
  <si>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</si>
  <si>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</si>
  <si>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</si>
  <si>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</si>
  <si>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</si>
  <si>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</si>
  <si>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</si>
  <si>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</si>
  <si>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</si>
  <si>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</si>
  <si>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</si>
  <si>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</si>
  <si>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</si>
  <si>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</si>
  <si>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</si>
  <si>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</si>
  <si>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</si>
  <si>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</si>
  <si>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</si>
  <si>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</si>
  <si>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</si>
  <si>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t>
  </si>
  <si>
    <t>5　安全で安心できる交通の確保、治安・生活安全の確保
　14　公共交通の安全確保・鉄道の安全性向上、バスジャック・航空機のテロ防止を推進する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57" eb="60">
      <t>コウクウキ</t>
    </rPh>
    <rPh sb="63" eb="65">
      <t>ボウシ</t>
    </rPh>
    <rPh sb="66" eb="68">
      <t>スイシン</t>
    </rPh>
    <phoneticPr fontId="5"/>
  </si>
  <si>
    <t>運輸安全委員会設置法第1条</t>
    <rPh sb="0" eb="2">
      <t>ウンユ</t>
    </rPh>
    <rPh sb="2" eb="4">
      <t>アンゼン</t>
    </rPh>
    <rPh sb="4" eb="7">
      <t>イインカイ</t>
    </rPh>
    <rPh sb="7" eb="10">
      <t>セッチホウ</t>
    </rPh>
    <rPh sb="10" eb="11">
      <t>ダイ</t>
    </rPh>
    <rPh sb="12" eb="13">
      <t>ジョウ</t>
    </rPh>
    <phoneticPr fontId="5"/>
  </si>
  <si>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</si>
  <si>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</si>
  <si>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</si>
  <si>
    <t>国土交通省</t>
  </si>
  <si>
    <t>鉄道運転事故による乗客の死亡者数
※初期値：0人（18年度）</t>
    <phoneticPr fontId="5"/>
  </si>
  <si>
    <t>商船の海難船舶隻数
※初期値：518隻（18年度）</t>
    <phoneticPr fontId="5"/>
  </si>
  <si>
    <t>国内航空における航空事故発生件数
　（過去５カ年平均値）
※初期値：13.6件（15～19年平均）</t>
    <phoneticPr fontId="5"/>
  </si>
  <si>
    <t>航空、鉄道及び船舶の事故等調査報告書の公表件数</t>
    <rPh sb="0" eb="2">
      <t>コウクウ</t>
    </rPh>
    <rPh sb="3" eb="5">
      <t>テツドウ</t>
    </rPh>
    <rPh sb="5" eb="6">
      <t>オヨ</t>
    </rPh>
    <rPh sb="7" eb="9">
      <t>センパク</t>
    </rPh>
    <rPh sb="10" eb="12">
      <t>ジコ</t>
    </rPh>
    <rPh sb="12" eb="13">
      <t>トウ</t>
    </rPh>
    <rPh sb="13" eb="15">
      <t>チョウサ</t>
    </rPh>
    <rPh sb="15" eb="18">
      <t>ホウコクショ</t>
    </rPh>
    <rPh sb="19" eb="21">
      <t>コウヒョウ</t>
    </rPh>
    <rPh sb="21" eb="23">
      <t>ケンスウ</t>
    </rPh>
    <phoneticPr fontId="5"/>
  </si>
  <si>
    <t>　公共交通機関の事故等の調査分析は国民の安全を守るために必要不可欠な事業であり、地方自治体が個別に実施したり、民間等に委ねる性質のものではない。</t>
    <phoneticPr fontId="5"/>
  </si>
  <si>
    <t>‐</t>
  </si>
  <si>
    <t>　成果物を今後の事故発生の防止に資するものとして活用している。</t>
    <phoneticPr fontId="5"/>
  </si>
  <si>
    <t>　調達に当たっては、一般競争を原則とする。</t>
    <phoneticPr fontId="5"/>
  </si>
  <si>
    <t>契約の履行に必要な検査を行うことにより支出状況を把握している。</t>
    <phoneticPr fontId="5"/>
  </si>
  <si>
    <t>事故等調査に必要なものについて、限られた予算の範囲内で必要性・優先度等の精査を厳しく行ったうえで執行し、コスト縮減に努めている。</t>
    <phoneticPr fontId="5"/>
  </si>
  <si>
    <t>委員手当</t>
    <rPh sb="0" eb="2">
      <t>イイン</t>
    </rPh>
    <rPh sb="2" eb="4">
      <t>テアテ</t>
    </rPh>
    <phoneticPr fontId="2"/>
  </si>
  <si>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</si>
  <si>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</si>
  <si>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</si>
  <si>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</si>
  <si>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</si>
  <si>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印刷製本費</t>
    <rPh sb="0" eb="2">
      <t>インサツ</t>
    </rPh>
    <rPh sb="2" eb="4">
      <t>セイホン</t>
    </rPh>
    <rPh sb="4" eb="5">
      <t>ヒ</t>
    </rPh>
    <phoneticPr fontId="5"/>
  </si>
  <si>
    <t>「運輸安全委員会年報２０１４」の印刷・製本</t>
    <phoneticPr fontId="5"/>
  </si>
  <si>
    <t>事故等調査報告書（航空・鉄道）の印刷製本</t>
    <phoneticPr fontId="5"/>
  </si>
  <si>
    <t>（株）進英プリント</t>
  </si>
  <si>
    <t>（株）エーエーディ</t>
  </si>
  <si>
    <t>（株）ヤマガ</t>
  </si>
  <si>
    <t>事故等調査報告書（航空・鉄道）の印刷製本</t>
    <phoneticPr fontId="5"/>
  </si>
  <si>
    <t>「運輸安全委員会年報２０１４」の印刷・製本</t>
    <phoneticPr fontId="5"/>
  </si>
  <si>
    <t>「小型船舶への注意喚起チラシ」の印刷の請負</t>
    <phoneticPr fontId="5"/>
  </si>
  <si>
    <t>ポスター及びリーフレット印刷の請負</t>
    <phoneticPr fontId="5"/>
  </si>
  <si>
    <t>株式会社　謄栄社</t>
    <phoneticPr fontId="5"/>
  </si>
  <si>
    <t>A.株式会社　謄栄社</t>
    <phoneticPr fontId="5"/>
  </si>
  <si>
    <t>B.東京ビル整備株式会社</t>
    <rPh sb="2" eb="4">
      <t>トウキョウ</t>
    </rPh>
    <rPh sb="6" eb="8">
      <t>セイビ</t>
    </rPh>
    <rPh sb="8" eb="12">
      <t>カブシキガイシャ</t>
    </rPh>
    <phoneticPr fontId="5"/>
  </si>
  <si>
    <t>複写機用再生紙購入</t>
    <phoneticPr fontId="5"/>
  </si>
  <si>
    <t>消耗品費</t>
    <rPh sb="0" eb="3">
      <t>ショウモウヒン</t>
    </rPh>
    <rPh sb="3" eb="4">
      <t>ヒ</t>
    </rPh>
    <phoneticPr fontId="5"/>
  </si>
  <si>
    <t>国土交通本省行政情報ネットワークシステム用トナー他購入</t>
    <phoneticPr fontId="5"/>
  </si>
  <si>
    <t>東京ビル整美（株）</t>
  </si>
  <si>
    <t>（株）サンポー</t>
  </si>
  <si>
    <t>（株）フォーサイト</t>
  </si>
  <si>
    <t>（株）ビックカメラ</t>
  </si>
  <si>
    <t>（株）キャドセンター</t>
  </si>
  <si>
    <t>東興産業（株）</t>
  </si>
  <si>
    <t>宏陽（株）</t>
  </si>
  <si>
    <t>日本水路図誌（株）</t>
  </si>
  <si>
    <t>（株）ジュンク堂書店</t>
  </si>
  <si>
    <t>（株）丸善ジュンク堂書店</t>
  </si>
  <si>
    <t>国土交通本省行政ネットワークシステム用トナー他購入</t>
    <phoneticPr fontId="5"/>
  </si>
  <si>
    <t>安全靴他３点の購入</t>
    <phoneticPr fontId="5"/>
  </si>
  <si>
    <t>事務用消耗品一式購入</t>
    <phoneticPr fontId="5"/>
  </si>
  <si>
    <t>ノート型パーソナルコンピュータ５台の購入</t>
    <phoneticPr fontId="5"/>
  </si>
  <si>
    <t>操船シミュレータにおいて航跡を再現する港湾データの購入</t>
    <phoneticPr fontId="5"/>
  </si>
  <si>
    <t>作業服（春夏用）５１着他３点の購入</t>
    <phoneticPr fontId="5"/>
  </si>
  <si>
    <t>作業服（春夏用）他購入</t>
    <phoneticPr fontId="5"/>
  </si>
  <si>
    <t>海図の購入</t>
    <phoneticPr fontId="5"/>
  </si>
  <si>
    <t>最新公用文用字用語例集　改定常用漢字対応３冊他９点の購入</t>
    <phoneticPr fontId="5"/>
  </si>
  <si>
    <t>人事小六法平成２７年版１冊他９９点の購入</t>
    <phoneticPr fontId="5"/>
  </si>
  <si>
    <t>C.株式会社リコー</t>
    <rPh sb="2" eb="6">
      <t>カブシキガイシャ</t>
    </rPh>
    <phoneticPr fontId="5"/>
  </si>
  <si>
    <t>雑役務</t>
    <rPh sb="0" eb="1">
      <t>ザツ</t>
    </rPh>
    <rPh sb="1" eb="3">
      <t>エキム</t>
    </rPh>
    <phoneticPr fontId="5"/>
  </si>
  <si>
    <t>電子複合機１台保守</t>
    <phoneticPr fontId="5"/>
  </si>
  <si>
    <t>（株）リコー</t>
  </si>
  <si>
    <t>（株）ＪＡＬシミュレーターエンジニアリング代表取締役社長　小林正人</t>
  </si>
  <si>
    <t>日本コンベンションサービス（株）</t>
  </si>
  <si>
    <t>（株）翻訳センター</t>
  </si>
  <si>
    <t>（株）アルファーアビエィション</t>
  </si>
  <si>
    <t>富士ゼロックス（株）</t>
  </si>
  <si>
    <t>（株）大塚商会</t>
  </si>
  <si>
    <t>（株）東洋信号通信社</t>
  </si>
  <si>
    <t>（株）ケー・デー・シー</t>
  </si>
  <si>
    <t>アイベックスアビエイション（株）</t>
  </si>
  <si>
    <t>飛行航跡ＣＧ解析装置等保守</t>
    <phoneticPr fontId="5"/>
  </si>
  <si>
    <t>船舶事故調査に係る韓国語通訳</t>
    <phoneticPr fontId="5"/>
  </si>
  <si>
    <t>航空事故調査報告書（案）２５－７翻訳</t>
    <phoneticPr fontId="5"/>
  </si>
  <si>
    <t>小型回転翼航空機実機操縦訓練請負</t>
    <phoneticPr fontId="5"/>
  </si>
  <si>
    <t>デジタルカラー複合機１１台の賃貸借及び保守料</t>
    <phoneticPr fontId="5"/>
  </si>
  <si>
    <t>テレビ会議システム多地点接続装置保守</t>
    <phoneticPr fontId="5"/>
  </si>
  <si>
    <t>ＡＩＳデータ・ダウンロードシステム利用契約料</t>
    <phoneticPr fontId="5"/>
  </si>
  <si>
    <t>運輸安全委員会ウェブサイトアクセスログ解析業務の請負</t>
    <phoneticPr fontId="5"/>
  </si>
  <si>
    <t>小型飛行機実機操縦訓練請負</t>
    <phoneticPr fontId="5"/>
  </si>
  <si>
    <t>D.日立キャピタル株式会社</t>
    <rPh sb="2" eb="4">
      <t>ヒタチ</t>
    </rPh>
    <rPh sb="9" eb="11">
      <t>カブシキ</t>
    </rPh>
    <rPh sb="11" eb="13">
      <t>カイシャ</t>
    </rPh>
    <phoneticPr fontId="5"/>
  </si>
  <si>
    <t>借料及び損料</t>
    <rPh sb="0" eb="2">
      <t>シャクリョウ</t>
    </rPh>
    <rPh sb="2" eb="3">
      <t>オヨ</t>
    </rPh>
    <rPh sb="4" eb="6">
      <t>ソンリョウ</t>
    </rPh>
    <phoneticPr fontId="5"/>
  </si>
  <si>
    <t>フライトレコーダー解析装置賃貸借料</t>
    <phoneticPr fontId="5"/>
  </si>
  <si>
    <t>新型フライトレコーダー解析装置賃貸借料</t>
    <phoneticPr fontId="5"/>
  </si>
  <si>
    <t>新型飛行記録解析装置（ＧＲＡＦ８デスクトップ型）賃貸借</t>
    <phoneticPr fontId="5"/>
  </si>
  <si>
    <t>走査電子顕微鏡賃貸借料</t>
    <phoneticPr fontId="5"/>
  </si>
  <si>
    <t>日立キャピタル（株）</t>
  </si>
  <si>
    <t>コニカミノルタビジネスソリューションズ（株）</t>
  </si>
  <si>
    <t>ニッポンレンタカーサービス（株）</t>
  </si>
  <si>
    <t>日本総合システム株式会社</t>
  </si>
  <si>
    <t>オリックス自動車（株）</t>
  </si>
  <si>
    <t>個人A</t>
    <rPh sb="0" eb="2">
      <t>コジン</t>
    </rPh>
    <phoneticPr fontId="5"/>
  </si>
  <si>
    <t>レンタカー使用料金</t>
    <phoneticPr fontId="5"/>
  </si>
  <si>
    <t>航海用電子海図（Ｓ６３対応版）の購入</t>
    <phoneticPr fontId="5"/>
  </si>
  <si>
    <t>船舶事故調査における複写料金の立替払い</t>
    <phoneticPr fontId="5"/>
  </si>
  <si>
    <t>レンタカー使用料金（オリックス）</t>
    <phoneticPr fontId="5"/>
  </si>
  <si>
    <t>E.第二霞ヶ関郵便局</t>
    <phoneticPr fontId="5"/>
  </si>
  <si>
    <t>通信運搬費</t>
    <rPh sb="0" eb="2">
      <t>ツウシン</t>
    </rPh>
    <rPh sb="2" eb="5">
      <t>ウンパンヒ</t>
    </rPh>
    <phoneticPr fontId="5"/>
  </si>
  <si>
    <t>郵便切手購入</t>
    <rPh sb="0" eb="2">
      <t>ユウビン</t>
    </rPh>
    <rPh sb="2" eb="4">
      <t>キッテ</t>
    </rPh>
    <rPh sb="4" eb="6">
      <t>コウニュウ</t>
    </rPh>
    <phoneticPr fontId="5"/>
  </si>
  <si>
    <t>第二霞ヶ関郵便局</t>
  </si>
  <si>
    <t>日本郵便（株）</t>
  </si>
  <si>
    <t>（株）エヌ・ティ・ティ・ドコモ　出納責任者</t>
  </si>
  <si>
    <t>日本通運（株）五反田航空支店</t>
  </si>
  <si>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</si>
  <si>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</si>
  <si>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</si>
  <si>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</si>
  <si>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</si>
  <si>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郵便切手購入</t>
    <phoneticPr fontId="5"/>
  </si>
  <si>
    <t>後納郵便料</t>
    <phoneticPr fontId="5"/>
  </si>
  <si>
    <t>携帯電話使用料</t>
    <phoneticPr fontId="5"/>
  </si>
  <si>
    <t>ＡＡ２６－５用部品輸送</t>
    <phoneticPr fontId="5"/>
  </si>
  <si>
    <t>宅配便運賃の立替払い</t>
    <phoneticPr fontId="5"/>
  </si>
  <si>
    <t>船舶事故調査における有料道路通行料金及び駐車料金及びレンタカー料金等の立替払い</t>
    <phoneticPr fontId="5"/>
  </si>
  <si>
    <t>船舶事故調査における有料道路通行料金の立替払い</t>
    <phoneticPr fontId="5"/>
  </si>
  <si>
    <t>船舶事故調査における駐車料金及び都市高速通行料金の立替払い</t>
    <phoneticPr fontId="5"/>
  </si>
  <si>
    <t>件</t>
    <rPh sb="0" eb="1">
      <t>ケン</t>
    </rPh>
    <phoneticPr fontId="5"/>
  </si>
  <si>
    <t>160,774,380
　　　　　/
　　1,172</t>
    <phoneticPr fontId="5"/>
  </si>
  <si>
    <t>145,358,244
/
1,190</t>
    <phoneticPr fontId="5"/>
  </si>
  <si>
    <t>168,767,000
/
1359</t>
    <phoneticPr fontId="5"/>
  </si>
  <si>
    <t>148,854,673／1,122　　　　　　　　　　　　　　</t>
    <phoneticPr fontId="5"/>
  </si>
  <si>
    <t>148,854,673
／
1,122　　　　　　　　　　　　　　</t>
    <phoneticPr fontId="5"/>
  </si>
  <si>
    <t>当委員会は事故調査により事故及びその被害の原因究明を行い、勧告や意見の発出、事実情報の提供などの情報発信を通じて必要な施策又は措置の実施を求めることにより、運輸の安全に対する社会の認識を深めつつ事故の防止及び被害の軽減に寄与し、運輸の安全を向上させ、人々の生命と暮らしを守ることを目的とする。</t>
    <phoneticPr fontId="5"/>
  </si>
  <si>
    <t>人</t>
    <rPh sb="0" eb="1">
      <t>ニン</t>
    </rPh>
    <phoneticPr fontId="5"/>
  </si>
  <si>
    <t>隻</t>
    <rPh sb="0" eb="1">
      <t>セキ</t>
    </rPh>
    <phoneticPr fontId="5"/>
  </si>
  <si>
    <t>鉄道運転事故による乗客の死亡者数を0人</t>
    <rPh sb="18" eb="19">
      <t>ニン</t>
    </rPh>
    <phoneticPr fontId="5"/>
  </si>
  <si>
    <t>商船の海難船舶隻数を518隻</t>
    <rPh sb="13" eb="14">
      <t>セキ</t>
    </rPh>
    <phoneticPr fontId="5"/>
  </si>
  <si>
    <t>国内航空における航空事故発生件数13.6件</t>
    <rPh sb="20" eb="21">
      <t>ケン</t>
    </rPh>
    <phoneticPr fontId="5"/>
  </si>
  <si>
    <t>大型図面複合機９台の賃貸借及び保守料（国庫債務）</t>
    <rPh sb="19" eb="21">
      <t>コッコ</t>
    </rPh>
    <rPh sb="21" eb="23">
      <t>サイム</t>
    </rPh>
    <phoneticPr fontId="5"/>
  </si>
  <si>
    <t>デジタルカラー複合機１１台の賃貸借及び保守料（国庫債務）</t>
    <rPh sb="23" eb="25">
      <t>コッコ</t>
    </rPh>
    <rPh sb="25" eb="27">
      <t>サイム</t>
    </rPh>
    <phoneticPr fontId="5"/>
  </si>
  <si>
    <t>電子複合機１台保守</t>
    <phoneticPr fontId="5"/>
  </si>
  <si>
    <t>フライトレコーダー解析装置賃貸借（国庫債務）</t>
    <rPh sb="17" eb="19">
      <t>コッコ</t>
    </rPh>
    <rPh sb="19" eb="21">
      <t>サイム</t>
    </rPh>
    <phoneticPr fontId="5"/>
  </si>
  <si>
    <t>新型フライトレコーダー解析装置賃貸借（国庫債務）</t>
    <rPh sb="19" eb="21">
      <t>コッコ</t>
    </rPh>
    <rPh sb="21" eb="23">
      <t>サイム</t>
    </rPh>
    <phoneticPr fontId="5"/>
  </si>
  <si>
    <t>H23国庫債務　フライトレコーダー解析装置賃貸借　デジタルカラー複合機１１台の賃貸借及び保守　大型図面複合機９台の賃貸借及び保守
H24国庫債務　新型フライトレコーダー解析装置賃貸借</t>
    <rPh sb="3" eb="5">
      <t>コッコ</t>
    </rPh>
    <rPh sb="5" eb="7">
      <t>サイム</t>
    </rPh>
    <rPh sb="68" eb="70">
      <t>コッコ</t>
    </rPh>
    <rPh sb="70" eb="72">
      <t>サイム</t>
    </rPh>
    <phoneticPr fontId="5"/>
  </si>
  <si>
    <t>船舶事故調査におけるレンタカー料金等及び複写料金の立替払い</t>
    <phoneticPr fontId="5"/>
  </si>
  <si>
    <t>船舶事故調査における会議室使用料金の立替払い</t>
    <phoneticPr fontId="5"/>
  </si>
  <si>
    <t>船舶事故調査におけるレンタカー料金等の立替払い</t>
    <phoneticPr fontId="5"/>
  </si>
  <si>
    <t>現状通り</t>
  </si>
  <si>
    <t>事故等調査体制の整備による増</t>
    <phoneticPr fontId="5"/>
  </si>
  <si>
    <t>総務課長　野澤　和行</t>
    <rPh sb="0" eb="2">
      <t>ソウム</t>
    </rPh>
    <rPh sb="2" eb="4">
      <t>カチョウ</t>
    </rPh>
    <rPh sb="5" eb="7">
      <t>ノザワ</t>
    </rPh>
    <rPh sb="8" eb="10">
      <t>カズユキ</t>
    </rPh>
    <phoneticPr fontId="5"/>
  </si>
  <si>
    <t>一定のコスト縮減は認められるが、引き続き適切に業務を遂行するとともに、調達方法の最適化を図りコスト縮減に努める。</t>
    <phoneticPr fontId="5"/>
  </si>
  <si>
    <t>予算の執行について、コスト縮減に努めるが、事故等調査体制の整備のため、予算概算要求については増額となった。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</si>
</sst>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18</xdr:col>
      <xdr:colOff>58965</xdr:colOff>
      <xdr:row>148</xdr:row>
      <xdr:rowOff>47063</xdr:rowOff>
    </xdr:to>
    <xdr:sp macro="" textlink="">
      <xdr:nvSpPr>
        <xdr:cNvPr id="5" name="正方形/長方形 4"/>
        <xdr:cNvSpPr/>
      </xdr:nvSpPr>
      <xdr:spPr>
        <a:xfrm>
          <a:off x="1628775" y="31099125"/>
          <a:ext cx="1687740" cy="570938"/>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148.9</a:t>
          </a:r>
          <a:r>
            <a:rPr kumimoji="1" lang="ja-JP" altLang="en-US" sz="1100">
              <a:solidFill>
                <a:sysClr val="windowText" lastClr="000000"/>
              </a:solidFill>
            </a:rPr>
            <a:t>百万円</a:t>
          </a:r>
        </a:p>
      </xdr:txBody>
    </xdr:sp>
    <xdr:clientData/>
  </xdr:twoCellAnchor>
  <xdr:twoCellAnchor>
    <xdr:from>
      <xdr:col>24</xdr:col>
      <xdr:colOff>0</xdr:colOff>
      <xdr:row>140</xdr:row>
      <xdr:rowOff>1</xdr:rowOff>
    </xdr:from>
    <xdr:to>
      <xdr:col>35</xdr:col>
      <xdr:colOff>60779</xdr:colOff>
      <xdr:row>147</xdr:row>
      <xdr:rowOff>302560</xdr:rowOff>
    </xdr:to>
    <xdr:sp macro="" textlink="">
      <xdr:nvSpPr>
        <xdr:cNvPr id="6" name="大かっこ 5"/>
        <xdr:cNvSpPr/>
      </xdr:nvSpPr>
      <xdr:spPr>
        <a:xfrm>
          <a:off x="4303059" y="50729030"/>
          <a:ext cx="2033014" cy="273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163046</xdr:colOff>
      <xdr:row>148</xdr:row>
      <xdr:rowOff>33619</xdr:rowOff>
    </xdr:from>
    <xdr:to>
      <xdr:col>18</xdr:col>
      <xdr:colOff>153520</xdr:colOff>
      <xdr:row>158</xdr:row>
      <xdr:rowOff>89647</xdr:rowOff>
    </xdr:to>
    <xdr:grpSp>
      <xdr:nvGrpSpPr>
        <xdr:cNvPr id="7" name="グループ化 38"/>
        <xdr:cNvGrpSpPr>
          <a:grpSpLocks/>
        </xdr:cNvGrpSpPr>
      </xdr:nvGrpSpPr>
      <xdr:grpSpPr bwMode="auto">
        <a:xfrm>
          <a:off x="2591921" y="35561869"/>
          <a:ext cx="1204912" cy="3627903"/>
          <a:chOff x="3714750" y="28965525"/>
          <a:chExt cx="1057275" cy="5781675"/>
        </a:xfrm>
      </xdr:grpSpPr>
      <xdr:cxnSp macro="">
        <xdr:nvCxnSpPr>
          <xdr:cNvPr id="8" name="直線コネクタ 7"/>
          <xdr:cNvCxnSpPr/>
        </xdr:nvCxnSpPr>
        <xdr:spPr bwMode="auto">
          <a:xfrm flipH="1">
            <a:off x="3714750" y="28965525"/>
            <a:ext cx="8458" cy="57816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flipV="1">
            <a:off x="3731666" y="29976841"/>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flipV="1">
            <a:off x="3731666" y="31178972"/>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148</xdr:row>
      <xdr:rowOff>313766</xdr:rowOff>
    </xdr:from>
    <xdr:to>
      <xdr:col>29</xdr:col>
      <xdr:colOff>101146</xdr:colOff>
      <xdr:row>150</xdr:row>
      <xdr:rowOff>100853</xdr:rowOff>
    </xdr:to>
    <xdr:sp macro="" textlink="">
      <xdr:nvSpPr>
        <xdr:cNvPr id="14" name="正方形/長方形 13"/>
        <xdr:cNvSpPr/>
      </xdr:nvSpPr>
      <xdr:spPr>
        <a:xfrm>
          <a:off x="3406588" y="53821854"/>
          <a:ext cx="1894087" cy="481852"/>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4</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18</xdr:col>
      <xdr:colOff>163286</xdr:colOff>
      <xdr:row>151</xdr:row>
      <xdr:rowOff>2320</xdr:rowOff>
    </xdr:from>
    <xdr:to>
      <xdr:col>29</xdr:col>
      <xdr:colOff>87539</xdr:colOff>
      <xdr:row>152</xdr:row>
      <xdr:rowOff>246528</xdr:rowOff>
    </xdr:to>
    <xdr:sp macro="" textlink="">
      <xdr:nvSpPr>
        <xdr:cNvPr id="15" name="正方形/長方形 14"/>
        <xdr:cNvSpPr/>
      </xdr:nvSpPr>
      <xdr:spPr>
        <a:xfrm>
          <a:off x="3390580" y="54552555"/>
          <a:ext cx="1896488" cy="591591"/>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a:t>
          </a:r>
          <a:r>
            <a:rPr kumimoji="1" lang="en-US" altLang="ja-JP" sz="1100">
              <a:solidFill>
                <a:schemeClr val="tx1"/>
              </a:solidFill>
            </a:rPr>
            <a:t>67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21.9</a:t>
          </a:r>
          <a:r>
            <a:rPr kumimoji="1" lang="ja-JP" altLang="en-US" sz="1100">
              <a:solidFill>
                <a:sysClr val="windowText" lastClr="000000"/>
              </a:solidFill>
            </a:rPr>
            <a:t>百万円</a:t>
          </a:r>
        </a:p>
      </xdr:txBody>
    </xdr:sp>
    <xdr:clientData/>
  </xdr:twoCellAnchor>
  <xdr:twoCellAnchor>
    <xdr:from>
      <xdr:col>19</xdr:col>
      <xdr:colOff>22412</xdr:colOff>
      <xdr:row>153</xdr:row>
      <xdr:rowOff>168088</xdr:rowOff>
    </xdr:from>
    <xdr:to>
      <xdr:col>29</xdr:col>
      <xdr:colOff>123558</xdr:colOff>
      <xdr:row>154</xdr:row>
      <xdr:rowOff>313764</xdr:rowOff>
    </xdr:to>
    <xdr:sp macro="" textlink="">
      <xdr:nvSpPr>
        <xdr:cNvPr id="16" name="正方形/長方形 15"/>
        <xdr:cNvSpPr/>
      </xdr:nvSpPr>
      <xdr:spPr>
        <a:xfrm>
          <a:off x="3429000" y="55413088"/>
          <a:ext cx="1894087" cy="493058"/>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民間事業者等（</a:t>
          </a:r>
          <a:r>
            <a:rPr kumimoji="1" lang="en-US" altLang="ja-JP" sz="1100">
              <a:solidFill>
                <a:schemeClr val="tx1"/>
              </a:solidFill>
            </a:rPr>
            <a:t>140</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74.1</a:t>
          </a:r>
          <a:r>
            <a:rPr kumimoji="1" lang="ja-JP" altLang="en-US" sz="1100">
              <a:solidFill>
                <a:sysClr val="windowText" lastClr="000000"/>
              </a:solidFill>
            </a:rPr>
            <a:t>百万円</a:t>
          </a:r>
        </a:p>
      </xdr:txBody>
    </xdr:sp>
    <xdr:clientData/>
  </xdr:twoCellAnchor>
  <xdr:twoCellAnchor>
    <xdr:from>
      <xdr:col>19</xdr:col>
      <xdr:colOff>0</xdr:colOff>
      <xdr:row>155</xdr:row>
      <xdr:rowOff>247328</xdr:rowOff>
    </xdr:from>
    <xdr:to>
      <xdr:col>29</xdr:col>
      <xdr:colOff>98136</xdr:colOff>
      <xdr:row>157</xdr:row>
      <xdr:rowOff>33618</xdr:rowOff>
    </xdr:to>
    <xdr:sp macro="" textlink="">
      <xdr:nvSpPr>
        <xdr:cNvPr id="17" name="正方形/長方形 16"/>
        <xdr:cNvSpPr/>
      </xdr:nvSpPr>
      <xdr:spPr>
        <a:xfrm>
          <a:off x="3406588" y="56187093"/>
          <a:ext cx="1891077" cy="48105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民間事業者（</a:t>
          </a:r>
          <a:r>
            <a:rPr kumimoji="1" lang="en-US" altLang="ja-JP" sz="1100">
              <a:solidFill>
                <a:schemeClr val="tx1"/>
              </a:solidFill>
            </a:rPr>
            <a:t>49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19</xdr:col>
      <xdr:colOff>6405</xdr:colOff>
      <xdr:row>159</xdr:row>
      <xdr:rowOff>116061</xdr:rowOff>
    </xdr:from>
    <xdr:to>
      <xdr:col>29</xdr:col>
      <xdr:colOff>127067</xdr:colOff>
      <xdr:row>160</xdr:row>
      <xdr:rowOff>268942</xdr:rowOff>
    </xdr:to>
    <xdr:sp macro="" textlink="">
      <xdr:nvSpPr>
        <xdr:cNvPr id="18" name="正方形/長方形 17"/>
        <xdr:cNvSpPr/>
      </xdr:nvSpPr>
      <xdr:spPr>
        <a:xfrm>
          <a:off x="3412993" y="57445355"/>
          <a:ext cx="1913603" cy="5002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委員手当</a:t>
          </a:r>
          <a:endParaRPr kumimoji="1" lang="en-US" altLang="ja-JP" sz="1100">
            <a:solidFill>
              <a:schemeClr val="tx1"/>
            </a:solidFill>
          </a:endParaRP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clientData/>
  </xdr:twoCellAnchor>
  <xdr:twoCellAnchor>
    <xdr:from>
      <xdr:col>19</xdr:col>
      <xdr:colOff>2401</xdr:colOff>
      <xdr:row>157</xdr:row>
      <xdr:rowOff>143276</xdr:rowOff>
    </xdr:from>
    <xdr:to>
      <xdr:col>29</xdr:col>
      <xdr:colOff>124792</xdr:colOff>
      <xdr:row>158</xdr:row>
      <xdr:rowOff>291353</xdr:rowOff>
    </xdr:to>
    <xdr:sp macro="" textlink="">
      <xdr:nvSpPr>
        <xdr:cNvPr id="19" name="正方形/長方形 18"/>
        <xdr:cNvSpPr/>
      </xdr:nvSpPr>
      <xdr:spPr>
        <a:xfrm>
          <a:off x="3408989" y="56777805"/>
          <a:ext cx="1915332" cy="49546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民間事業者（</a:t>
          </a:r>
          <a:r>
            <a:rPr kumimoji="1" lang="en-US" altLang="ja-JP" sz="1100">
              <a:solidFill>
                <a:schemeClr val="tx1"/>
              </a:solidFill>
            </a:rPr>
            <a:t>15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19</xdr:col>
      <xdr:colOff>22412</xdr:colOff>
      <xdr:row>161</xdr:row>
      <xdr:rowOff>179293</xdr:rowOff>
    </xdr:from>
    <xdr:to>
      <xdr:col>29</xdr:col>
      <xdr:colOff>140673</xdr:colOff>
      <xdr:row>163</xdr:row>
      <xdr:rowOff>0</xdr:rowOff>
    </xdr:to>
    <xdr:sp macro="" textlink="">
      <xdr:nvSpPr>
        <xdr:cNvPr id="20" name="正方形/長方形 19"/>
        <xdr:cNvSpPr/>
      </xdr:nvSpPr>
      <xdr:spPr>
        <a:xfrm>
          <a:off x="3429000" y="58203352"/>
          <a:ext cx="1911202" cy="515472"/>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諸謝金</a:t>
          </a:r>
          <a:endParaRPr kumimoji="1" lang="en-US" altLang="ja-JP" sz="1100">
            <a:solidFill>
              <a:schemeClr val="tx1"/>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19</xdr:col>
      <xdr:colOff>33619</xdr:colOff>
      <xdr:row>163</xdr:row>
      <xdr:rowOff>324970</xdr:rowOff>
    </xdr:from>
    <xdr:to>
      <xdr:col>29</xdr:col>
      <xdr:colOff>151880</xdr:colOff>
      <xdr:row>165</xdr:row>
      <xdr:rowOff>190500</xdr:rowOff>
    </xdr:to>
    <xdr:sp macro="" textlink="">
      <xdr:nvSpPr>
        <xdr:cNvPr id="21" name="正方形/長方形 20"/>
        <xdr:cNvSpPr/>
      </xdr:nvSpPr>
      <xdr:spPr>
        <a:xfrm>
          <a:off x="3440207" y="59043794"/>
          <a:ext cx="1911202" cy="56029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旅費の類</a:t>
          </a:r>
          <a:endParaRPr kumimoji="1" lang="en-US" altLang="ja-JP" sz="1100">
            <a:solidFill>
              <a:schemeClr val="tx1"/>
            </a:solidFill>
          </a:endParaRPr>
        </a:p>
        <a:p>
          <a:pPr algn="ctr"/>
          <a:r>
            <a:rPr kumimoji="1" lang="en-US" altLang="ja-JP" sz="1100">
              <a:solidFill>
                <a:sysClr val="windowText" lastClr="000000"/>
              </a:solidFill>
              <a:latin typeface="+mn-lt"/>
              <a:ea typeface="+mn-ea"/>
              <a:cs typeface="+mn-cs"/>
            </a:rPr>
            <a:t>33.9</a:t>
          </a:r>
          <a:r>
            <a:rPr kumimoji="1" lang="ja-JP" altLang="en-US" sz="1100">
              <a:solidFill>
                <a:sysClr val="windowText" lastClr="000000"/>
              </a:solidFill>
              <a:latin typeface="+mn-lt"/>
              <a:ea typeface="+mn-ea"/>
              <a:cs typeface="+mn-cs"/>
            </a:rPr>
            <a:t>百万</a:t>
          </a:r>
          <a:r>
            <a:rPr kumimoji="1" lang="ja-JP" altLang="en-US" sz="1100">
              <a:solidFill>
                <a:sysClr val="windowText" lastClr="000000"/>
              </a:solidFill>
            </a:rPr>
            <a:t>円</a:t>
          </a:r>
        </a:p>
      </xdr:txBody>
    </xdr:sp>
    <xdr:clientData/>
  </xdr:twoCellAnchor>
  <xdr:twoCellAnchor>
    <xdr:from>
      <xdr:col>31</xdr:col>
      <xdr:colOff>168088</xdr:colOff>
      <xdr:row>164</xdr:row>
      <xdr:rowOff>22411</xdr:rowOff>
    </xdr:from>
    <xdr:to>
      <xdr:col>45</xdr:col>
      <xdr:colOff>13286</xdr:colOff>
      <xdr:row>165</xdr:row>
      <xdr:rowOff>145676</xdr:rowOff>
    </xdr:to>
    <xdr:sp macro="" textlink="">
      <xdr:nvSpPr>
        <xdr:cNvPr id="22" name="大かっこ 21"/>
        <xdr:cNvSpPr/>
      </xdr:nvSpPr>
      <xdr:spPr>
        <a:xfrm>
          <a:off x="5726206" y="59088617"/>
          <a:ext cx="2355315"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事故調査等のための旅費</a:t>
          </a:r>
        </a:p>
      </xdr:txBody>
    </xdr:sp>
    <xdr:clientData/>
  </xdr:twoCellAnchor>
  <xdr:twoCellAnchor>
    <xdr:from>
      <xdr:col>32</xdr:col>
      <xdr:colOff>0</xdr:colOff>
      <xdr:row>161</xdr:row>
      <xdr:rowOff>201705</xdr:rowOff>
    </xdr:from>
    <xdr:to>
      <xdr:col>45</xdr:col>
      <xdr:colOff>24492</xdr:colOff>
      <xdr:row>162</xdr:row>
      <xdr:rowOff>280147</xdr:rowOff>
    </xdr:to>
    <xdr:sp macro="" textlink="">
      <xdr:nvSpPr>
        <xdr:cNvPr id="23" name="大かっこ 22"/>
        <xdr:cNvSpPr/>
      </xdr:nvSpPr>
      <xdr:spPr>
        <a:xfrm>
          <a:off x="5737412" y="58225764"/>
          <a:ext cx="2355315" cy="425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研修講師等謝金</a:t>
          </a:r>
        </a:p>
      </xdr:txBody>
    </xdr:sp>
    <xdr:clientData/>
  </xdr:twoCellAnchor>
  <xdr:twoCellAnchor>
    <xdr:from>
      <xdr:col>31</xdr:col>
      <xdr:colOff>156882</xdr:colOff>
      <xdr:row>159</xdr:row>
      <xdr:rowOff>130469</xdr:rowOff>
    </xdr:from>
    <xdr:to>
      <xdr:col>45</xdr:col>
      <xdr:colOff>2080</xdr:colOff>
      <xdr:row>160</xdr:row>
      <xdr:rowOff>179295</xdr:rowOff>
    </xdr:to>
    <xdr:sp macro="" textlink="">
      <xdr:nvSpPr>
        <xdr:cNvPr id="24" name="大かっこ 23"/>
        <xdr:cNvSpPr/>
      </xdr:nvSpPr>
      <xdr:spPr>
        <a:xfrm>
          <a:off x="5715000" y="57459763"/>
          <a:ext cx="2355315" cy="396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非常勤委員手当</a:t>
          </a:r>
        </a:p>
      </xdr:txBody>
    </xdr:sp>
    <xdr:clientData/>
  </xdr:twoCellAnchor>
  <xdr:twoCellAnchor>
    <xdr:from>
      <xdr:col>32</xdr:col>
      <xdr:colOff>0</xdr:colOff>
      <xdr:row>157</xdr:row>
      <xdr:rowOff>146476</xdr:rowOff>
    </xdr:from>
    <xdr:to>
      <xdr:col>45</xdr:col>
      <xdr:colOff>13108</xdr:colOff>
      <xdr:row>158</xdr:row>
      <xdr:rowOff>235322</xdr:rowOff>
    </xdr:to>
    <xdr:sp macro="" textlink="">
      <xdr:nvSpPr>
        <xdr:cNvPr id="25" name="大かっこ 24"/>
        <xdr:cNvSpPr/>
      </xdr:nvSpPr>
      <xdr:spPr>
        <a:xfrm>
          <a:off x="5737412" y="56781005"/>
          <a:ext cx="2343931" cy="436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通信運搬費</a:t>
          </a:r>
        </a:p>
      </xdr:txBody>
    </xdr:sp>
    <xdr:clientData/>
  </xdr:twoCellAnchor>
  <xdr:twoCellAnchor>
    <xdr:from>
      <xdr:col>30</xdr:col>
      <xdr:colOff>123265</xdr:colOff>
      <xdr:row>156</xdr:row>
      <xdr:rowOff>255656</xdr:rowOff>
    </xdr:from>
    <xdr:to>
      <xdr:col>46</xdr:col>
      <xdr:colOff>140956</xdr:colOff>
      <xdr:row>157</xdr:row>
      <xdr:rowOff>74681</xdr:rowOff>
    </xdr:to>
    <xdr:sp macro="" textlink="">
      <xdr:nvSpPr>
        <xdr:cNvPr id="26" name="正方形/長方形 25"/>
        <xdr:cNvSpPr/>
      </xdr:nvSpPr>
      <xdr:spPr>
        <a:xfrm>
          <a:off x="5502089" y="56542803"/>
          <a:ext cx="2886396" cy="16640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○当委員会が出す郵便物等の配送</a:t>
          </a:r>
        </a:p>
      </xdr:txBody>
    </xdr:sp>
    <xdr:clientData/>
  </xdr:twoCellAnchor>
  <xdr:twoCellAnchor>
    <xdr:from>
      <xdr:col>32</xdr:col>
      <xdr:colOff>0</xdr:colOff>
      <xdr:row>155</xdr:row>
      <xdr:rowOff>285749</xdr:rowOff>
    </xdr:from>
    <xdr:to>
      <xdr:col>45</xdr:col>
      <xdr:colOff>20843</xdr:colOff>
      <xdr:row>156</xdr:row>
      <xdr:rowOff>171450</xdr:rowOff>
    </xdr:to>
    <xdr:sp macro="" textlink="">
      <xdr:nvSpPr>
        <xdr:cNvPr id="27" name="大かっこ 26"/>
        <xdr:cNvSpPr/>
      </xdr:nvSpPr>
      <xdr:spPr>
        <a:xfrm>
          <a:off x="5737412" y="56225514"/>
          <a:ext cx="2351666" cy="233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89647</xdr:colOff>
      <xdr:row>155</xdr:row>
      <xdr:rowOff>11205</xdr:rowOff>
    </xdr:from>
    <xdr:to>
      <xdr:col>46</xdr:col>
      <xdr:colOff>93269</xdr:colOff>
      <xdr:row>155</xdr:row>
      <xdr:rowOff>316005</xdr:rowOff>
    </xdr:to>
    <xdr:sp macro="" textlink="">
      <xdr:nvSpPr>
        <xdr:cNvPr id="28" name="正方形/長方形 27"/>
        <xdr:cNvSpPr/>
      </xdr:nvSpPr>
      <xdr:spPr>
        <a:xfrm>
          <a:off x="5468471" y="55950970"/>
          <a:ext cx="2872327"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152079</xdr:colOff>
      <xdr:row>153</xdr:row>
      <xdr:rowOff>262779</xdr:rowOff>
    </xdr:from>
    <xdr:to>
      <xdr:col>44</xdr:col>
      <xdr:colOff>178973</xdr:colOff>
      <xdr:row>155</xdr:row>
      <xdr:rowOff>44824</xdr:rowOff>
    </xdr:to>
    <xdr:sp macro="" textlink="">
      <xdr:nvSpPr>
        <xdr:cNvPr id="29" name="大かっこ 28"/>
        <xdr:cNvSpPr/>
      </xdr:nvSpPr>
      <xdr:spPr>
        <a:xfrm>
          <a:off x="5710197" y="55507779"/>
          <a:ext cx="2357717" cy="476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事故調査に必要な解析など</a:t>
          </a:r>
        </a:p>
      </xdr:txBody>
    </xdr:sp>
    <xdr:clientData/>
  </xdr:twoCellAnchor>
  <xdr:twoCellAnchor>
    <xdr:from>
      <xdr:col>30</xdr:col>
      <xdr:colOff>96051</xdr:colOff>
      <xdr:row>153</xdr:row>
      <xdr:rowOff>84844</xdr:rowOff>
    </xdr:from>
    <xdr:to>
      <xdr:col>46</xdr:col>
      <xdr:colOff>116143</xdr:colOff>
      <xdr:row>153</xdr:row>
      <xdr:rowOff>275344</xdr:rowOff>
    </xdr:to>
    <xdr:sp macro="" textlink="">
      <xdr:nvSpPr>
        <xdr:cNvPr id="30" name="正方形/長方形 29"/>
        <xdr:cNvSpPr/>
      </xdr:nvSpPr>
      <xdr:spPr>
        <a:xfrm>
          <a:off x="5474875" y="55329844"/>
          <a:ext cx="2888797"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○当委員会が発注した解析等の実施</a:t>
          </a:r>
        </a:p>
      </xdr:txBody>
    </xdr:sp>
    <xdr:clientData/>
  </xdr:twoCellAnchor>
  <xdr:twoCellAnchor>
    <xdr:from>
      <xdr:col>32</xdr:col>
      <xdr:colOff>0</xdr:colOff>
      <xdr:row>151</xdr:row>
      <xdr:rowOff>0</xdr:rowOff>
    </xdr:from>
    <xdr:to>
      <xdr:col>45</xdr:col>
      <xdr:colOff>24492</xdr:colOff>
      <xdr:row>151</xdr:row>
      <xdr:rowOff>542925</xdr:rowOff>
    </xdr:to>
    <xdr:sp macro="" textlink="">
      <xdr:nvSpPr>
        <xdr:cNvPr id="31" name="大かっこ 30"/>
        <xdr:cNvSpPr/>
      </xdr:nvSpPr>
      <xdr:spPr>
        <a:xfrm>
          <a:off x="5791200" y="33623250"/>
          <a:ext cx="2348592"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31</xdr:col>
      <xdr:colOff>0</xdr:colOff>
      <xdr:row>150</xdr:row>
      <xdr:rowOff>123265</xdr:rowOff>
    </xdr:from>
    <xdr:to>
      <xdr:col>47</xdr:col>
      <xdr:colOff>17690</xdr:colOff>
      <xdr:row>151</xdr:row>
      <xdr:rowOff>9125</xdr:rowOff>
    </xdr:to>
    <xdr:sp macro="" textlink="">
      <xdr:nvSpPr>
        <xdr:cNvPr id="32" name="正方形/長方形 31"/>
        <xdr:cNvSpPr/>
      </xdr:nvSpPr>
      <xdr:spPr>
        <a:xfrm>
          <a:off x="5558118" y="54326118"/>
          <a:ext cx="2886396" cy="23324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32</xdr:col>
      <xdr:colOff>0</xdr:colOff>
      <xdr:row>149</xdr:row>
      <xdr:rowOff>108857</xdr:rowOff>
    </xdr:from>
    <xdr:to>
      <xdr:col>45</xdr:col>
      <xdr:colOff>24492</xdr:colOff>
      <xdr:row>149</xdr:row>
      <xdr:rowOff>642257</xdr:rowOff>
    </xdr:to>
    <xdr:sp macro="" textlink="">
      <xdr:nvSpPr>
        <xdr:cNvPr id="33" name="大かっこ 32"/>
        <xdr:cNvSpPr/>
      </xdr:nvSpPr>
      <xdr:spPr>
        <a:xfrm>
          <a:off x="5791200" y="32398607"/>
          <a:ext cx="2348592"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事故調査報告書等の印刷物</a:t>
          </a:r>
        </a:p>
      </xdr:txBody>
    </xdr:sp>
    <xdr:clientData/>
  </xdr:twoCellAnchor>
  <xdr:twoCellAnchor>
    <xdr:from>
      <xdr:col>31</xdr:col>
      <xdr:colOff>33618</xdr:colOff>
      <xdr:row>149</xdr:row>
      <xdr:rowOff>960</xdr:rowOff>
    </xdr:from>
    <xdr:to>
      <xdr:col>47</xdr:col>
      <xdr:colOff>51308</xdr:colOff>
      <xdr:row>149</xdr:row>
      <xdr:rowOff>119743</xdr:rowOff>
    </xdr:to>
    <xdr:sp macro="" textlink="">
      <xdr:nvSpPr>
        <xdr:cNvPr id="34" name="正方形/長方形 33"/>
        <xdr:cNvSpPr/>
      </xdr:nvSpPr>
      <xdr:spPr>
        <a:xfrm>
          <a:off x="5591736" y="53856431"/>
          <a:ext cx="2886396" cy="118783"/>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○当委員会が発注した印刷物の納入</a:t>
          </a:r>
        </a:p>
      </xdr:txBody>
    </xdr:sp>
    <xdr:clientData/>
  </xdr:twoCellAnchor>
  <xdr:twoCellAnchor>
    <xdr:from>
      <xdr:col>20</xdr:col>
      <xdr:colOff>54428</xdr:colOff>
      <xdr:row>150</xdr:row>
      <xdr:rowOff>149678</xdr:rowOff>
    </xdr:from>
    <xdr:to>
      <xdr:col>28</xdr:col>
      <xdr:colOff>87085</xdr:colOff>
      <xdr:row>150</xdr:row>
      <xdr:rowOff>524165</xdr:rowOff>
    </xdr:to>
    <xdr:sp macro="" textlink="">
      <xdr:nvSpPr>
        <xdr:cNvPr id="35" name="正方形/長方形 34"/>
        <xdr:cNvSpPr/>
      </xdr:nvSpPr>
      <xdr:spPr>
        <a:xfrm>
          <a:off x="3673928" y="33106178"/>
          <a:ext cx="1480457" cy="37448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62433</xdr:colOff>
      <xdr:row>152</xdr:row>
      <xdr:rowOff>240125</xdr:rowOff>
    </xdr:from>
    <xdr:to>
      <xdr:col>27</xdr:col>
      <xdr:colOff>97491</xdr:colOff>
      <xdr:row>153</xdr:row>
      <xdr:rowOff>219605</xdr:rowOff>
    </xdr:to>
    <xdr:sp macro="" textlink="">
      <xdr:nvSpPr>
        <xdr:cNvPr id="36" name="正方形/長方形 35"/>
        <xdr:cNvSpPr/>
      </xdr:nvSpPr>
      <xdr:spPr>
        <a:xfrm>
          <a:off x="3469021" y="55137743"/>
          <a:ext cx="1469411" cy="32686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63233</xdr:colOff>
      <xdr:row>155</xdr:row>
      <xdr:rowOff>30175</xdr:rowOff>
    </xdr:from>
    <xdr:to>
      <xdr:col>27</xdr:col>
      <xdr:colOff>95890</xdr:colOff>
      <xdr:row>155</xdr:row>
      <xdr:rowOff>247219</xdr:rowOff>
    </xdr:to>
    <xdr:sp macro="" textlink="">
      <xdr:nvSpPr>
        <xdr:cNvPr id="37" name="正方形/長方形 36"/>
        <xdr:cNvSpPr/>
      </xdr:nvSpPr>
      <xdr:spPr>
        <a:xfrm>
          <a:off x="3469821" y="55969940"/>
          <a:ext cx="1467010"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80" zoomScalePageLayoutView="85" workbookViewId="0">
      <selection activeCell="BH134" sqref="BH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0" t="s">
        <v>375</v>
      </c>
      <c r="AR2" s="680"/>
      <c r="AS2" s="59" t="str">
        <f>IF(OR(AQ2="　", AQ2=""), "", "-")</f>
        <v/>
      </c>
      <c r="AT2" s="681">
        <v>172</v>
      </c>
      <c r="AU2" s="681"/>
      <c r="AV2" s="60" t="str">
        <f>IF(AW2="", "", "-")</f>
        <v/>
      </c>
      <c r="AW2" s="682"/>
      <c r="AX2" s="682"/>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386</v>
      </c>
      <c r="AK3" s="643"/>
      <c r="AL3" s="643"/>
      <c r="AM3" s="643"/>
      <c r="AN3" s="643"/>
      <c r="AO3" s="643"/>
      <c r="AP3" s="643"/>
      <c r="AQ3" s="643"/>
      <c r="AR3" s="643"/>
      <c r="AS3" s="643"/>
      <c r="AT3" s="643"/>
      <c r="AU3" s="643"/>
      <c r="AV3" s="643"/>
      <c r="AW3" s="643"/>
      <c r="AX3" s="36" t="s">
        <v>91</v>
      </c>
    </row>
    <row r="4" spans="1:50" ht="24.75" customHeight="1" x14ac:dyDescent="0.15">
      <c r="A4" s="454" t="s">
        <v>30</v>
      </c>
      <c r="B4" s="455"/>
      <c r="C4" s="455"/>
      <c r="D4" s="455"/>
      <c r="E4" s="455"/>
      <c r="F4" s="455"/>
      <c r="G4" s="428" t="s">
        <v>377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378</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7" t="s">
        <v>209</v>
      </c>
      <c r="H5" s="620"/>
      <c r="I5" s="620"/>
      <c r="J5" s="620"/>
      <c r="K5" s="620"/>
      <c r="L5" s="620"/>
      <c r="M5" s="658" t="s">
        <v>92</v>
      </c>
      <c r="N5" s="659"/>
      <c r="O5" s="659"/>
      <c r="P5" s="659"/>
      <c r="Q5" s="659"/>
      <c r="R5" s="660"/>
      <c r="S5" s="619" t="s">
        <v>157</v>
      </c>
      <c r="T5" s="620"/>
      <c r="U5" s="620"/>
      <c r="V5" s="620"/>
      <c r="W5" s="620"/>
      <c r="X5" s="621"/>
      <c r="Y5" s="445" t="s">
        <v>3</v>
      </c>
      <c r="Z5" s="446"/>
      <c r="AA5" s="446"/>
      <c r="AB5" s="446"/>
      <c r="AC5" s="446"/>
      <c r="AD5" s="447"/>
      <c r="AE5" s="448" t="s">
        <v>379</v>
      </c>
      <c r="AF5" s="449"/>
      <c r="AG5" s="449"/>
      <c r="AH5" s="449"/>
      <c r="AI5" s="449"/>
      <c r="AJ5" s="449"/>
      <c r="AK5" s="449"/>
      <c r="AL5" s="449"/>
      <c r="AM5" s="449"/>
      <c r="AN5" s="449"/>
      <c r="AO5" s="449"/>
      <c r="AP5" s="450"/>
      <c r="AQ5" s="451" t="s">
        <v>520</v>
      </c>
      <c r="AR5" s="452"/>
      <c r="AS5" s="452"/>
      <c r="AT5" s="452"/>
      <c r="AU5" s="452"/>
      <c r="AV5" s="452"/>
      <c r="AW5" s="452"/>
      <c r="AX5" s="453"/>
    </row>
    <row r="6" spans="1:50" ht="51"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382</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c r="AF7" s="487"/>
      <c r="AG7" s="487"/>
      <c r="AH7" s="487"/>
      <c r="AI7" s="487"/>
      <c r="AJ7" s="487"/>
      <c r="AK7" s="487"/>
      <c r="AL7" s="487"/>
      <c r="AM7" s="487"/>
      <c r="AN7" s="487"/>
      <c r="AO7" s="487"/>
      <c r="AP7" s="487"/>
      <c r="AQ7" s="487"/>
      <c r="AR7" s="487"/>
      <c r="AS7" s="487"/>
      <c r="AT7" s="487"/>
      <c r="AU7" s="487"/>
      <c r="AV7" s="487"/>
      <c r="AW7" s="487"/>
      <c r="AX7" s="488"/>
    </row>
    <row r="8" spans="1:50" ht="34.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60.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168.00700000000001</v>
      </c>
      <c r="Q13" s="176"/>
      <c r="R13" s="176"/>
      <c r="S13" s="176"/>
      <c r="T13" s="176"/>
      <c r="U13" s="176"/>
      <c r="V13" s="177"/>
      <c r="W13" s="175">
        <v>165</v>
      </c>
      <c r="X13" s="176"/>
      <c r="Y13" s="176"/>
      <c r="Z13" s="176"/>
      <c r="AA13" s="176"/>
      <c r="AB13" s="176"/>
      <c r="AC13" s="177"/>
      <c r="AD13" s="175">
        <v>169</v>
      </c>
      <c r="AE13" s="176"/>
      <c r="AF13" s="176"/>
      <c r="AG13" s="176"/>
      <c r="AH13" s="176"/>
      <c r="AI13" s="176"/>
      <c r="AJ13" s="177"/>
      <c r="AK13" s="175">
        <v>169</v>
      </c>
      <c r="AL13" s="176"/>
      <c r="AM13" s="176"/>
      <c r="AN13" s="176"/>
      <c r="AO13" s="176"/>
      <c r="AP13" s="176"/>
      <c r="AQ13" s="177"/>
      <c r="AR13" s="189">
        <v>174</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-0.59699999999999998</v>
      </c>
      <c r="Q14" s="176"/>
      <c r="R14" s="176"/>
      <c r="S14" s="176"/>
      <c r="T14" s="176"/>
      <c r="U14" s="176"/>
      <c r="V14" s="177"/>
      <c r="W14" s="175">
        <v>-0.13200000000000001</v>
      </c>
      <c r="X14" s="176"/>
      <c r="Y14" s="176"/>
      <c r="Z14" s="176"/>
      <c r="AA14" s="176"/>
      <c r="AB14" s="176"/>
      <c r="AC14" s="177"/>
      <c r="AD14" s="175">
        <v>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30" t="s">
        <v>22</v>
      </c>
      <c r="J18" s="631"/>
      <c r="K18" s="631"/>
      <c r="L18" s="631"/>
      <c r="M18" s="631"/>
      <c r="N18" s="631"/>
      <c r="O18" s="632"/>
      <c r="P18" s="652">
        <f>SUM(P13:V17)</f>
        <v>167.41</v>
      </c>
      <c r="Q18" s="653"/>
      <c r="R18" s="653"/>
      <c r="S18" s="653"/>
      <c r="T18" s="653"/>
      <c r="U18" s="653"/>
      <c r="V18" s="654"/>
      <c r="W18" s="652">
        <f>SUM(W13:AC17)</f>
        <v>164.86799999999999</v>
      </c>
      <c r="X18" s="653"/>
      <c r="Y18" s="653"/>
      <c r="Z18" s="653"/>
      <c r="AA18" s="653"/>
      <c r="AB18" s="653"/>
      <c r="AC18" s="654"/>
      <c r="AD18" s="652">
        <f>SUM(AD13:AJ17)</f>
        <v>169</v>
      </c>
      <c r="AE18" s="653"/>
      <c r="AF18" s="653"/>
      <c r="AG18" s="653"/>
      <c r="AH18" s="653"/>
      <c r="AI18" s="653"/>
      <c r="AJ18" s="654"/>
      <c r="AK18" s="652">
        <f>SUM(AK13:AQ17)</f>
        <v>169</v>
      </c>
      <c r="AL18" s="653"/>
      <c r="AM18" s="653"/>
      <c r="AN18" s="653"/>
      <c r="AO18" s="653"/>
      <c r="AP18" s="653"/>
      <c r="AQ18" s="654"/>
      <c r="AR18" s="652">
        <f>SUM(AR13:AX17)</f>
        <v>174</v>
      </c>
      <c r="AS18" s="653"/>
      <c r="AT18" s="653"/>
      <c r="AU18" s="653"/>
      <c r="AV18" s="653"/>
      <c r="AW18" s="653"/>
      <c r="AX18" s="655"/>
    </row>
    <row r="19" spans="1:50" ht="24.75" customHeight="1" x14ac:dyDescent="0.15">
      <c r="A19" s="396"/>
      <c r="B19" s="397"/>
      <c r="C19" s="397"/>
      <c r="D19" s="397"/>
      <c r="E19" s="397"/>
      <c r="F19" s="398"/>
      <c r="G19" s="650" t="s">
        <v>10</v>
      </c>
      <c r="H19" s="651"/>
      <c r="I19" s="651"/>
      <c r="J19" s="651"/>
      <c r="K19" s="651"/>
      <c r="L19" s="651"/>
      <c r="M19" s="651"/>
      <c r="N19" s="651"/>
      <c r="O19" s="651"/>
      <c r="P19" s="175">
        <v>161</v>
      </c>
      <c r="Q19" s="176"/>
      <c r="R19" s="176"/>
      <c r="S19" s="176"/>
      <c r="T19" s="176"/>
      <c r="U19" s="176"/>
      <c r="V19" s="177"/>
      <c r="W19" s="175">
        <v>145</v>
      </c>
      <c r="X19" s="176"/>
      <c r="Y19" s="176"/>
      <c r="Z19" s="176"/>
      <c r="AA19" s="176"/>
      <c r="AB19" s="176"/>
      <c r="AC19" s="177"/>
      <c r="AD19" s="175">
        <v>149</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3"/>
      <c r="B20" s="494"/>
      <c r="C20" s="494"/>
      <c r="D20" s="494"/>
      <c r="E20" s="494"/>
      <c r="F20" s="495"/>
      <c r="G20" s="650" t="s">
        <v>11</v>
      </c>
      <c r="H20" s="651"/>
      <c r="I20" s="651"/>
      <c r="J20" s="651"/>
      <c r="K20" s="651"/>
      <c r="L20" s="651"/>
      <c r="M20" s="651"/>
      <c r="N20" s="651"/>
      <c r="O20" s="651"/>
      <c r="P20" s="656">
        <f>IF(P18=0, "-", P19/P18)</f>
        <v>0.96171076996595184</v>
      </c>
      <c r="Q20" s="656"/>
      <c r="R20" s="656"/>
      <c r="S20" s="656"/>
      <c r="T20" s="656"/>
      <c r="U20" s="656"/>
      <c r="V20" s="656"/>
      <c r="W20" s="656">
        <f>IF(W18=0, "-", W19/W18)</f>
        <v>0.87949147196545119</v>
      </c>
      <c r="X20" s="656"/>
      <c r="Y20" s="656"/>
      <c r="Z20" s="656"/>
      <c r="AA20" s="656"/>
      <c r="AB20" s="656"/>
      <c r="AC20" s="656"/>
      <c r="AD20" s="656">
        <f>IF(AD18=0, "-", AD19/AD18)</f>
        <v>0.88165680473372776</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506</v>
      </c>
      <c r="H23" s="75"/>
      <c r="I23" s="75"/>
      <c r="J23" s="75"/>
      <c r="K23" s="75"/>
      <c r="L23" s="75"/>
      <c r="M23" s="75"/>
      <c r="N23" s="75"/>
      <c r="O23" s="76"/>
      <c r="P23" s="220" t="s">
        <v>387</v>
      </c>
      <c r="Q23" s="235"/>
      <c r="R23" s="235"/>
      <c r="S23" s="235"/>
      <c r="T23" s="235"/>
      <c r="U23" s="235"/>
      <c r="V23" s="235"/>
      <c r="W23" s="235"/>
      <c r="X23" s="236"/>
      <c r="Y23" s="229" t="s">
        <v>14</v>
      </c>
      <c r="Z23" s="230"/>
      <c r="AA23" s="231"/>
      <c r="AB23" s="167" t="s">
        <v>504</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504</v>
      </c>
      <c r="AC24" s="198"/>
      <c r="AD24" s="198"/>
      <c r="AE24" s="88">
        <v>0</v>
      </c>
      <c r="AF24" s="89"/>
      <c r="AG24" s="89"/>
      <c r="AH24" s="89"/>
      <c r="AI24" s="90"/>
      <c r="AJ24" s="88">
        <v>0</v>
      </c>
      <c r="AK24" s="89"/>
      <c r="AL24" s="89"/>
      <c r="AM24" s="89"/>
      <c r="AN24" s="90"/>
      <c r="AO24" s="88">
        <v>0</v>
      </c>
      <c r="AP24" s="89"/>
      <c r="AQ24" s="89"/>
      <c r="AR24" s="89"/>
      <c r="AS24" s="90"/>
      <c r="AT24" s="88">
        <v>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x14ac:dyDescent="0.15">
      <c r="A28" s="130"/>
      <c r="B28" s="128"/>
      <c r="C28" s="128"/>
      <c r="D28" s="128"/>
      <c r="E28" s="128"/>
      <c r="F28" s="129"/>
      <c r="G28" s="74" t="s">
        <v>507</v>
      </c>
      <c r="H28" s="75"/>
      <c r="I28" s="75"/>
      <c r="J28" s="75"/>
      <c r="K28" s="75"/>
      <c r="L28" s="75"/>
      <c r="M28" s="75"/>
      <c r="N28" s="75"/>
      <c r="O28" s="76"/>
      <c r="P28" s="220" t="s">
        <v>388</v>
      </c>
      <c r="Q28" s="235"/>
      <c r="R28" s="235"/>
      <c r="S28" s="235"/>
      <c r="T28" s="235"/>
      <c r="U28" s="235"/>
      <c r="V28" s="235"/>
      <c r="W28" s="235"/>
      <c r="X28" s="236"/>
      <c r="Y28" s="229" t="s">
        <v>14</v>
      </c>
      <c r="Z28" s="230"/>
      <c r="AA28" s="231"/>
      <c r="AB28" s="167" t="s">
        <v>505</v>
      </c>
      <c r="AC28" s="168"/>
      <c r="AD28" s="168"/>
      <c r="AE28" s="88">
        <v>430</v>
      </c>
      <c r="AF28" s="89"/>
      <c r="AG28" s="89"/>
      <c r="AH28" s="89"/>
      <c r="AI28" s="90"/>
      <c r="AJ28" s="88">
        <v>389</v>
      </c>
      <c r="AK28" s="89"/>
      <c r="AL28" s="89"/>
      <c r="AM28" s="89"/>
      <c r="AN28" s="90"/>
      <c r="AO28" s="88">
        <v>350</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505</v>
      </c>
      <c r="AC29" s="198"/>
      <c r="AD29" s="198"/>
      <c r="AE29" s="88">
        <v>455</v>
      </c>
      <c r="AF29" s="89"/>
      <c r="AG29" s="89"/>
      <c r="AH29" s="89"/>
      <c r="AI29" s="90"/>
      <c r="AJ29" s="88">
        <v>455</v>
      </c>
      <c r="AK29" s="89"/>
      <c r="AL29" s="89"/>
      <c r="AM29" s="89"/>
      <c r="AN29" s="90"/>
      <c r="AO29" s="88">
        <v>455</v>
      </c>
      <c r="AP29" s="89"/>
      <c r="AQ29" s="89"/>
      <c r="AR29" s="89"/>
      <c r="AS29" s="90"/>
      <c r="AT29" s="88">
        <v>455</v>
      </c>
      <c r="AU29" s="89"/>
      <c r="AV29" s="89"/>
      <c r="AW29" s="89"/>
      <c r="AX29" s="348"/>
    </row>
    <row r="30" spans="1:50" ht="22.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v>95</v>
      </c>
      <c r="AF30" s="89"/>
      <c r="AG30" s="89"/>
      <c r="AH30" s="89"/>
      <c r="AI30" s="90"/>
      <c r="AJ30" s="88">
        <v>85</v>
      </c>
      <c r="AK30" s="89"/>
      <c r="AL30" s="89"/>
      <c r="AM30" s="89"/>
      <c r="AN30" s="90"/>
      <c r="AO30" s="88">
        <v>77</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x14ac:dyDescent="0.15">
      <c r="A33" s="130"/>
      <c r="B33" s="128"/>
      <c r="C33" s="128"/>
      <c r="D33" s="128"/>
      <c r="E33" s="128"/>
      <c r="F33" s="129"/>
      <c r="G33" s="74" t="s">
        <v>508</v>
      </c>
      <c r="H33" s="75"/>
      <c r="I33" s="75"/>
      <c r="J33" s="75"/>
      <c r="K33" s="75"/>
      <c r="L33" s="75"/>
      <c r="M33" s="75"/>
      <c r="N33" s="75"/>
      <c r="O33" s="76"/>
      <c r="P33" s="220" t="s">
        <v>389</v>
      </c>
      <c r="Q33" s="235"/>
      <c r="R33" s="235"/>
      <c r="S33" s="235"/>
      <c r="T33" s="235"/>
      <c r="U33" s="235"/>
      <c r="V33" s="235"/>
      <c r="W33" s="235"/>
      <c r="X33" s="236"/>
      <c r="Y33" s="229" t="s">
        <v>14</v>
      </c>
      <c r="Z33" s="230"/>
      <c r="AA33" s="231"/>
      <c r="AB33" s="167" t="s">
        <v>497</v>
      </c>
      <c r="AC33" s="168"/>
      <c r="AD33" s="168"/>
      <c r="AE33" s="88">
        <v>10.8</v>
      </c>
      <c r="AF33" s="89"/>
      <c r="AG33" s="89"/>
      <c r="AH33" s="89"/>
      <c r="AI33" s="90"/>
      <c r="AJ33" s="88">
        <v>10.199999999999999</v>
      </c>
      <c r="AK33" s="89"/>
      <c r="AL33" s="89"/>
      <c r="AM33" s="89"/>
      <c r="AN33" s="90"/>
      <c r="AO33" s="88">
        <v>16</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497</v>
      </c>
      <c r="AC34" s="198"/>
      <c r="AD34" s="198"/>
      <c r="AE34" s="88">
        <v>12.2</v>
      </c>
      <c r="AF34" s="89"/>
      <c r="AG34" s="89"/>
      <c r="AH34" s="89"/>
      <c r="AI34" s="90"/>
      <c r="AJ34" s="88">
        <v>12.2</v>
      </c>
      <c r="AK34" s="89"/>
      <c r="AL34" s="89"/>
      <c r="AM34" s="89"/>
      <c r="AN34" s="90"/>
      <c r="AO34" s="88">
        <v>12.2</v>
      </c>
      <c r="AP34" s="89"/>
      <c r="AQ34" s="89"/>
      <c r="AR34" s="89"/>
      <c r="AS34" s="90"/>
      <c r="AT34" s="88">
        <v>12.2</v>
      </c>
      <c r="AU34" s="89"/>
      <c r="AV34" s="89"/>
      <c r="AW34" s="89"/>
      <c r="AX34" s="348"/>
    </row>
    <row r="35" spans="1:50" ht="22.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v>89</v>
      </c>
      <c r="AF35" s="89"/>
      <c r="AG35" s="89"/>
      <c r="AH35" s="89"/>
      <c r="AI35" s="90"/>
      <c r="AJ35" s="88">
        <v>84</v>
      </c>
      <c r="AK35" s="89"/>
      <c r="AL35" s="89"/>
      <c r="AM35" s="89"/>
      <c r="AN35" s="90"/>
      <c r="AO35" s="88">
        <v>131</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5"/>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1"/>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6"/>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1"/>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7"/>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613"/>
      <c r="H54" s="235"/>
      <c r="I54" s="235"/>
      <c r="J54" s="235"/>
      <c r="K54" s="235"/>
      <c r="L54" s="235"/>
      <c r="M54" s="235"/>
      <c r="N54" s="235"/>
      <c r="O54" s="236"/>
      <c r="P54" s="220"/>
      <c r="Q54" s="221"/>
      <c r="R54" s="221"/>
      <c r="S54" s="221"/>
      <c r="T54" s="221"/>
      <c r="U54" s="221"/>
      <c r="V54" s="221"/>
      <c r="W54" s="221"/>
      <c r="X54" s="222"/>
      <c r="Y54" s="590" t="s">
        <v>86</v>
      </c>
      <c r="Z54" s="591"/>
      <c r="AA54" s="592"/>
      <c r="AB54" s="593"/>
      <c r="AC54" s="594"/>
      <c r="AD54" s="59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1"/>
      <c r="B55" s="100"/>
      <c r="C55" s="100"/>
      <c r="D55" s="100"/>
      <c r="E55" s="100"/>
      <c r="F55" s="101"/>
      <c r="G55" s="614"/>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1"/>
      <c r="B56" s="103"/>
      <c r="C56" s="103"/>
      <c r="D56" s="103"/>
      <c r="E56" s="103"/>
      <c r="F56" s="104"/>
      <c r="G56" s="615"/>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613"/>
      <c r="H59" s="235"/>
      <c r="I59" s="235"/>
      <c r="J59" s="235"/>
      <c r="K59" s="235"/>
      <c r="L59" s="235"/>
      <c r="M59" s="235"/>
      <c r="N59" s="235"/>
      <c r="O59" s="236"/>
      <c r="P59" s="220"/>
      <c r="Q59" s="221"/>
      <c r="R59" s="221"/>
      <c r="S59" s="221"/>
      <c r="T59" s="221"/>
      <c r="U59" s="221"/>
      <c r="V59" s="221"/>
      <c r="W59" s="221"/>
      <c r="X59" s="222"/>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1"/>
      <c r="B60" s="100"/>
      <c r="C60" s="100"/>
      <c r="D60" s="100"/>
      <c r="E60" s="100"/>
      <c r="F60" s="101"/>
      <c r="G60" s="614"/>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1"/>
      <c r="B61" s="103"/>
      <c r="C61" s="103"/>
      <c r="D61" s="103"/>
      <c r="E61" s="103"/>
      <c r="F61" s="104"/>
      <c r="G61" s="615"/>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613"/>
      <c r="H64" s="235"/>
      <c r="I64" s="235"/>
      <c r="J64" s="235"/>
      <c r="K64" s="235"/>
      <c r="L64" s="235"/>
      <c r="M64" s="235"/>
      <c r="N64" s="235"/>
      <c r="O64" s="236"/>
      <c r="P64" s="220"/>
      <c r="Q64" s="221"/>
      <c r="R64" s="221"/>
      <c r="S64" s="221"/>
      <c r="T64" s="221"/>
      <c r="U64" s="221"/>
      <c r="V64" s="221"/>
      <c r="W64" s="221"/>
      <c r="X64" s="222"/>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1"/>
      <c r="B65" s="100"/>
      <c r="C65" s="100"/>
      <c r="D65" s="100"/>
      <c r="E65" s="100"/>
      <c r="F65" s="101"/>
      <c r="G65" s="614"/>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2"/>
      <c r="B66" s="103"/>
      <c r="C66" s="103"/>
      <c r="D66" s="103"/>
      <c r="E66" s="103"/>
      <c r="F66" s="104"/>
      <c r="G66" s="615"/>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5"/>
      <c r="B68" s="526"/>
      <c r="C68" s="526"/>
      <c r="D68" s="526"/>
      <c r="E68" s="526"/>
      <c r="F68" s="527"/>
      <c r="G68" s="220" t="s">
        <v>390</v>
      </c>
      <c r="H68" s="235"/>
      <c r="I68" s="235"/>
      <c r="J68" s="235"/>
      <c r="K68" s="235"/>
      <c r="L68" s="235"/>
      <c r="M68" s="235"/>
      <c r="N68" s="235"/>
      <c r="O68" s="235"/>
      <c r="P68" s="235"/>
      <c r="Q68" s="235"/>
      <c r="R68" s="235"/>
      <c r="S68" s="235"/>
      <c r="T68" s="235"/>
      <c r="U68" s="235"/>
      <c r="V68" s="235"/>
      <c r="W68" s="235"/>
      <c r="X68" s="236"/>
      <c r="Y68" s="622" t="s">
        <v>66</v>
      </c>
      <c r="Z68" s="623"/>
      <c r="AA68" s="624"/>
      <c r="AB68" s="111" t="s">
        <v>497</v>
      </c>
      <c r="AC68" s="112"/>
      <c r="AD68" s="113"/>
      <c r="AE68" s="88">
        <v>1172</v>
      </c>
      <c r="AF68" s="89"/>
      <c r="AG68" s="89"/>
      <c r="AH68" s="89"/>
      <c r="AI68" s="90"/>
      <c r="AJ68" s="88">
        <v>1190</v>
      </c>
      <c r="AK68" s="89"/>
      <c r="AL68" s="89"/>
      <c r="AM68" s="89"/>
      <c r="AN68" s="90"/>
      <c r="AO68" s="88">
        <v>1122</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497</v>
      </c>
      <c r="AC69" s="204"/>
      <c r="AD69" s="205"/>
      <c r="AE69" s="88">
        <v>1360</v>
      </c>
      <c r="AF69" s="89"/>
      <c r="AG69" s="89"/>
      <c r="AH69" s="89"/>
      <c r="AI69" s="90"/>
      <c r="AJ69" s="88">
        <v>1374</v>
      </c>
      <c r="AK69" s="89"/>
      <c r="AL69" s="89"/>
      <c r="AM69" s="89"/>
      <c r="AN69" s="90"/>
      <c r="AO69" s="88">
        <v>1342</v>
      </c>
      <c r="AP69" s="89"/>
      <c r="AQ69" s="89"/>
      <c r="AR69" s="89"/>
      <c r="AS69" s="90"/>
      <c r="AT69" s="88">
        <v>1359</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5" t="s">
        <v>74</v>
      </c>
      <c r="AU70" s="266"/>
      <c r="AV70" s="266"/>
      <c r="AW70" s="266"/>
      <c r="AX70" s="267"/>
    </row>
    <row r="71" spans="1:60" ht="22.5" hidden="1" customHeight="1" x14ac:dyDescent="0.15">
      <c r="A71" s="525"/>
      <c r="B71" s="526"/>
      <c r="C71" s="526"/>
      <c r="D71" s="526"/>
      <c r="E71" s="526"/>
      <c r="F71" s="527"/>
      <c r="G71" s="235"/>
      <c r="H71" s="235"/>
      <c r="I71" s="235"/>
      <c r="J71" s="235"/>
      <c r="K71" s="235"/>
      <c r="L71" s="235"/>
      <c r="M71" s="235"/>
      <c r="N71" s="235"/>
      <c r="O71" s="235"/>
      <c r="P71" s="235"/>
      <c r="Q71" s="235"/>
      <c r="R71" s="235"/>
      <c r="S71" s="235"/>
      <c r="T71" s="235"/>
      <c r="U71" s="235"/>
      <c r="V71" s="235"/>
      <c r="W71" s="235"/>
      <c r="X71" s="236"/>
      <c r="Y71" s="663" t="s">
        <v>66</v>
      </c>
      <c r="Z71" s="664"/>
      <c r="AA71" s="665"/>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9"/>
      <c r="H72" s="239"/>
      <c r="I72" s="239"/>
      <c r="J72" s="239"/>
      <c r="K72" s="239"/>
      <c r="L72" s="239"/>
      <c r="M72" s="239"/>
      <c r="N72" s="239"/>
      <c r="O72" s="239"/>
      <c r="P72" s="239"/>
      <c r="Q72" s="239"/>
      <c r="R72" s="239"/>
      <c r="S72" s="239"/>
      <c r="T72" s="239"/>
      <c r="U72" s="239"/>
      <c r="V72" s="239"/>
      <c r="W72" s="239"/>
      <c r="X72" s="240"/>
      <c r="Y72" s="108" t="s">
        <v>67</v>
      </c>
      <c r="Z72" s="666"/>
      <c r="AA72" s="667"/>
      <c r="AB72" s="203"/>
      <c r="AC72" s="204"/>
      <c r="AD72" s="205"/>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5" t="s">
        <v>74</v>
      </c>
      <c r="AU73" s="266"/>
      <c r="AV73" s="266"/>
      <c r="AW73" s="266"/>
      <c r="AX73" s="267"/>
    </row>
    <row r="74" spans="1:60" ht="22.5" hidden="1" customHeight="1" x14ac:dyDescent="0.15">
      <c r="A74" s="525"/>
      <c r="B74" s="526"/>
      <c r="C74" s="526"/>
      <c r="D74" s="526"/>
      <c r="E74" s="526"/>
      <c r="F74" s="527"/>
      <c r="G74" s="235"/>
      <c r="H74" s="235"/>
      <c r="I74" s="235"/>
      <c r="J74" s="235"/>
      <c r="K74" s="235"/>
      <c r="L74" s="235"/>
      <c r="M74" s="235"/>
      <c r="N74" s="235"/>
      <c r="O74" s="235"/>
      <c r="P74" s="235"/>
      <c r="Q74" s="235"/>
      <c r="R74" s="235"/>
      <c r="S74" s="235"/>
      <c r="T74" s="235"/>
      <c r="U74" s="235"/>
      <c r="V74" s="235"/>
      <c r="W74" s="235"/>
      <c r="X74" s="236"/>
      <c r="Y74" s="663" t="s">
        <v>66</v>
      </c>
      <c r="Z74" s="664"/>
      <c r="AA74" s="665"/>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9"/>
      <c r="H75" s="239"/>
      <c r="I75" s="239"/>
      <c r="J75" s="239"/>
      <c r="K75" s="239"/>
      <c r="L75" s="239"/>
      <c r="M75" s="239"/>
      <c r="N75" s="239"/>
      <c r="O75" s="239"/>
      <c r="P75" s="239"/>
      <c r="Q75" s="239"/>
      <c r="R75" s="239"/>
      <c r="S75" s="239"/>
      <c r="T75" s="239"/>
      <c r="U75" s="239"/>
      <c r="V75" s="239"/>
      <c r="W75" s="239"/>
      <c r="X75" s="240"/>
      <c r="Y75" s="108" t="s">
        <v>67</v>
      </c>
      <c r="Z75" s="666"/>
      <c r="AA75" s="667"/>
      <c r="AB75" s="203"/>
      <c r="AC75" s="204"/>
      <c r="AD75" s="205"/>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5" t="s">
        <v>74</v>
      </c>
      <c r="AU76" s="266"/>
      <c r="AV76" s="266"/>
      <c r="AW76" s="266"/>
      <c r="AX76" s="267"/>
    </row>
    <row r="77" spans="1:60" ht="22.5" hidden="1" customHeight="1" x14ac:dyDescent="0.15">
      <c r="A77" s="525"/>
      <c r="B77" s="526"/>
      <c r="C77" s="526"/>
      <c r="D77" s="526"/>
      <c r="E77" s="526"/>
      <c r="F77" s="527"/>
      <c r="G77" s="235"/>
      <c r="H77" s="235"/>
      <c r="I77" s="235"/>
      <c r="J77" s="235"/>
      <c r="K77" s="235"/>
      <c r="L77" s="235"/>
      <c r="M77" s="235"/>
      <c r="N77" s="235"/>
      <c r="O77" s="235"/>
      <c r="P77" s="235"/>
      <c r="Q77" s="235"/>
      <c r="R77" s="235"/>
      <c r="S77" s="235"/>
      <c r="T77" s="235"/>
      <c r="U77" s="235"/>
      <c r="V77" s="235"/>
      <c r="W77" s="235"/>
      <c r="X77" s="236"/>
      <c r="Y77" s="663" t="s">
        <v>66</v>
      </c>
      <c r="Z77" s="664"/>
      <c r="AA77" s="665"/>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9"/>
      <c r="H78" s="239"/>
      <c r="I78" s="239"/>
      <c r="J78" s="239"/>
      <c r="K78" s="239"/>
      <c r="L78" s="239"/>
      <c r="M78" s="239"/>
      <c r="N78" s="239"/>
      <c r="O78" s="239"/>
      <c r="P78" s="239"/>
      <c r="Q78" s="239"/>
      <c r="R78" s="239"/>
      <c r="S78" s="239"/>
      <c r="T78" s="239"/>
      <c r="U78" s="239"/>
      <c r="V78" s="239"/>
      <c r="W78" s="239"/>
      <c r="X78" s="240"/>
      <c r="Y78" s="108" t="s">
        <v>67</v>
      </c>
      <c r="Z78" s="666"/>
      <c r="AA78" s="667"/>
      <c r="AB78" s="203"/>
      <c r="AC78" s="204"/>
      <c r="AD78" s="205"/>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5" t="s">
        <v>74</v>
      </c>
      <c r="AU79" s="266"/>
      <c r="AV79" s="266"/>
      <c r="AW79" s="266"/>
      <c r="AX79" s="267"/>
    </row>
    <row r="80" spans="1:60" ht="22.5" hidden="1" customHeight="1" x14ac:dyDescent="0.15">
      <c r="A80" s="525"/>
      <c r="B80" s="526"/>
      <c r="C80" s="526"/>
      <c r="D80" s="526"/>
      <c r="E80" s="526"/>
      <c r="F80" s="527"/>
      <c r="G80" s="235"/>
      <c r="H80" s="235"/>
      <c r="I80" s="235"/>
      <c r="J80" s="235"/>
      <c r="K80" s="235"/>
      <c r="L80" s="235"/>
      <c r="M80" s="235"/>
      <c r="N80" s="235"/>
      <c r="O80" s="235"/>
      <c r="P80" s="235"/>
      <c r="Q80" s="235"/>
      <c r="R80" s="235"/>
      <c r="S80" s="235"/>
      <c r="T80" s="235"/>
      <c r="U80" s="235"/>
      <c r="V80" s="235"/>
      <c r="W80" s="235"/>
      <c r="X80" s="236"/>
      <c r="Y80" s="663" t="s">
        <v>66</v>
      </c>
      <c r="Z80" s="664"/>
      <c r="AA80" s="665"/>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9"/>
      <c r="H81" s="239"/>
      <c r="I81" s="239"/>
      <c r="J81" s="239"/>
      <c r="K81" s="239"/>
      <c r="L81" s="239"/>
      <c r="M81" s="239"/>
      <c r="N81" s="239"/>
      <c r="O81" s="239"/>
      <c r="P81" s="239"/>
      <c r="Q81" s="239"/>
      <c r="R81" s="239"/>
      <c r="S81" s="239"/>
      <c r="T81" s="239"/>
      <c r="U81" s="239"/>
      <c r="V81" s="239"/>
      <c r="W81" s="239"/>
      <c r="X81" s="240"/>
      <c r="Y81" s="108" t="s">
        <v>67</v>
      </c>
      <c r="Z81" s="666"/>
      <c r="AA81" s="667"/>
      <c r="AB81" s="203"/>
      <c r="AC81" s="204"/>
      <c r="AD81" s="205"/>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501</v>
      </c>
      <c r="H83" s="296"/>
      <c r="I83" s="296"/>
      <c r="J83" s="296"/>
      <c r="K83" s="296"/>
      <c r="L83" s="296"/>
      <c r="M83" s="296"/>
      <c r="N83" s="296"/>
      <c r="O83" s="296"/>
      <c r="P83" s="296"/>
      <c r="Q83" s="296"/>
      <c r="R83" s="296"/>
      <c r="S83" s="296"/>
      <c r="T83" s="296"/>
      <c r="U83" s="296"/>
      <c r="V83" s="296"/>
      <c r="W83" s="296"/>
      <c r="X83" s="296"/>
      <c r="Y83" s="534" t="s">
        <v>17</v>
      </c>
      <c r="Z83" s="535"/>
      <c r="AA83" s="536"/>
      <c r="AB83" s="668"/>
      <c r="AC83" s="115"/>
      <c r="AD83" s="116"/>
      <c r="AE83" s="206">
        <v>137180</v>
      </c>
      <c r="AF83" s="207"/>
      <c r="AG83" s="207"/>
      <c r="AH83" s="207"/>
      <c r="AI83" s="207"/>
      <c r="AJ83" s="206">
        <v>122150</v>
      </c>
      <c r="AK83" s="207"/>
      <c r="AL83" s="207"/>
      <c r="AM83" s="207"/>
      <c r="AN83" s="207"/>
      <c r="AO83" s="206">
        <v>132669</v>
      </c>
      <c r="AP83" s="207"/>
      <c r="AQ83" s="207"/>
      <c r="AR83" s="207"/>
      <c r="AS83" s="207"/>
      <c r="AT83" s="88">
        <v>124185</v>
      </c>
      <c r="AU83" s="89"/>
      <c r="AV83" s="89"/>
      <c r="AW83" s="89"/>
      <c r="AX83" s="348"/>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376</v>
      </c>
      <c r="AC84" s="92"/>
      <c r="AD84" s="93"/>
      <c r="AE84" s="91" t="s">
        <v>498</v>
      </c>
      <c r="AF84" s="92"/>
      <c r="AG84" s="92"/>
      <c r="AH84" s="92"/>
      <c r="AI84" s="93"/>
      <c r="AJ84" s="91" t="s">
        <v>499</v>
      </c>
      <c r="AK84" s="92"/>
      <c r="AL84" s="92"/>
      <c r="AM84" s="92"/>
      <c r="AN84" s="93"/>
      <c r="AO84" s="91" t="s">
        <v>502</v>
      </c>
      <c r="AP84" s="92"/>
      <c r="AQ84" s="92"/>
      <c r="AR84" s="92"/>
      <c r="AS84" s="93"/>
      <c r="AT84" s="91" t="s">
        <v>500</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4" t="s">
        <v>17</v>
      </c>
      <c r="Z86" s="535"/>
      <c r="AA86" s="536"/>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8"/>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4" t="s">
        <v>17</v>
      </c>
      <c r="Z89" s="535"/>
      <c r="AA89" s="536"/>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8"/>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9"/>
      <c r="Y92" s="534" t="s">
        <v>17</v>
      </c>
      <c r="Z92" s="535"/>
      <c r="AA92" s="536"/>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8"/>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0"/>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4" t="s">
        <v>17</v>
      </c>
      <c r="Z95" s="535"/>
      <c r="AA95" s="536"/>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8"/>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04" t="s">
        <v>77</v>
      </c>
      <c r="B97" s="605"/>
      <c r="C97" s="633" t="s">
        <v>19</v>
      </c>
      <c r="D97" s="520"/>
      <c r="E97" s="520"/>
      <c r="F97" s="520"/>
      <c r="G97" s="520"/>
      <c r="H97" s="520"/>
      <c r="I97" s="520"/>
      <c r="J97" s="520"/>
      <c r="K97" s="634"/>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6"/>
      <c r="B98" s="607"/>
      <c r="C98" s="531" t="s">
        <v>397</v>
      </c>
      <c r="D98" s="532"/>
      <c r="E98" s="532"/>
      <c r="F98" s="532"/>
      <c r="G98" s="532"/>
      <c r="H98" s="532"/>
      <c r="I98" s="532"/>
      <c r="J98" s="532"/>
      <c r="K98" s="533"/>
      <c r="L98" s="175">
        <v>6</v>
      </c>
      <c r="M98" s="176"/>
      <c r="N98" s="176"/>
      <c r="O98" s="176"/>
      <c r="P98" s="176"/>
      <c r="Q98" s="177"/>
      <c r="R98" s="175">
        <v>6</v>
      </c>
      <c r="S98" s="176"/>
      <c r="T98" s="176"/>
      <c r="U98" s="176"/>
      <c r="V98" s="176"/>
      <c r="W98" s="177"/>
      <c r="X98" s="62" t="s">
        <v>519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6"/>
      <c r="B99" s="607"/>
      <c r="C99" s="601" t="s">
        <v>398</v>
      </c>
      <c r="D99" s="602"/>
      <c r="E99" s="602"/>
      <c r="F99" s="602"/>
      <c r="G99" s="602"/>
      <c r="H99" s="602"/>
      <c r="I99" s="602"/>
      <c r="J99" s="602"/>
      <c r="K99" s="603"/>
      <c r="L99" s="175">
        <v>1.008</v>
      </c>
      <c r="M99" s="176"/>
      <c r="N99" s="176"/>
      <c r="O99" s="176"/>
      <c r="P99" s="176"/>
      <c r="Q99" s="177"/>
      <c r="R99" s="175">
        <v>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6"/>
      <c r="B100" s="607"/>
      <c r="C100" s="601" t="s">
        <v>399</v>
      </c>
      <c r="D100" s="602"/>
      <c r="E100" s="602"/>
      <c r="F100" s="602"/>
      <c r="G100" s="602"/>
      <c r="H100" s="602"/>
      <c r="I100" s="602"/>
      <c r="J100" s="602"/>
      <c r="K100" s="603"/>
      <c r="L100" s="175">
        <v>41</v>
      </c>
      <c r="M100" s="176"/>
      <c r="N100" s="176"/>
      <c r="O100" s="176"/>
      <c r="P100" s="176"/>
      <c r="Q100" s="177"/>
      <c r="R100" s="175">
        <v>42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6"/>
      <c r="B101" s="607"/>
      <c r="C101" s="601" t="s">
        <v>400</v>
      </c>
      <c r="D101" s="602"/>
      <c r="E101" s="602"/>
      <c r="F101" s="602"/>
      <c r="G101" s="602"/>
      <c r="H101" s="602"/>
      <c r="I101" s="602"/>
      <c r="J101" s="602"/>
      <c r="K101" s="603"/>
      <c r="L101" s="175">
        <v>1</v>
      </c>
      <c r="M101" s="176"/>
      <c r="N101" s="176"/>
      <c r="O101" s="176"/>
      <c r="P101" s="176"/>
      <c r="Q101" s="177"/>
      <c r="R101" s="175">
        <v>1</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6"/>
      <c r="B102" s="607"/>
      <c r="C102" s="601" t="s">
        <v>401</v>
      </c>
      <c r="D102" s="602"/>
      <c r="E102" s="602"/>
      <c r="F102" s="602"/>
      <c r="G102" s="602"/>
      <c r="H102" s="602"/>
      <c r="I102" s="602"/>
      <c r="J102" s="602"/>
      <c r="K102" s="603"/>
      <c r="L102" s="175">
        <v>0.06</v>
      </c>
      <c r="M102" s="176"/>
      <c r="N102" s="176"/>
      <c r="O102" s="176"/>
      <c r="P102" s="176"/>
      <c r="Q102" s="177"/>
      <c r="R102" s="175">
        <v>0.1</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6"/>
      <c r="B103" s="607"/>
      <c r="C103" s="610" t="s">
        <v>402</v>
      </c>
      <c r="D103" s="611"/>
      <c r="E103" s="611"/>
      <c r="F103" s="611"/>
      <c r="G103" s="611"/>
      <c r="H103" s="611"/>
      <c r="I103" s="611"/>
      <c r="J103" s="611"/>
      <c r="K103" s="612"/>
      <c r="L103" s="175">
        <v>120</v>
      </c>
      <c r="M103" s="176"/>
      <c r="N103" s="176"/>
      <c r="O103" s="176"/>
      <c r="P103" s="176"/>
      <c r="Q103" s="177"/>
      <c r="R103" s="175">
        <v>124</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3.1" customHeight="1" thickBot="1" x14ac:dyDescent="0.2">
      <c r="A104" s="608"/>
      <c r="B104" s="609"/>
      <c r="C104" s="595" t="s">
        <v>22</v>
      </c>
      <c r="D104" s="596"/>
      <c r="E104" s="596"/>
      <c r="F104" s="596"/>
      <c r="G104" s="596"/>
      <c r="H104" s="596"/>
      <c r="I104" s="596"/>
      <c r="J104" s="596"/>
      <c r="K104" s="597"/>
      <c r="L104" s="598">
        <f>SUM(L98:Q103)</f>
        <v>169.06800000000001</v>
      </c>
      <c r="M104" s="599"/>
      <c r="N104" s="599"/>
      <c r="O104" s="599"/>
      <c r="P104" s="599"/>
      <c r="Q104" s="600"/>
      <c r="R104" s="598">
        <f>SUM(R98:W103)</f>
        <v>174.1</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39.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39.75"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57" customHeight="1" x14ac:dyDescent="0.15">
      <c r="A108" s="644" t="s">
        <v>312</v>
      </c>
      <c r="B108" s="645"/>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8" t="s">
        <v>391</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6"/>
      <c r="B109" s="647"/>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1"/>
      <c r="AD109" s="294" t="s">
        <v>380</v>
      </c>
      <c r="AE109" s="295"/>
      <c r="AF109" s="295"/>
      <c r="AG109" s="274"/>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48"/>
      <c r="B110" s="649"/>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4" t="s">
        <v>380</v>
      </c>
      <c r="AE110" s="325"/>
      <c r="AF110" s="325"/>
      <c r="AG110" s="319"/>
      <c r="AH110" s="239"/>
      <c r="AI110" s="239"/>
      <c r="AJ110" s="239"/>
      <c r="AK110" s="239"/>
      <c r="AL110" s="239"/>
      <c r="AM110" s="239"/>
      <c r="AN110" s="239"/>
      <c r="AO110" s="239"/>
      <c r="AP110" s="239"/>
      <c r="AQ110" s="239"/>
      <c r="AR110" s="239"/>
      <c r="AS110" s="239"/>
      <c r="AT110" s="239"/>
      <c r="AU110" s="239"/>
      <c r="AV110" s="239"/>
      <c r="AW110" s="239"/>
      <c r="AX110" s="320"/>
    </row>
    <row r="111" spans="1:50" ht="19.350000000000001" customHeight="1" x14ac:dyDescent="0.15">
      <c r="A111" s="255" t="s">
        <v>46</v>
      </c>
      <c r="B111" s="256"/>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8" t="s">
        <v>380</v>
      </c>
      <c r="AE111" s="269"/>
      <c r="AF111" s="269"/>
      <c r="AG111" s="271" t="s">
        <v>394</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392</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1"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392</v>
      </c>
      <c r="AE113" s="295"/>
      <c r="AF113" s="295"/>
      <c r="AG113" s="274"/>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392</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19.350000000000001"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4" t="s">
        <v>380</v>
      </c>
      <c r="AE115" s="295"/>
      <c r="AF115" s="295"/>
      <c r="AG115" s="274"/>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3" t="s">
        <v>392</v>
      </c>
      <c r="AE116" s="254"/>
      <c r="AF116" s="254"/>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392</v>
      </c>
      <c r="AE117" s="325"/>
      <c r="AF117" s="329"/>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380</v>
      </c>
      <c r="AE118" s="269"/>
      <c r="AF118" s="270"/>
      <c r="AG118" s="271" t="s">
        <v>393</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380</v>
      </c>
      <c r="AE119" s="344"/>
      <c r="AF119" s="344"/>
      <c r="AG119" s="274"/>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380</v>
      </c>
      <c r="AE120" s="295"/>
      <c r="AF120" s="295"/>
      <c r="AG120" s="274"/>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380</v>
      </c>
      <c r="AE121" s="295"/>
      <c r="AF121" s="295"/>
      <c r="AG121" s="319"/>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8" t="s">
        <v>380</v>
      </c>
      <c r="AE122" s="269"/>
      <c r="AF122" s="269"/>
      <c r="AG122" s="315" t="s">
        <v>503</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1"/>
      <c r="U125" s="335"/>
      <c r="V125" s="335"/>
      <c r="W125" s="335"/>
      <c r="X125" s="335"/>
      <c r="Y125" s="335"/>
      <c r="Z125" s="335"/>
      <c r="AA125" s="335"/>
      <c r="AB125" s="335"/>
      <c r="AC125" s="335"/>
      <c r="AD125" s="335"/>
      <c r="AE125" s="335"/>
      <c r="AF125" s="552"/>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x14ac:dyDescent="0.15">
      <c r="A126" s="255" t="s">
        <v>58</v>
      </c>
      <c r="B126" s="384"/>
      <c r="C126" s="374" t="s">
        <v>64</v>
      </c>
      <c r="D126" s="422"/>
      <c r="E126" s="422"/>
      <c r="F126" s="423"/>
      <c r="G126" s="378" t="s">
        <v>395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2" t="s">
        <v>68</v>
      </c>
      <c r="D127" s="583"/>
      <c r="E127" s="583"/>
      <c r="F127" s="584"/>
      <c r="G127" s="585" t="s">
        <v>396</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74.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307</v>
      </c>
      <c r="B131" s="382"/>
      <c r="C131" s="382"/>
      <c r="D131" s="382"/>
      <c r="E131" s="383"/>
      <c r="F131" s="414" t="s">
        <v>521</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518</v>
      </c>
      <c r="B133" s="549"/>
      <c r="C133" s="549"/>
      <c r="D133" s="549"/>
      <c r="E133" s="550"/>
      <c r="F133" s="417" t="s">
        <v>522</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514</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2"/>
      <c r="C137" s="312"/>
      <c r="D137" s="312"/>
      <c r="E137" s="312"/>
      <c r="F137" s="312"/>
      <c r="G137" s="539">
        <v>514</v>
      </c>
      <c r="H137" s="540"/>
      <c r="I137" s="540"/>
      <c r="J137" s="540"/>
      <c r="K137" s="540"/>
      <c r="L137" s="540"/>
      <c r="M137" s="540"/>
      <c r="N137" s="540"/>
      <c r="O137" s="540"/>
      <c r="P137" s="541"/>
      <c r="Q137" s="312" t="s">
        <v>225</v>
      </c>
      <c r="R137" s="312"/>
      <c r="S137" s="312"/>
      <c r="T137" s="312"/>
      <c r="U137" s="312"/>
      <c r="V137" s="312"/>
      <c r="W137" s="539">
        <v>491</v>
      </c>
      <c r="X137" s="540"/>
      <c r="Y137" s="540"/>
      <c r="Z137" s="540"/>
      <c r="AA137" s="540"/>
      <c r="AB137" s="540"/>
      <c r="AC137" s="540"/>
      <c r="AD137" s="540"/>
      <c r="AE137" s="540"/>
      <c r="AF137" s="541"/>
      <c r="AG137" s="312" t="s">
        <v>226</v>
      </c>
      <c r="AH137" s="312"/>
      <c r="AI137" s="312"/>
      <c r="AJ137" s="312"/>
      <c r="AK137" s="312"/>
      <c r="AL137" s="312"/>
      <c r="AM137" s="511">
        <v>533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9">
        <v>173</v>
      </c>
      <c r="H138" s="310"/>
      <c r="I138" s="310"/>
      <c r="J138" s="310"/>
      <c r="K138" s="310"/>
      <c r="L138" s="310"/>
      <c r="M138" s="310"/>
      <c r="N138" s="310"/>
      <c r="O138" s="310"/>
      <c r="P138" s="311"/>
      <c r="Q138" s="420" t="s">
        <v>228</v>
      </c>
      <c r="R138" s="420"/>
      <c r="S138" s="420"/>
      <c r="T138" s="420"/>
      <c r="U138" s="420"/>
      <c r="V138" s="420"/>
      <c r="W138" s="309">
        <v>167</v>
      </c>
      <c r="X138" s="310"/>
      <c r="Y138" s="310"/>
      <c r="Z138" s="310"/>
      <c r="AA138" s="310"/>
      <c r="AB138" s="310"/>
      <c r="AC138" s="310"/>
      <c r="AD138" s="310"/>
      <c r="AE138" s="310"/>
      <c r="AF138" s="311"/>
      <c r="AG138" s="313"/>
      <c r="AH138" s="314"/>
      <c r="AI138" s="314"/>
      <c r="AJ138" s="314"/>
      <c r="AK138" s="314"/>
      <c r="AL138" s="314"/>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403</v>
      </c>
      <c r="H180" s="353"/>
      <c r="I180" s="353"/>
      <c r="J180" s="353"/>
      <c r="K180" s="354"/>
      <c r="L180" s="355" t="s">
        <v>404</v>
      </c>
      <c r="M180" s="356"/>
      <c r="N180" s="356"/>
      <c r="O180" s="356"/>
      <c r="P180" s="356"/>
      <c r="Q180" s="356"/>
      <c r="R180" s="356"/>
      <c r="S180" s="356"/>
      <c r="T180" s="356"/>
      <c r="U180" s="356"/>
      <c r="V180" s="356"/>
      <c r="W180" s="356"/>
      <c r="X180" s="357"/>
      <c r="Y180" s="387">
        <v>0.84199999999999997</v>
      </c>
      <c r="Z180" s="388"/>
      <c r="AA180" s="388"/>
      <c r="AB180" s="389"/>
      <c r="AC180" s="352" t="s">
        <v>478</v>
      </c>
      <c r="AD180" s="353"/>
      <c r="AE180" s="353"/>
      <c r="AF180" s="353"/>
      <c r="AG180" s="354"/>
      <c r="AH180" s="355" t="s">
        <v>479</v>
      </c>
      <c r="AI180" s="356"/>
      <c r="AJ180" s="356"/>
      <c r="AK180" s="356"/>
      <c r="AL180" s="356"/>
      <c r="AM180" s="356"/>
      <c r="AN180" s="356"/>
      <c r="AO180" s="356"/>
      <c r="AP180" s="356"/>
      <c r="AQ180" s="356"/>
      <c r="AR180" s="356"/>
      <c r="AS180" s="356"/>
      <c r="AT180" s="357"/>
      <c r="AU180" s="387">
        <v>0.90088999999999997</v>
      </c>
      <c r="AV180" s="388"/>
      <c r="AW180" s="388"/>
      <c r="AX180" s="471"/>
    </row>
    <row r="181" spans="1:50" ht="24.75" customHeight="1" x14ac:dyDescent="0.15">
      <c r="A181" s="361"/>
      <c r="B181" s="362"/>
      <c r="C181" s="362"/>
      <c r="D181" s="362"/>
      <c r="E181" s="362"/>
      <c r="F181" s="363"/>
      <c r="G181" s="402" t="s">
        <v>403</v>
      </c>
      <c r="H181" s="403"/>
      <c r="I181" s="403"/>
      <c r="J181" s="403"/>
      <c r="K181" s="404"/>
      <c r="L181" s="405" t="s">
        <v>405</v>
      </c>
      <c r="M181" s="406"/>
      <c r="N181" s="406"/>
      <c r="O181" s="406"/>
      <c r="P181" s="406"/>
      <c r="Q181" s="406"/>
      <c r="R181" s="406"/>
      <c r="S181" s="406"/>
      <c r="T181" s="406"/>
      <c r="U181" s="406"/>
      <c r="V181" s="406"/>
      <c r="W181" s="406"/>
      <c r="X181" s="407"/>
      <c r="Y181" s="408">
        <v>0.43</v>
      </c>
      <c r="Z181" s="409"/>
      <c r="AA181" s="409"/>
      <c r="AB181" s="410"/>
      <c r="AC181" s="402" t="s">
        <v>478</v>
      </c>
      <c r="AD181" s="403"/>
      <c r="AE181" s="403"/>
      <c r="AF181" s="403"/>
      <c r="AG181" s="404"/>
      <c r="AH181" s="405" t="s">
        <v>479</v>
      </c>
      <c r="AI181" s="406"/>
      <c r="AJ181" s="406"/>
      <c r="AK181" s="406"/>
      <c r="AL181" s="406"/>
      <c r="AM181" s="406"/>
      <c r="AN181" s="406"/>
      <c r="AO181" s="406"/>
      <c r="AP181" s="406"/>
      <c r="AQ181" s="406"/>
      <c r="AR181" s="406"/>
      <c r="AS181" s="406"/>
      <c r="AT181" s="407"/>
      <c r="AU181" s="408">
        <v>0.59394999999999998</v>
      </c>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t="s">
        <v>478</v>
      </c>
      <c r="AD182" s="403"/>
      <c r="AE182" s="403"/>
      <c r="AF182" s="403"/>
      <c r="AG182" s="404"/>
      <c r="AH182" s="405" t="s">
        <v>479</v>
      </c>
      <c r="AI182" s="406"/>
      <c r="AJ182" s="406"/>
      <c r="AK182" s="406"/>
      <c r="AL182" s="406"/>
      <c r="AM182" s="406"/>
      <c r="AN182" s="406"/>
      <c r="AO182" s="406"/>
      <c r="AP182" s="406"/>
      <c r="AQ182" s="406"/>
      <c r="AR182" s="406"/>
      <c r="AS182" s="406"/>
      <c r="AT182" s="407"/>
      <c r="AU182" s="408">
        <v>0.56472</v>
      </c>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t="s">
        <v>478</v>
      </c>
      <c r="AD183" s="403"/>
      <c r="AE183" s="403"/>
      <c r="AF183" s="403"/>
      <c r="AG183" s="404"/>
      <c r="AH183" s="405" t="s">
        <v>479</v>
      </c>
      <c r="AI183" s="406"/>
      <c r="AJ183" s="406"/>
      <c r="AK183" s="406"/>
      <c r="AL183" s="406"/>
      <c r="AM183" s="406"/>
      <c r="AN183" s="406"/>
      <c r="AO183" s="406"/>
      <c r="AP183" s="406"/>
      <c r="AQ183" s="406"/>
      <c r="AR183" s="406"/>
      <c r="AS183" s="406"/>
      <c r="AT183" s="407"/>
      <c r="AU183" s="408">
        <v>0.02</v>
      </c>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1.272</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2.0795599999999999</v>
      </c>
      <c r="AV190" s="558"/>
      <c r="AW190" s="558"/>
      <c r="AX190" s="560"/>
    </row>
    <row r="191" spans="1:50" ht="30" customHeight="1" x14ac:dyDescent="0.15">
      <c r="A191" s="361"/>
      <c r="B191" s="362"/>
      <c r="C191" s="362"/>
      <c r="D191" s="362"/>
      <c r="E191" s="362"/>
      <c r="F191" s="363"/>
      <c r="G191" s="367" t="s">
        <v>415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417</v>
      </c>
      <c r="H193" s="353"/>
      <c r="I193" s="353"/>
      <c r="J193" s="353"/>
      <c r="K193" s="354"/>
      <c r="L193" s="355" t="s">
        <v>418</v>
      </c>
      <c r="M193" s="356"/>
      <c r="N193" s="356"/>
      <c r="O193" s="356"/>
      <c r="P193" s="356"/>
      <c r="Q193" s="356"/>
      <c r="R193" s="356"/>
      <c r="S193" s="356"/>
      <c r="T193" s="356"/>
      <c r="U193" s="356"/>
      <c r="V193" s="356"/>
      <c r="W193" s="356"/>
      <c r="X193" s="357"/>
      <c r="Y193" s="387">
        <v>4.9753410000000002</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t="s">
        <v>417</v>
      </c>
      <c r="H194" s="403"/>
      <c r="I194" s="403"/>
      <c r="J194" s="403"/>
      <c r="K194" s="404"/>
      <c r="L194" s="405" t="s">
        <v>416</v>
      </c>
      <c r="M194" s="406"/>
      <c r="N194" s="406"/>
      <c r="O194" s="406"/>
      <c r="P194" s="406"/>
      <c r="Q194" s="406"/>
      <c r="R194" s="406"/>
      <c r="S194" s="406"/>
      <c r="T194" s="406"/>
      <c r="U194" s="406"/>
      <c r="V194" s="406"/>
      <c r="W194" s="406"/>
      <c r="X194" s="407"/>
      <c r="Y194" s="408">
        <v>1.135648</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6.110989</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439</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440</v>
      </c>
      <c r="H206" s="353"/>
      <c r="I206" s="353"/>
      <c r="J206" s="353"/>
      <c r="K206" s="354"/>
      <c r="L206" s="355" t="s">
        <v>441</v>
      </c>
      <c r="M206" s="356"/>
      <c r="N206" s="356"/>
      <c r="O206" s="356"/>
      <c r="P206" s="356"/>
      <c r="Q206" s="356"/>
      <c r="R206" s="356"/>
      <c r="S206" s="356"/>
      <c r="T206" s="356"/>
      <c r="U206" s="356"/>
      <c r="V206" s="356"/>
      <c r="W206" s="356"/>
      <c r="X206" s="357"/>
      <c r="Y206" s="387">
        <v>7.9701449999999996</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7.9701449999999996</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461</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462</v>
      </c>
      <c r="H219" s="353"/>
      <c r="I219" s="353"/>
      <c r="J219" s="353"/>
      <c r="K219" s="354"/>
      <c r="L219" s="355" t="s">
        <v>463</v>
      </c>
      <c r="M219" s="356"/>
      <c r="N219" s="356"/>
      <c r="O219" s="356"/>
      <c r="P219" s="356"/>
      <c r="Q219" s="356"/>
      <c r="R219" s="356"/>
      <c r="S219" s="356"/>
      <c r="T219" s="356"/>
      <c r="U219" s="356"/>
      <c r="V219" s="356"/>
      <c r="W219" s="356"/>
      <c r="X219" s="357"/>
      <c r="Y219" s="387">
        <v>2.4940000000000002</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t="s">
        <v>462</v>
      </c>
      <c r="H220" s="567"/>
      <c r="I220" s="567"/>
      <c r="J220" s="567"/>
      <c r="K220" s="568"/>
      <c r="L220" s="405" t="s">
        <v>464</v>
      </c>
      <c r="M220" s="406"/>
      <c r="N220" s="406"/>
      <c r="O220" s="406"/>
      <c r="P220" s="406"/>
      <c r="Q220" s="406"/>
      <c r="R220" s="406"/>
      <c r="S220" s="406"/>
      <c r="T220" s="406"/>
      <c r="U220" s="406"/>
      <c r="V220" s="406"/>
      <c r="W220" s="406"/>
      <c r="X220" s="407"/>
      <c r="Y220" s="408">
        <v>0.59199999999999997</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t="s">
        <v>462</v>
      </c>
      <c r="H221" s="567"/>
      <c r="I221" s="567"/>
      <c r="J221" s="567"/>
      <c r="K221" s="568"/>
      <c r="L221" s="405" t="s">
        <v>465</v>
      </c>
      <c r="M221" s="406"/>
      <c r="N221" s="406"/>
      <c r="O221" s="406"/>
      <c r="P221" s="406"/>
      <c r="Q221" s="406"/>
      <c r="R221" s="406"/>
      <c r="S221" s="406"/>
      <c r="T221" s="406"/>
      <c r="U221" s="406"/>
      <c r="V221" s="406"/>
      <c r="W221" s="406"/>
      <c r="X221" s="407"/>
      <c r="Y221" s="408">
        <v>0.41899999999999998</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t="s">
        <v>462</v>
      </c>
      <c r="H222" s="567"/>
      <c r="I222" s="567"/>
      <c r="J222" s="567"/>
      <c r="K222" s="568"/>
      <c r="L222" s="405" t="s">
        <v>466</v>
      </c>
      <c r="M222" s="406"/>
      <c r="N222" s="406"/>
      <c r="O222" s="406"/>
      <c r="P222" s="406"/>
      <c r="Q222" s="406"/>
      <c r="R222" s="406"/>
      <c r="S222" s="406"/>
      <c r="T222" s="406"/>
      <c r="U222" s="406"/>
      <c r="V222" s="406"/>
      <c r="W222" s="406"/>
      <c r="X222" s="407"/>
      <c r="Y222" s="408">
        <v>0.371</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3.8760000000000003</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3" t="s">
        <v>24</v>
      </c>
      <c r="AV235" s="84"/>
      <c r="AW235" s="84"/>
      <c r="AX235" s="575"/>
    </row>
    <row r="236" spans="1:50" ht="24" customHeight="1" x14ac:dyDescent="0.15">
      <c r="A236" s="564">
        <v>1</v>
      </c>
      <c r="B236" s="564">
        <v>1</v>
      </c>
      <c r="C236" s="569" t="s">
        <v>413</v>
      </c>
      <c r="D236" s="570"/>
      <c r="E236" s="570"/>
      <c r="F236" s="570"/>
      <c r="G236" s="570"/>
      <c r="H236" s="570"/>
      <c r="I236" s="570"/>
      <c r="J236" s="570"/>
      <c r="K236" s="570"/>
      <c r="L236" s="570"/>
      <c r="M236" s="569" t="s">
        <v>410</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1.275501</v>
      </c>
      <c r="AL236" s="572"/>
      <c r="AM236" s="572"/>
      <c r="AN236" s="572"/>
      <c r="AO236" s="572"/>
      <c r="AP236" s="573"/>
      <c r="AQ236" s="569"/>
      <c r="AR236" s="570"/>
      <c r="AS236" s="570"/>
      <c r="AT236" s="570"/>
      <c r="AU236" s="571"/>
      <c r="AV236" s="572"/>
      <c r="AW236" s="572"/>
      <c r="AX236" s="573"/>
    </row>
    <row r="237" spans="1:50" ht="24" customHeight="1" x14ac:dyDescent="0.15">
      <c r="A237" s="564">
        <v>2</v>
      </c>
      <c r="B237" s="564">
        <v>1</v>
      </c>
      <c r="C237" s="570" t="s">
        <v>406</v>
      </c>
      <c r="D237" s="570"/>
      <c r="E237" s="570"/>
      <c r="F237" s="570"/>
      <c r="G237" s="570"/>
      <c r="H237" s="570"/>
      <c r="I237" s="570"/>
      <c r="J237" s="570"/>
      <c r="K237" s="570"/>
      <c r="L237" s="570"/>
      <c r="M237" s="569" t="s">
        <v>409</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0.97059600000000001</v>
      </c>
      <c r="AL237" s="572"/>
      <c r="AM237" s="572"/>
      <c r="AN237" s="572"/>
      <c r="AO237" s="572"/>
      <c r="AP237" s="573"/>
      <c r="AQ237" s="569"/>
      <c r="AR237" s="570"/>
      <c r="AS237" s="570"/>
      <c r="AT237" s="570"/>
      <c r="AU237" s="571"/>
      <c r="AV237" s="572"/>
      <c r="AW237" s="572"/>
      <c r="AX237" s="573"/>
    </row>
    <row r="238" spans="1:50" ht="24" customHeight="1" x14ac:dyDescent="0.15">
      <c r="A238" s="564">
        <v>3</v>
      </c>
      <c r="B238" s="564">
        <v>1</v>
      </c>
      <c r="C238" s="565" t="s">
        <v>407</v>
      </c>
      <c r="D238" s="464"/>
      <c r="E238" s="464"/>
      <c r="F238" s="464"/>
      <c r="G238" s="464"/>
      <c r="H238" s="464"/>
      <c r="I238" s="464"/>
      <c r="J238" s="464"/>
      <c r="K238" s="464"/>
      <c r="L238" s="566"/>
      <c r="M238" s="576" t="s">
        <v>411</v>
      </c>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8"/>
      <c r="AK238" s="571">
        <v>0.31644</v>
      </c>
      <c r="AL238" s="572"/>
      <c r="AM238" s="572"/>
      <c r="AN238" s="572"/>
      <c r="AO238" s="572"/>
      <c r="AP238" s="573"/>
      <c r="AQ238" s="569"/>
      <c r="AR238" s="570"/>
      <c r="AS238" s="570"/>
      <c r="AT238" s="570"/>
      <c r="AU238" s="571"/>
      <c r="AV238" s="572"/>
      <c r="AW238" s="572"/>
      <c r="AX238" s="573"/>
    </row>
    <row r="239" spans="1:50" ht="24" customHeight="1" x14ac:dyDescent="0.15">
      <c r="A239" s="564">
        <v>4</v>
      </c>
      <c r="B239" s="564">
        <v>1</v>
      </c>
      <c r="C239" s="570" t="s">
        <v>408</v>
      </c>
      <c r="D239" s="570"/>
      <c r="E239" s="570"/>
      <c r="F239" s="570"/>
      <c r="G239" s="570"/>
      <c r="H239" s="570"/>
      <c r="I239" s="570"/>
      <c r="J239" s="570"/>
      <c r="K239" s="570"/>
      <c r="L239" s="570"/>
      <c r="M239" s="569" t="s">
        <v>412</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2.7E-2</v>
      </c>
      <c r="AL239" s="572"/>
      <c r="AM239" s="572"/>
      <c r="AN239" s="572"/>
      <c r="AO239" s="572"/>
      <c r="AP239" s="573"/>
      <c r="AQ239" s="569"/>
      <c r="AR239" s="570"/>
      <c r="AS239" s="570"/>
      <c r="AT239" s="570"/>
      <c r="AU239" s="571"/>
      <c r="AV239" s="572"/>
      <c r="AW239" s="572"/>
      <c r="AX239" s="573"/>
    </row>
    <row r="240" spans="1:50" ht="24" hidden="1" customHeight="1" x14ac:dyDescent="0.15">
      <c r="A240" s="564">
        <v>5</v>
      </c>
      <c r="B240" s="564">
        <v>1</v>
      </c>
      <c r="C240" s="565"/>
      <c r="D240" s="464"/>
      <c r="E240" s="464"/>
      <c r="F240" s="464"/>
      <c r="G240" s="464"/>
      <c r="H240" s="464"/>
      <c r="I240" s="464"/>
      <c r="J240" s="464"/>
      <c r="K240" s="464"/>
      <c r="L240" s="566"/>
      <c r="M240" s="576"/>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8"/>
      <c r="AK240" s="571"/>
      <c r="AL240" s="572"/>
      <c r="AM240" s="572"/>
      <c r="AN240" s="572"/>
      <c r="AO240" s="572"/>
      <c r="AP240" s="573"/>
      <c r="AQ240" s="569"/>
      <c r="AR240" s="570"/>
      <c r="AS240" s="570"/>
      <c r="AT240" s="570"/>
      <c r="AU240" s="571"/>
      <c r="AV240" s="572"/>
      <c r="AW240" s="572"/>
      <c r="AX240" s="573"/>
    </row>
    <row r="241" spans="1:50" ht="24" hidden="1" customHeight="1" x14ac:dyDescent="0.15">
      <c r="A241" s="564">
        <v>6</v>
      </c>
      <c r="B241" s="564">
        <v>1</v>
      </c>
      <c r="C241" s="565"/>
      <c r="D241" s="464"/>
      <c r="E241" s="464"/>
      <c r="F241" s="464"/>
      <c r="G241" s="464"/>
      <c r="H241" s="464"/>
      <c r="I241" s="464"/>
      <c r="J241" s="464"/>
      <c r="K241" s="464"/>
      <c r="L241" s="566"/>
      <c r="M241" s="576"/>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8"/>
      <c r="AK241" s="571"/>
      <c r="AL241" s="572"/>
      <c r="AM241" s="572"/>
      <c r="AN241" s="572"/>
      <c r="AO241" s="572"/>
      <c r="AP241" s="573"/>
      <c r="AQ241" s="569"/>
      <c r="AR241" s="570"/>
      <c r="AS241" s="570"/>
      <c r="AT241" s="570"/>
      <c r="AU241" s="571"/>
      <c r="AV241" s="572"/>
      <c r="AW241" s="572"/>
      <c r="AX241" s="573"/>
    </row>
    <row r="242" spans="1:50" ht="24" hidden="1" customHeight="1" x14ac:dyDescent="0.15">
      <c r="A242" s="564">
        <v>7</v>
      </c>
      <c r="B242" s="564">
        <v>1</v>
      </c>
      <c r="C242" s="565"/>
      <c r="D242" s="464"/>
      <c r="E242" s="464"/>
      <c r="F242" s="464"/>
      <c r="G242" s="464"/>
      <c r="H242" s="464"/>
      <c r="I242" s="464"/>
      <c r="J242" s="464"/>
      <c r="K242" s="464"/>
      <c r="L242" s="566"/>
      <c r="M242" s="576"/>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8"/>
      <c r="AK242" s="571"/>
      <c r="AL242" s="572"/>
      <c r="AM242" s="572"/>
      <c r="AN242" s="572"/>
      <c r="AO242" s="572"/>
      <c r="AP242" s="573"/>
      <c r="AQ242" s="569"/>
      <c r="AR242" s="570"/>
      <c r="AS242" s="570"/>
      <c r="AT242" s="570"/>
      <c r="AU242" s="571"/>
      <c r="AV242" s="572"/>
      <c r="AW242" s="572"/>
      <c r="AX242" s="573"/>
    </row>
    <row r="243" spans="1:50" ht="24" hidden="1" customHeight="1" x14ac:dyDescent="0.15">
      <c r="A243" s="564">
        <v>8</v>
      </c>
      <c r="B243" s="564">
        <v>1</v>
      </c>
      <c r="C243" s="570"/>
      <c r="D243" s="570"/>
      <c r="E243" s="570"/>
      <c r="F243" s="570"/>
      <c r="G243" s="570"/>
      <c r="H243" s="570"/>
      <c r="I243" s="570"/>
      <c r="J243" s="570"/>
      <c r="K243" s="570"/>
      <c r="L243" s="570"/>
      <c r="M243" s="569"/>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hidden="1" customHeight="1" x14ac:dyDescent="0.15">
      <c r="A244" s="564">
        <v>9</v>
      </c>
      <c r="B244" s="564">
        <v>1</v>
      </c>
      <c r="C244" s="570"/>
      <c r="D244" s="570"/>
      <c r="E244" s="570"/>
      <c r="F244" s="570"/>
      <c r="G244" s="570"/>
      <c r="H244" s="570"/>
      <c r="I244" s="570"/>
      <c r="J244" s="570"/>
      <c r="K244" s="570"/>
      <c r="L244" s="570"/>
      <c r="M244" s="569"/>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hidden="1" customHeight="1" x14ac:dyDescent="0.15">
      <c r="A245" s="564">
        <v>10</v>
      </c>
      <c r="B245" s="564">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hidden="1" customHeight="1" x14ac:dyDescent="0.15">
      <c r="A246" s="564">
        <v>11</v>
      </c>
      <c r="B246" s="564">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4">
        <v>12</v>
      </c>
      <c r="B247" s="564">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4">
        <v>13</v>
      </c>
      <c r="B248" s="564">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4">
        <v>14</v>
      </c>
      <c r="B249" s="564">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4">
        <v>15</v>
      </c>
      <c r="B250" s="564">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4">
        <v>16</v>
      </c>
      <c r="B251" s="564">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4">
        <v>17</v>
      </c>
      <c r="B252" s="564">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4">
        <v>18</v>
      </c>
      <c r="B253" s="564">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4">
        <v>19</v>
      </c>
      <c r="B254" s="564">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4">
        <v>20</v>
      </c>
      <c r="B255" s="564">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4">
        <v>21</v>
      </c>
      <c r="B256" s="564">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4">
        <v>22</v>
      </c>
      <c r="B257" s="564">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4">
        <v>23</v>
      </c>
      <c r="B258" s="564">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4">
        <v>24</v>
      </c>
      <c r="B259" s="564">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4">
        <v>25</v>
      </c>
      <c r="B260" s="564">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4">
        <v>26</v>
      </c>
      <c r="B261" s="564">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4">
        <v>27</v>
      </c>
      <c r="B262" s="564">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4">
        <v>28</v>
      </c>
      <c r="B263" s="564">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4">
        <v>29</v>
      </c>
      <c r="B264" s="564">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4">
        <v>30</v>
      </c>
      <c r="B265" s="564">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367</v>
      </c>
      <c r="AL268" s="233"/>
      <c r="AM268" s="233"/>
      <c r="AN268" s="233"/>
      <c r="AO268" s="233"/>
      <c r="AP268" s="233"/>
      <c r="AQ268" s="233" t="s">
        <v>23</v>
      </c>
      <c r="AR268" s="233"/>
      <c r="AS268" s="233"/>
      <c r="AT268" s="233"/>
      <c r="AU268" s="83" t="s">
        <v>24</v>
      </c>
      <c r="AV268" s="84"/>
      <c r="AW268" s="84"/>
      <c r="AX268" s="575"/>
    </row>
    <row r="269" spans="1:50" ht="24" customHeight="1" x14ac:dyDescent="0.15">
      <c r="A269" s="564">
        <v>1</v>
      </c>
      <c r="B269" s="564">
        <v>1</v>
      </c>
      <c r="C269" s="570" t="s">
        <v>419</v>
      </c>
      <c r="D269" s="570"/>
      <c r="E269" s="570"/>
      <c r="F269" s="570"/>
      <c r="G269" s="570"/>
      <c r="H269" s="570"/>
      <c r="I269" s="570"/>
      <c r="J269" s="570"/>
      <c r="K269" s="570"/>
      <c r="L269" s="570"/>
      <c r="M269" s="569" t="s">
        <v>429</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6.110989</v>
      </c>
      <c r="AL269" s="572"/>
      <c r="AM269" s="572"/>
      <c r="AN269" s="572"/>
      <c r="AO269" s="572"/>
      <c r="AP269" s="573"/>
      <c r="AQ269" s="569"/>
      <c r="AR269" s="570"/>
      <c r="AS269" s="570"/>
      <c r="AT269" s="570"/>
      <c r="AU269" s="571"/>
      <c r="AV269" s="572"/>
      <c r="AW269" s="572"/>
      <c r="AX269" s="573"/>
    </row>
    <row r="270" spans="1:50" ht="24" customHeight="1" x14ac:dyDescent="0.15">
      <c r="A270" s="564">
        <v>2</v>
      </c>
      <c r="B270" s="564">
        <v>1</v>
      </c>
      <c r="C270" s="570" t="s">
        <v>420</v>
      </c>
      <c r="D270" s="570"/>
      <c r="E270" s="570"/>
      <c r="F270" s="570"/>
      <c r="G270" s="570"/>
      <c r="H270" s="570"/>
      <c r="I270" s="570"/>
      <c r="J270" s="570"/>
      <c r="K270" s="570"/>
      <c r="L270" s="570"/>
      <c r="M270" s="569" t="s">
        <v>430</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2.4258519999999999</v>
      </c>
      <c r="AL270" s="572"/>
      <c r="AM270" s="572"/>
      <c r="AN270" s="572"/>
      <c r="AO270" s="572"/>
      <c r="AP270" s="573"/>
      <c r="AQ270" s="569"/>
      <c r="AR270" s="570"/>
      <c r="AS270" s="570"/>
      <c r="AT270" s="570"/>
      <c r="AU270" s="571"/>
      <c r="AV270" s="572"/>
      <c r="AW270" s="572"/>
      <c r="AX270" s="573"/>
    </row>
    <row r="271" spans="1:50" ht="24" customHeight="1" x14ac:dyDescent="0.15">
      <c r="A271" s="564">
        <v>3</v>
      </c>
      <c r="B271" s="564">
        <v>1</v>
      </c>
      <c r="C271" s="570" t="s">
        <v>421</v>
      </c>
      <c r="D271" s="570"/>
      <c r="E271" s="570"/>
      <c r="F271" s="570"/>
      <c r="G271" s="570"/>
      <c r="H271" s="570"/>
      <c r="I271" s="570"/>
      <c r="J271" s="570"/>
      <c r="K271" s="570"/>
      <c r="L271" s="570"/>
      <c r="M271" s="569" t="s">
        <v>431</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2.4211469999999999</v>
      </c>
      <c r="AL271" s="572"/>
      <c r="AM271" s="572"/>
      <c r="AN271" s="572"/>
      <c r="AO271" s="572"/>
      <c r="AP271" s="573"/>
      <c r="AQ271" s="569"/>
      <c r="AR271" s="570"/>
      <c r="AS271" s="570"/>
      <c r="AT271" s="570"/>
      <c r="AU271" s="571"/>
      <c r="AV271" s="572"/>
      <c r="AW271" s="572"/>
      <c r="AX271" s="573"/>
    </row>
    <row r="272" spans="1:50" ht="24" customHeight="1" x14ac:dyDescent="0.15">
      <c r="A272" s="564">
        <v>4</v>
      </c>
      <c r="B272" s="564">
        <v>1</v>
      </c>
      <c r="C272" s="570" t="s">
        <v>422</v>
      </c>
      <c r="D272" s="570"/>
      <c r="E272" s="570"/>
      <c r="F272" s="570"/>
      <c r="G272" s="570"/>
      <c r="H272" s="570"/>
      <c r="I272" s="570"/>
      <c r="J272" s="570"/>
      <c r="K272" s="570"/>
      <c r="L272" s="570"/>
      <c r="M272" s="569" t="s">
        <v>432</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1.7309159999999999</v>
      </c>
      <c r="AL272" s="572"/>
      <c r="AM272" s="572"/>
      <c r="AN272" s="572"/>
      <c r="AO272" s="572"/>
      <c r="AP272" s="573"/>
      <c r="AQ272" s="569"/>
      <c r="AR272" s="570"/>
      <c r="AS272" s="570"/>
      <c r="AT272" s="570"/>
      <c r="AU272" s="571"/>
      <c r="AV272" s="572"/>
      <c r="AW272" s="572"/>
      <c r="AX272" s="573"/>
    </row>
    <row r="273" spans="1:50" ht="24" customHeight="1" x14ac:dyDescent="0.15">
      <c r="A273" s="564">
        <v>5</v>
      </c>
      <c r="B273" s="564">
        <v>1</v>
      </c>
      <c r="C273" s="570" t="s">
        <v>423</v>
      </c>
      <c r="D273" s="570"/>
      <c r="E273" s="570"/>
      <c r="F273" s="570"/>
      <c r="G273" s="570"/>
      <c r="H273" s="570"/>
      <c r="I273" s="570"/>
      <c r="J273" s="570"/>
      <c r="K273" s="570"/>
      <c r="L273" s="570"/>
      <c r="M273" s="569" t="s">
        <v>433</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1.5984</v>
      </c>
      <c r="AL273" s="572"/>
      <c r="AM273" s="572"/>
      <c r="AN273" s="572"/>
      <c r="AO273" s="572"/>
      <c r="AP273" s="573"/>
      <c r="AQ273" s="569"/>
      <c r="AR273" s="570"/>
      <c r="AS273" s="570"/>
      <c r="AT273" s="570"/>
      <c r="AU273" s="571"/>
      <c r="AV273" s="572"/>
      <c r="AW273" s="572"/>
      <c r="AX273" s="573"/>
    </row>
    <row r="274" spans="1:50" ht="24" customHeight="1" x14ac:dyDescent="0.15">
      <c r="A274" s="564">
        <v>6</v>
      </c>
      <c r="B274" s="564">
        <v>1</v>
      </c>
      <c r="C274" s="570" t="s">
        <v>424</v>
      </c>
      <c r="D274" s="570"/>
      <c r="E274" s="570"/>
      <c r="F274" s="570"/>
      <c r="G274" s="570"/>
      <c r="H274" s="570"/>
      <c r="I274" s="570"/>
      <c r="J274" s="570"/>
      <c r="K274" s="570"/>
      <c r="L274" s="570"/>
      <c r="M274" s="569" t="s">
        <v>434</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v>1.34704</v>
      </c>
      <c r="AL274" s="572"/>
      <c r="AM274" s="572"/>
      <c r="AN274" s="572"/>
      <c r="AO274" s="572"/>
      <c r="AP274" s="573"/>
      <c r="AQ274" s="569"/>
      <c r="AR274" s="570"/>
      <c r="AS274" s="570"/>
      <c r="AT274" s="570"/>
      <c r="AU274" s="571"/>
      <c r="AV274" s="572"/>
      <c r="AW274" s="572"/>
      <c r="AX274" s="573"/>
    </row>
    <row r="275" spans="1:50" ht="24" customHeight="1" x14ac:dyDescent="0.15">
      <c r="A275" s="564">
        <v>7</v>
      </c>
      <c r="B275" s="564">
        <v>1</v>
      </c>
      <c r="C275" s="570" t="s">
        <v>425</v>
      </c>
      <c r="D275" s="570"/>
      <c r="E275" s="570"/>
      <c r="F275" s="570"/>
      <c r="G275" s="570"/>
      <c r="H275" s="570"/>
      <c r="I275" s="570"/>
      <c r="J275" s="570"/>
      <c r="K275" s="570"/>
      <c r="L275" s="570"/>
      <c r="M275" s="569" t="s">
        <v>435</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0.784026</v>
      </c>
      <c r="AL275" s="572"/>
      <c r="AM275" s="572"/>
      <c r="AN275" s="572"/>
      <c r="AO275" s="572"/>
      <c r="AP275" s="573"/>
      <c r="AQ275" s="569"/>
      <c r="AR275" s="570"/>
      <c r="AS275" s="570"/>
      <c r="AT275" s="570"/>
      <c r="AU275" s="571"/>
      <c r="AV275" s="572"/>
      <c r="AW275" s="572"/>
      <c r="AX275" s="573"/>
    </row>
    <row r="276" spans="1:50" ht="24" customHeight="1" x14ac:dyDescent="0.15">
      <c r="A276" s="564">
        <v>8</v>
      </c>
      <c r="B276" s="564">
        <v>1</v>
      </c>
      <c r="C276" s="570" t="s">
        <v>426</v>
      </c>
      <c r="D276" s="570"/>
      <c r="E276" s="570"/>
      <c r="F276" s="570"/>
      <c r="G276" s="570"/>
      <c r="H276" s="570"/>
      <c r="I276" s="570"/>
      <c r="J276" s="570"/>
      <c r="K276" s="570"/>
      <c r="L276" s="570"/>
      <c r="M276" s="569" t="s">
        <v>436</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v>0.67471899999999996</v>
      </c>
      <c r="AL276" s="572"/>
      <c r="AM276" s="572"/>
      <c r="AN276" s="572"/>
      <c r="AO276" s="572"/>
      <c r="AP276" s="573"/>
      <c r="AQ276" s="569"/>
      <c r="AR276" s="570"/>
      <c r="AS276" s="570"/>
      <c r="AT276" s="570"/>
      <c r="AU276" s="571"/>
      <c r="AV276" s="572"/>
      <c r="AW276" s="572"/>
      <c r="AX276" s="573"/>
    </row>
    <row r="277" spans="1:50" ht="24" customHeight="1" x14ac:dyDescent="0.15">
      <c r="A277" s="564">
        <v>9</v>
      </c>
      <c r="B277" s="564">
        <v>1</v>
      </c>
      <c r="C277" s="570" t="s">
        <v>427</v>
      </c>
      <c r="D277" s="570"/>
      <c r="E277" s="570"/>
      <c r="F277" s="570"/>
      <c r="G277" s="570"/>
      <c r="H277" s="570"/>
      <c r="I277" s="570"/>
      <c r="J277" s="570"/>
      <c r="K277" s="570"/>
      <c r="L277" s="570"/>
      <c r="M277" s="569" t="s">
        <v>437</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v>0.53460200000000002</v>
      </c>
      <c r="AL277" s="572"/>
      <c r="AM277" s="572"/>
      <c r="AN277" s="572"/>
      <c r="AO277" s="572"/>
      <c r="AP277" s="573"/>
      <c r="AQ277" s="569"/>
      <c r="AR277" s="570"/>
      <c r="AS277" s="570"/>
      <c r="AT277" s="570"/>
      <c r="AU277" s="571"/>
      <c r="AV277" s="572"/>
      <c r="AW277" s="572"/>
      <c r="AX277" s="573"/>
    </row>
    <row r="278" spans="1:50" ht="24" customHeight="1" x14ac:dyDescent="0.15">
      <c r="A278" s="564">
        <v>10</v>
      </c>
      <c r="B278" s="564">
        <v>1</v>
      </c>
      <c r="C278" s="570" t="s">
        <v>428</v>
      </c>
      <c r="D278" s="570"/>
      <c r="E278" s="570"/>
      <c r="F278" s="570"/>
      <c r="G278" s="570"/>
      <c r="H278" s="570"/>
      <c r="I278" s="570"/>
      <c r="J278" s="570"/>
      <c r="K278" s="570"/>
      <c r="L278" s="570"/>
      <c r="M278" s="569" t="s">
        <v>438</v>
      </c>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v>0.40190199999999998</v>
      </c>
      <c r="AL278" s="572"/>
      <c r="AM278" s="572"/>
      <c r="AN278" s="572"/>
      <c r="AO278" s="572"/>
      <c r="AP278" s="573"/>
      <c r="AQ278" s="569"/>
      <c r="AR278" s="570"/>
      <c r="AS278" s="570"/>
      <c r="AT278" s="570"/>
      <c r="AU278" s="571"/>
      <c r="AV278" s="572"/>
      <c r="AW278" s="572"/>
      <c r="AX278" s="573"/>
    </row>
    <row r="279" spans="1:50" ht="24" hidden="1" customHeight="1" x14ac:dyDescent="0.15">
      <c r="A279" s="564">
        <v>11</v>
      </c>
      <c r="B279" s="564">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4">
        <v>12</v>
      </c>
      <c r="B280" s="564">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4">
        <v>13</v>
      </c>
      <c r="B281" s="564">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4">
        <v>14</v>
      </c>
      <c r="B282" s="564">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4">
        <v>15</v>
      </c>
      <c r="B283" s="564">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4">
        <v>16</v>
      </c>
      <c r="B284" s="564">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4">
        <v>17</v>
      </c>
      <c r="B285" s="564">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4">
        <v>18</v>
      </c>
      <c r="B286" s="564">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4">
        <v>19</v>
      </c>
      <c r="B287" s="564">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4">
        <v>20</v>
      </c>
      <c r="B288" s="564">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4">
        <v>21</v>
      </c>
      <c r="B289" s="564">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4">
        <v>22</v>
      </c>
      <c r="B290" s="564">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4">
        <v>23</v>
      </c>
      <c r="B291" s="564">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4">
        <v>24</v>
      </c>
      <c r="B292" s="564">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4">
        <v>25</v>
      </c>
      <c r="B293" s="564">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4">
        <v>26</v>
      </c>
      <c r="B294" s="564">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4">
        <v>27</v>
      </c>
      <c r="B295" s="564">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4">
        <v>28</v>
      </c>
      <c r="B296" s="564">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4">
        <v>29</v>
      </c>
      <c r="B297" s="564">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4">
        <v>30</v>
      </c>
      <c r="B298" s="564">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367</v>
      </c>
      <c r="AL301" s="233"/>
      <c r="AM301" s="233"/>
      <c r="AN301" s="233"/>
      <c r="AO301" s="233"/>
      <c r="AP301" s="233"/>
      <c r="AQ301" s="233" t="s">
        <v>23</v>
      </c>
      <c r="AR301" s="233"/>
      <c r="AS301" s="233"/>
      <c r="AT301" s="233"/>
      <c r="AU301" s="83" t="s">
        <v>24</v>
      </c>
      <c r="AV301" s="84"/>
      <c r="AW301" s="84"/>
      <c r="AX301" s="575"/>
    </row>
    <row r="302" spans="1:50" ht="24" customHeight="1" x14ac:dyDescent="0.15">
      <c r="A302" s="564">
        <v>1</v>
      </c>
      <c r="B302" s="564">
        <v>1</v>
      </c>
      <c r="C302" s="570" t="s">
        <v>442</v>
      </c>
      <c r="D302" s="570"/>
      <c r="E302" s="570"/>
      <c r="F302" s="570"/>
      <c r="G302" s="570"/>
      <c r="H302" s="570"/>
      <c r="I302" s="570"/>
      <c r="J302" s="570"/>
      <c r="K302" s="570"/>
      <c r="L302" s="570"/>
      <c r="M302" s="569" t="s">
        <v>511</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7.9701449999999996</v>
      </c>
      <c r="AL302" s="572"/>
      <c r="AM302" s="572"/>
      <c r="AN302" s="572"/>
      <c r="AO302" s="572"/>
      <c r="AP302" s="573"/>
      <c r="AQ302" s="569">
        <v>1</v>
      </c>
      <c r="AR302" s="570"/>
      <c r="AS302" s="570"/>
      <c r="AT302" s="570"/>
      <c r="AU302" s="571">
        <v>100</v>
      </c>
      <c r="AV302" s="572"/>
      <c r="AW302" s="572"/>
      <c r="AX302" s="573"/>
    </row>
    <row r="303" spans="1:50" ht="37.5" customHeight="1" x14ac:dyDescent="0.15">
      <c r="A303" s="564">
        <v>2</v>
      </c>
      <c r="B303" s="564">
        <v>1</v>
      </c>
      <c r="C303" s="570" t="s">
        <v>443</v>
      </c>
      <c r="D303" s="570"/>
      <c r="E303" s="570"/>
      <c r="F303" s="570"/>
      <c r="G303" s="570"/>
      <c r="H303" s="570"/>
      <c r="I303" s="570"/>
      <c r="J303" s="570"/>
      <c r="K303" s="570"/>
      <c r="L303" s="570"/>
      <c r="M303" s="569" t="s">
        <v>452</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4.0646880000000003</v>
      </c>
      <c r="AL303" s="572"/>
      <c r="AM303" s="572"/>
      <c r="AN303" s="572"/>
      <c r="AO303" s="572"/>
      <c r="AP303" s="573"/>
      <c r="AQ303" s="569">
        <v>1</v>
      </c>
      <c r="AR303" s="570"/>
      <c r="AS303" s="570"/>
      <c r="AT303" s="570"/>
      <c r="AU303" s="571">
        <v>97</v>
      </c>
      <c r="AV303" s="572"/>
      <c r="AW303" s="572"/>
      <c r="AX303" s="573"/>
    </row>
    <row r="304" spans="1:50" ht="24" customHeight="1" x14ac:dyDescent="0.15">
      <c r="A304" s="564">
        <v>3</v>
      </c>
      <c r="B304" s="564">
        <v>1</v>
      </c>
      <c r="C304" s="570" t="s">
        <v>444</v>
      </c>
      <c r="D304" s="570"/>
      <c r="E304" s="570"/>
      <c r="F304" s="570"/>
      <c r="G304" s="570"/>
      <c r="H304" s="570"/>
      <c r="I304" s="570"/>
      <c r="J304" s="570"/>
      <c r="K304" s="570"/>
      <c r="L304" s="570"/>
      <c r="M304" s="569" t="s">
        <v>453</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3.6803840000000001</v>
      </c>
      <c r="AL304" s="572"/>
      <c r="AM304" s="572"/>
      <c r="AN304" s="572"/>
      <c r="AO304" s="572"/>
      <c r="AP304" s="573"/>
      <c r="AQ304" s="569"/>
      <c r="AR304" s="570"/>
      <c r="AS304" s="570"/>
      <c r="AT304" s="570"/>
      <c r="AU304" s="571"/>
      <c r="AV304" s="572"/>
      <c r="AW304" s="572"/>
      <c r="AX304" s="573"/>
    </row>
    <row r="305" spans="1:50" ht="24" customHeight="1" x14ac:dyDescent="0.15">
      <c r="A305" s="564">
        <v>4</v>
      </c>
      <c r="B305" s="564">
        <v>1</v>
      </c>
      <c r="C305" s="570" t="s">
        <v>445</v>
      </c>
      <c r="D305" s="570"/>
      <c r="E305" s="570"/>
      <c r="F305" s="570"/>
      <c r="G305" s="570"/>
      <c r="H305" s="570"/>
      <c r="I305" s="570"/>
      <c r="J305" s="570"/>
      <c r="K305" s="570"/>
      <c r="L305" s="570"/>
      <c r="M305" s="569" t="s">
        <v>454</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3.5304720000000001</v>
      </c>
      <c r="AL305" s="572"/>
      <c r="AM305" s="572"/>
      <c r="AN305" s="572"/>
      <c r="AO305" s="572"/>
      <c r="AP305" s="573"/>
      <c r="AQ305" s="569"/>
      <c r="AR305" s="570"/>
      <c r="AS305" s="570"/>
      <c r="AT305" s="570"/>
      <c r="AU305" s="571"/>
      <c r="AV305" s="572"/>
      <c r="AW305" s="572"/>
      <c r="AX305" s="573"/>
    </row>
    <row r="306" spans="1:50" ht="24" customHeight="1" x14ac:dyDescent="0.15">
      <c r="A306" s="564">
        <v>5</v>
      </c>
      <c r="B306" s="564">
        <v>1</v>
      </c>
      <c r="C306" s="570" t="s">
        <v>446</v>
      </c>
      <c r="D306" s="570"/>
      <c r="E306" s="570"/>
      <c r="F306" s="570"/>
      <c r="G306" s="570"/>
      <c r="H306" s="570"/>
      <c r="I306" s="570"/>
      <c r="J306" s="570"/>
      <c r="K306" s="570"/>
      <c r="L306" s="570"/>
      <c r="M306" s="569" t="s">
        <v>455</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3.24</v>
      </c>
      <c r="AL306" s="572"/>
      <c r="AM306" s="572"/>
      <c r="AN306" s="572"/>
      <c r="AO306" s="572"/>
      <c r="AP306" s="573"/>
      <c r="AQ306" s="569">
        <v>2</v>
      </c>
      <c r="AR306" s="570"/>
      <c r="AS306" s="570"/>
      <c r="AT306" s="570"/>
      <c r="AU306" s="571">
        <v>90.1</v>
      </c>
      <c r="AV306" s="572"/>
      <c r="AW306" s="572"/>
      <c r="AX306" s="573"/>
    </row>
    <row r="307" spans="1:50" ht="24" customHeight="1" x14ac:dyDescent="0.15">
      <c r="A307" s="564">
        <v>6</v>
      </c>
      <c r="B307" s="564">
        <v>1</v>
      </c>
      <c r="C307" s="570" t="s">
        <v>447</v>
      </c>
      <c r="D307" s="570"/>
      <c r="E307" s="570"/>
      <c r="F307" s="570"/>
      <c r="G307" s="570"/>
      <c r="H307" s="570"/>
      <c r="I307" s="570"/>
      <c r="J307" s="570"/>
      <c r="K307" s="570"/>
      <c r="L307" s="570"/>
      <c r="M307" s="569" t="s">
        <v>456</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v>3.1282649999999999</v>
      </c>
      <c r="AL307" s="572"/>
      <c r="AM307" s="572"/>
      <c r="AN307" s="572"/>
      <c r="AO307" s="572"/>
      <c r="AP307" s="573"/>
      <c r="AQ307" s="569"/>
      <c r="AR307" s="570"/>
      <c r="AS307" s="570"/>
      <c r="AT307" s="570"/>
      <c r="AU307" s="571"/>
      <c r="AV307" s="572"/>
      <c r="AW307" s="572"/>
      <c r="AX307" s="573"/>
    </row>
    <row r="308" spans="1:50" ht="24" customHeight="1" x14ac:dyDescent="0.15">
      <c r="A308" s="564">
        <v>7</v>
      </c>
      <c r="B308" s="564">
        <v>1</v>
      </c>
      <c r="C308" s="570" t="s">
        <v>448</v>
      </c>
      <c r="D308" s="570"/>
      <c r="E308" s="570"/>
      <c r="F308" s="570"/>
      <c r="G308" s="570"/>
      <c r="H308" s="570"/>
      <c r="I308" s="570"/>
      <c r="J308" s="570"/>
      <c r="K308" s="570"/>
      <c r="L308" s="570"/>
      <c r="M308" s="569" t="s">
        <v>457</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2.7928799999999998</v>
      </c>
      <c r="AL308" s="572"/>
      <c r="AM308" s="572"/>
      <c r="AN308" s="572"/>
      <c r="AO308" s="572"/>
      <c r="AP308" s="573"/>
      <c r="AQ308" s="569"/>
      <c r="AR308" s="570"/>
      <c r="AS308" s="570"/>
      <c r="AT308" s="570"/>
      <c r="AU308" s="571"/>
      <c r="AV308" s="572"/>
      <c r="AW308" s="572"/>
      <c r="AX308" s="573"/>
    </row>
    <row r="309" spans="1:50" ht="24" customHeight="1" x14ac:dyDescent="0.15">
      <c r="A309" s="564">
        <v>8</v>
      </c>
      <c r="B309" s="564">
        <v>1</v>
      </c>
      <c r="C309" s="570" t="s">
        <v>449</v>
      </c>
      <c r="D309" s="570"/>
      <c r="E309" s="570"/>
      <c r="F309" s="570"/>
      <c r="G309" s="570"/>
      <c r="H309" s="570"/>
      <c r="I309" s="570"/>
      <c r="J309" s="570"/>
      <c r="K309" s="570"/>
      <c r="L309" s="570"/>
      <c r="M309" s="569" t="s">
        <v>458</v>
      </c>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v>2.7864</v>
      </c>
      <c r="AL309" s="572"/>
      <c r="AM309" s="572"/>
      <c r="AN309" s="572"/>
      <c r="AO309" s="572"/>
      <c r="AP309" s="573"/>
      <c r="AQ309" s="569">
        <v>1</v>
      </c>
      <c r="AR309" s="570"/>
      <c r="AS309" s="570"/>
      <c r="AT309" s="570"/>
      <c r="AU309" s="571">
        <v>100</v>
      </c>
      <c r="AV309" s="572"/>
      <c r="AW309" s="572"/>
      <c r="AX309" s="573"/>
    </row>
    <row r="310" spans="1:50" ht="24" customHeight="1" x14ac:dyDescent="0.15">
      <c r="A310" s="564">
        <v>9</v>
      </c>
      <c r="B310" s="564">
        <v>1</v>
      </c>
      <c r="C310" s="565" t="s">
        <v>450</v>
      </c>
      <c r="D310" s="464"/>
      <c r="E310" s="464"/>
      <c r="F310" s="464"/>
      <c r="G310" s="464"/>
      <c r="H310" s="464"/>
      <c r="I310" s="464"/>
      <c r="J310" s="464"/>
      <c r="K310" s="464"/>
      <c r="L310" s="566"/>
      <c r="M310" s="576" t="s">
        <v>459</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8"/>
      <c r="AK310" s="571">
        <v>2.1545999999999998</v>
      </c>
      <c r="AL310" s="572"/>
      <c r="AM310" s="572"/>
      <c r="AN310" s="572"/>
      <c r="AO310" s="572"/>
      <c r="AP310" s="573"/>
      <c r="AQ310" s="569"/>
      <c r="AR310" s="570"/>
      <c r="AS310" s="570"/>
      <c r="AT310" s="570"/>
      <c r="AU310" s="571"/>
      <c r="AV310" s="572"/>
      <c r="AW310" s="572"/>
      <c r="AX310" s="573"/>
    </row>
    <row r="311" spans="1:50" ht="24" customHeight="1" x14ac:dyDescent="0.15">
      <c r="A311" s="564">
        <v>10</v>
      </c>
      <c r="B311" s="564">
        <v>1</v>
      </c>
      <c r="C311" s="570" t="s">
        <v>451</v>
      </c>
      <c r="D311" s="570"/>
      <c r="E311" s="570"/>
      <c r="F311" s="570"/>
      <c r="G311" s="570"/>
      <c r="H311" s="570"/>
      <c r="I311" s="570"/>
      <c r="J311" s="570"/>
      <c r="K311" s="570"/>
      <c r="L311" s="570"/>
      <c r="M311" s="569" t="s">
        <v>460</v>
      </c>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v>2.1492</v>
      </c>
      <c r="AL311" s="572"/>
      <c r="AM311" s="572"/>
      <c r="AN311" s="572"/>
      <c r="AO311" s="572"/>
      <c r="AP311" s="573"/>
      <c r="AQ311" s="569">
        <v>3</v>
      </c>
      <c r="AR311" s="570"/>
      <c r="AS311" s="570"/>
      <c r="AT311" s="570"/>
      <c r="AU311" s="571">
        <v>95.6</v>
      </c>
      <c r="AV311" s="572"/>
      <c r="AW311" s="572"/>
      <c r="AX311" s="573"/>
    </row>
    <row r="312" spans="1:50" ht="24" hidden="1" customHeight="1" x14ac:dyDescent="0.15">
      <c r="A312" s="564">
        <v>11</v>
      </c>
      <c r="B312" s="564">
        <v>1</v>
      </c>
      <c r="C312" s="570"/>
      <c r="D312" s="570"/>
      <c r="E312" s="570"/>
      <c r="F312" s="570"/>
      <c r="G312" s="570"/>
      <c r="H312" s="570"/>
      <c r="I312" s="570"/>
      <c r="J312" s="570"/>
      <c r="K312" s="570"/>
      <c r="L312" s="570"/>
      <c r="M312" s="569"/>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4">
        <v>12</v>
      </c>
      <c r="B313" s="564">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4">
        <v>13</v>
      </c>
      <c r="B314" s="564">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4">
        <v>14</v>
      </c>
      <c r="B315" s="564">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4">
        <v>15</v>
      </c>
      <c r="B316" s="564">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4">
        <v>16</v>
      </c>
      <c r="B317" s="564">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4">
        <v>17</v>
      </c>
      <c r="B318" s="564">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4">
        <v>18</v>
      </c>
      <c r="B319" s="564">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4">
        <v>19</v>
      </c>
      <c r="B320" s="564">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4">
        <v>20</v>
      </c>
      <c r="B321" s="564">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4">
        <v>21</v>
      </c>
      <c r="B322" s="564">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4">
        <v>22</v>
      </c>
      <c r="B323" s="564">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4">
        <v>23</v>
      </c>
      <c r="B324" s="564">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4">
        <v>24</v>
      </c>
      <c r="B325" s="564">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4">
        <v>25</v>
      </c>
      <c r="B326" s="564">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4">
        <v>26</v>
      </c>
      <c r="B327" s="564">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4">
        <v>27</v>
      </c>
      <c r="B328" s="564">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4">
        <v>28</v>
      </c>
      <c r="B329" s="564">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4">
        <v>29</v>
      </c>
      <c r="B330" s="564">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4">
        <v>30</v>
      </c>
      <c r="B331" s="564">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367</v>
      </c>
      <c r="AL334" s="233"/>
      <c r="AM334" s="233"/>
      <c r="AN334" s="233"/>
      <c r="AO334" s="233"/>
      <c r="AP334" s="233"/>
      <c r="AQ334" s="233" t="s">
        <v>23</v>
      </c>
      <c r="AR334" s="233"/>
      <c r="AS334" s="233"/>
      <c r="AT334" s="233"/>
      <c r="AU334" s="83" t="s">
        <v>24</v>
      </c>
      <c r="AV334" s="84"/>
      <c r="AW334" s="84"/>
      <c r="AX334" s="575"/>
    </row>
    <row r="335" spans="1:50" ht="24" customHeight="1" x14ac:dyDescent="0.15">
      <c r="A335" s="564">
        <v>1</v>
      </c>
      <c r="B335" s="564">
        <v>1</v>
      </c>
      <c r="C335" s="570" t="s">
        <v>467</v>
      </c>
      <c r="D335" s="570"/>
      <c r="E335" s="570"/>
      <c r="F335" s="570"/>
      <c r="G335" s="570"/>
      <c r="H335" s="570"/>
      <c r="I335" s="570"/>
      <c r="J335" s="570"/>
      <c r="K335" s="570"/>
      <c r="L335" s="570"/>
      <c r="M335" s="569" t="s">
        <v>512</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2.4948000000000001</v>
      </c>
      <c r="AL335" s="572"/>
      <c r="AM335" s="572"/>
      <c r="AN335" s="572"/>
      <c r="AO335" s="572"/>
      <c r="AP335" s="573"/>
      <c r="AQ335" s="569"/>
      <c r="AR335" s="570"/>
      <c r="AS335" s="570"/>
      <c r="AT335" s="570"/>
      <c r="AU335" s="571"/>
      <c r="AV335" s="572"/>
      <c r="AW335" s="572"/>
      <c r="AX335" s="573"/>
    </row>
    <row r="336" spans="1:50" ht="24" customHeight="1" x14ac:dyDescent="0.15">
      <c r="A336" s="564">
        <v>2</v>
      </c>
      <c r="B336" s="564">
        <v>1</v>
      </c>
      <c r="C336" s="570" t="s">
        <v>467</v>
      </c>
      <c r="D336" s="570"/>
      <c r="E336" s="570"/>
      <c r="F336" s="570"/>
      <c r="G336" s="570"/>
      <c r="H336" s="570"/>
      <c r="I336" s="570"/>
      <c r="J336" s="570"/>
      <c r="K336" s="570"/>
      <c r="L336" s="570"/>
      <c r="M336" s="569" t="s">
        <v>513</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0.59219999999999995</v>
      </c>
      <c r="AL336" s="572"/>
      <c r="AM336" s="572"/>
      <c r="AN336" s="572"/>
      <c r="AO336" s="572"/>
      <c r="AP336" s="573"/>
      <c r="AQ336" s="569"/>
      <c r="AR336" s="570"/>
      <c r="AS336" s="570"/>
      <c r="AT336" s="570"/>
      <c r="AU336" s="571"/>
      <c r="AV336" s="572"/>
      <c r="AW336" s="572"/>
      <c r="AX336" s="573"/>
    </row>
    <row r="337" spans="1:50" ht="24" customHeight="1" x14ac:dyDescent="0.15">
      <c r="A337" s="564">
        <v>3</v>
      </c>
      <c r="B337" s="564">
        <v>1</v>
      </c>
      <c r="C337" s="570" t="s">
        <v>467</v>
      </c>
      <c r="D337" s="570"/>
      <c r="E337" s="570"/>
      <c r="F337" s="570"/>
      <c r="G337" s="570"/>
      <c r="H337" s="570"/>
      <c r="I337" s="570"/>
      <c r="J337" s="570"/>
      <c r="K337" s="570"/>
      <c r="L337" s="570"/>
      <c r="M337" s="569" t="s">
        <v>465</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v>0.419904</v>
      </c>
      <c r="AL337" s="572"/>
      <c r="AM337" s="572"/>
      <c r="AN337" s="572"/>
      <c r="AO337" s="572"/>
      <c r="AP337" s="573"/>
      <c r="AQ337" s="569"/>
      <c r="AR337" s="570"/>
      <c r="AS337" s="570"/>
      <c r="AT337" s="570"/>
      <c r="AU337" s="571"/>
      <c r="AV337" s="572"/>
      <c r="AW337" s="572"/>
      <c r="AX337" s="573"/>
    </row>
    <row r="338" spans="1:50" ht="24" customHeight="1" x14ac:dyDescent="0.15">
      <c r="A338" s="564">
        <v>4</v>
      </c>
      <c r="B338" s="564">
        <v>1</v>
      </c>
      <c r="C338" s="570" t="s">
        <v>467</v>
      </c>
      <c r="D338" s="570"/>
      <c r="E338" s="570"/>
      <c r="F338" s="570"/>
      <c r="G338" s="570"/>
      <c r="H338" s="570"/>
      <c r="I338" s="570"/>
      <c r="J338" s="570"/>
      <c r="K338" s="570"/>
      <c r="L338" s="570"/>
      <c r="M338" s="569" t="s">
        <v>466</v>
      </c>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v>0.371952</v>
      </c>
      <c r="AL338" s="572"/>
      <c r="AM338" s="572"/>
      <c r="AN338" s="572"/>
      <c r="AO338" s="572"/>
      <c r="AP338" s="573"/>
      <c r="AQ338" s="569"/>
      <c r="AR338" s="570"/>
      <c r="AS338" s="570"/>
      <c r="AT338" s="570"/>
      <c r="AU338" s="571"/>
      <c r="AV338" s="572"/>
      <c r="AW338" s="572"/>
      <c r="AX338" s="573"/>
    </row>
    <row r="339" spans="1:50" ht="24" customHeight="1" x14ac:dyDescent="0.15">
      <c r="A339" s="564">
        <v>5</v>
      </c>
      <c r="B339" s="564">
        <v>1</v>
      </c>
      <c r="C339" s="570" t="s">
        <v>468</v>
      </c>
      <c r="D339" s="570"/>
      <c r="E339" s="570"/>
      <c r="F339" s="570"/>
      <c r="G339" s="570"/>
      <c r="H339" s="570"/>
      <c r="I339" s="570"/>
      <c r="J339" s="570"/>
      <c r="K339" s="570"/>
      <c r="L339" s="570"/>
      <c r="M339" s="569" t="s">
        <v>509</v>
      </c>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v>1.6212960000000001</v>
      </c>
      <c r="AL339" s="572"/>
      <c r="AM339" s="572"/>
      <c r="AN339" s="572"/>
      <c r="AO339" s="572"/>
      <c r="AP339" s="573"/>
      <c r="AQ339" s="569"/>
      <c r="AR339" s="570"/>
      <c r="AS339" s="570"/>
      <c r="AT339" s="570"/>
      <c r="AU339" s="571"/>
      <c r="AV339" s="572"/>
      <c r="AW339" s="572"/>
      <c r="AX339" s="573"/>
    </row>
    <row r="340" spans="1:50" ht="24" customHeight="1" x14ac:dyDescent="0.15">
      <c r="A340" s="564">
        <v>6</v>
      </c>
      <c r="B340" s="564">
        <v>1</v>
      </c>
      <c r="C340" s="570" t="s">
        <v>469</v>
      </c>
      <c r="D340" s="570"/>
      <c r="E340" s="570"/>
      <c r="F340" s="570"/>
      <c r="G340" s="570"/>
      <c r="H340" s="570"/>
      <c r="I340" s="570"/>
      <c r="J340" s="570"/>
      <c r="K340" s="570"/>
      <c r="L340" s="570"/>
      <c r="M340" s="569" t="s">
        <v>473</v>
      </c>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v>0.94920099999999996</v>
      </c>
      <c r="AL340" s="572"/>
      <c r="AM340" s="572"/>
      <c r="AN340" s="572"/>
      <c r="AO340" s="572"/>
      <c r="AP340" s="573"/>
      <c r="AQ340" s="569"/>
      <c r="AR340" s="570"/>
      <c r="AS340" s="570"/>
      <c r="AT340" s="570"/>
      <c r="AU340" s="571"/>
      <c r="AV340" s="572"/>
      <c r="AW340" s="572"/>
      <c r="AX340" s="573"/>
    </row>
    <row r="341" spans="1:50" ht="24" customHeight="1" x14ac:dyDescent="0.15">
      <c r="A341" s="564">
        <v>7</v>
      </c>
      <c r="B341" s="564">
        <v>1</v>
      </c>
      <c r="C341" s="570" t="s">
        <v>470</v>
      </c>
      <c r="D341" s="570"/>
      <c r="E341" s="570"/>
      <c r="F341" s="570"/>
      <c r="G341" s="570"/>
      <c r="H341" s="570"/>
      <c r="I341" s="570"/>
      <c r="J341" s="570"/>
      <c r="K341" s="570"/>
      <c r="L341" s="570"/>
      <c r="M341" s="569" t="s">
        <v>474</v>
      </c>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v>0.69706199999999996</v>
      </c>
      <c r="AL341" s="572"/>
      <c r="AM341" s="572"/>
      <c r="AN341" s="572"/>
      <c r="AO341" s="572"/>
      <c r="AP341" s="573"/>
      <c r="AQ341" s="569"/>
      <c r="AR341" s="570"/>
      <c r="AS341" s="570"/>
      <c r="AT341" s="570"/>
      <c r="AU341" s="571"/>
      <c r="AV341" s="572"/>
      <c r="AW341" s="572"/>
      <c r="AX341" s="573"/>
    </row>
    <row r="342" spans="1:50" ht="24" customHeight="1" x14ac:dyDescent="0.15">
      <c r="A342" s="564">
        <v>8</v>
      </c>
      <c r="B342" s="564">
        <v>1</v>
      </c>
      <c r="C342" s="570" t="s">
        <v>471</v>
      </c>
      <c r="D342" s="570"/>
      <c r="E342" s="570"/>
      <c r="F342" s="570"/>
      <c r="G342" s="570"/>
      <c r="H342" s="570"/>
      <c r="I342" s="570"/>
      <c r="J342" s="570"/>
      <c r="K342" s="570"/>
      <c r="L342" s="570"/>
      <c r="M342" s="569" t="s">
        <v>476</v>
      </c>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v>0.26845000000000002</v>
      </c>
      <c r="AL342" s="572"/>
      <c r="AM342" s="572"/>
      <c r="AN342" s="572"/>
      <c r="AO342" s="572"/>
      <c r="AP342" s="573"/>
      <c r="AQ342" s="569"/>
      <c r="AR342" s="570"/>
      <c r="AS342" s="570"/>
      <c r="AT342" s="570"/>
      <c r="AU342" s="571"/>
      <c r="AV342" s="572"/>
      <c r="AW342" s="572"/>
      <c r="AX342" s="573"/>
    </row>
    <row r="343" spans="1:50" ht="24" customHeight="1" x14ac:dyDescent="0.15">
      <c r="A343" s="564">
        <v>9</v>
      </c>
      <c r="B343" s="564">
        <v>1</v>
      </c>
      <c r="C343" s="570" t="s">
        <v>447</v>
      </c>
      <c r="D343" s="570"/>
      <c r="E343" s="570"/>
      <c r="F343" s="570"/>
      <c r="G343" s="570"/>
      <c r="H343" s="570"/>
      <c r="I343" s="570"/>
      <c r="J343" s="570"/>
      <c r="K343" s="570"/>
      <c r="L343" s="570"/>
      <c r="M343" s="569" t="s">
        <v>510</v>
      </c>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v>0.21384</v>
      </c>
      <c r="AL343" s="572"/>
      <c r="AM343" s="572"/>
      <c r="AN343" s="572"/>
      <c r="AO343" s="572"/>
      <c r="AP343" s="573"/>
      <c r="AQ343" s="569"/>
      <c r="AR343" s="570"/>
      <c r="AS343" s="570"/>
      <c r="AT343" s="570"/>
      <c r="AU343" s="571"/>
      <c r="AV343" s="572"/>
      <c r="AW343" s="572"/>
      <c r="AX343" s="573"/>
    </row>
    <row r="344" spans="1:50" ht="24" customHeight="1" x14ac:dyDescent="0.15">
      <c r="A344" s="564">
        <v>10</v>
      </c>
      <c r="B344" s="564">
        <v>1</v>
      </c>
      <c r="C344" s="569" t="s">
        <v>472</v>
      </c>
      <c r="D344" s="570"/>
      <c r="E344" s="570"/>
      <c r="F344" s="570"/>
      <c r="G344" s="570"/>
      <c r="H344" s="570"/>
      <c r="I344" s="570"/>
      <c r="J344" s="570"/>
      <c r="K344" s="570"/>
      <c r="L344" s="570"/>
      <c r="M344" s="569" t="s">
        <v>475</v>
      </c>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v>4.4150000000000002E-2</v>
      </c>
      <c r="AL344" s="572"/>
      <c r="AM344" s="572"/>
      <c r="AN344" s="572"/>
      <c r="AO344" s="572"/>
      <c r="AP344" s="573"/>
      <c r="AQ344" s="569"/>
      <c r="AR344" s="570"/>
      <c r="AS344" s="570"/>
      <c r="AT344" s="570"/>
      <c r="AU344" s="571"/>
      <c r="AV344" s="572"/>
      <c r="AW344" s="572"/>
      <c r="AX344" s="573"/>
    </row>
    <row r="345" spans="1:50" ht="24" customHeight="1" x14ac:dyDescent="0.15">
      <c r="A345" s="564">
        <v>11</v>
      </c>
      <c r="B345" s="564">
        <v>1</v>
      </c>
      <c r="C345" s="569" t="s">
        <v>484</v>
      </c>
      <c r="D345" s="570"/>
      <c r="E345" s="570"/>
      <c r="F345" s="570"/>
      <c r="G345" s="570"/>
      <c r="H345" s="570"/>
      <c r="I345" s="570"/>
      <c r="J345" s="570"/>
      <c r="K345" s="570"/>
      <c r="L345" s="570"/>
      <c r="M345" s="569" t="s">
        <v>516</v>
      </c>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v>0.03</v>
      </c>
      <c r="AL345" s="572"/>
      <c r="AM345" s="572"/>
      <c r="AN345" s="572"/>
      <c r="AO345" s="572"/>
      <c r="AP345" s="573"/>
      <c r="AQ345" s="569"/>
      <c r="AR345" s="570"/>
      <c r="AS345" s="570"/>
      <c r="AT345" s="570"/>
      <c r="AU345" s="571"/>
      <c r="AV345" s="572"/>
      <c r="AW345" s="572"/>
      <c r="AX345" s="573"/>
    </row>
    <row r="346" spans="1:50" ht="24" customHeight="1" x14ac:dyDescent="0.15">
      <c r="A346" s="564">
        <v>12</v>
      </c>
      <c r="B346" s="564">
        <v>1</v>
      </c>
      <c r="C346" s="569" t="s">
        <v>485</v>
      </c>
      <c r="D346" s="570"/>
      <c r="E346" s="570"/>
      <c r="F346" s="570"/>
      <c r="G346" s="570"/>
      <c r="H346" s="570"/>
      <c r="I346" s="570"/>
      <c r="J346" s="570"/>
      <c r="K346" s="570"/>
      <c r="L346" s="570"/>
      <c r="M346" s="569" t="s">
        <v>515</v>
      </c>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v>0.02</v>
      </c>
      <c r="AL346" s="572"/>
      <c r="AM346" s="572"/>
      <c r="AN346" s="572"/>
      <c r="AO346" s="572"/>
      <c r="AP346" s="573"/>
      <c r="AQ346" s="569"/>
      <c r="AR346" s="570"/>
      <c r="AS346" s="570"/>
      <c r="AT346" s="570"/>
      <c r="AU346" s="571"/>
      <c r="AV346" s="572"/>
      <c r="AW346" s="572"/>
      <c r="AX346" s="573"/>
    </row>
    <row r="347" spans="1:50" ht="24" customHeight="1" x14ac:dyDescent="0.15">
      <c r="A347" s="564">
        <v>13</v>
      </c>
      <c r="B347" s="564">
        <v>1</v>
      </c>
      <c r="C347" s="569" t="s">
        <v>486</v>
      </c>
      <c r="D347" s="570"/>
      <c r="E347" s="570"/>
      <c r="F347" s="570"/>
      <c r="G347" s="570"/>
      <c r="H347" s="570"/>
      <c r="I347" s="570"/>
      <c r="J347" s="570"/>
      <c r="K347" s="570"/>
      <c r="L347" s="570"/>
      <c r="M347" s="569" t="s">
        <v>517</v>
      </c>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v>2E-3</v>
      </c>
      <c r="AL347" s="572"/>
      <c r="AM347" s="572"/>
      <c r="AN347" s="572"/>
      <c r="AO347" s="572"/>
      <c r="AP347" s="573"/>
      <c r="AQ347" s="569"/>
      <c r="AR347" s="570"/>
      <c r="AS347" s="570"/>
      <c r="AT347" s="570"/>
      <c r="AU347" s="571"/>
      <c r="AV347" s="572"/>
      <c r="AW347" s="572"/>
      <c r="AX347" s="573"/>
    </row>
    <row r="348" spans="1:50" ht="24" hidden="1" customHeight="1" x14ac:dyDescent="0.15">
      <c r="A348" s="564">
        <v>14</v>
      </c>
      <c r="B348" s="564">
        <v>1</v>
      </c>
      <c r="C348" s="570"/>
      <c r="D348" s="570"/>
      <c r="E348" s="570"/>
      <c r="F348" s="570"/>
      <c r="G348" s="570"/>
      <c r="H348" s="570"/>
      <c r="I348" s="570"/>
      <c r="J348" s="570"/>
      <c r="K348" s="570"/>
      <c r="L348" s="570"/>
      <c r="M348" s="569"/>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4">
        <v>15</v>
      </c>
      <c r="B349" s="564">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4">
        <v>16</v>
      </c>
      <c r="B350" s="564">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4">
        <v>17</v>
      </c>
      <c r="B351" s="564">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4">
        <v>18</v>
      </c>
      <c r="B352" s="564">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4">
        <v>19</v>
      </c>
      <c r="B353" s="564">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4">
        <v>20</v>
      </c>
      <c r="B354" s="564">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4">
        <v>21</v>
      </c>
      <c r="B355" s="564">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4">
        <v>22</v>
      </c>
      <c r="B356" s="564">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4">
        <v>23</v>
      </c>
      <c r="B357" s="564">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4">
        <v>24</v>
      </c>
      <c r="B358" s="564">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4">
        <v>25</v>
      </c>
      <c r="B359" s="564">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4">
        <v>26</v>
      </c>
      <c r="B360" s="564">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4">
        <v>27</v>
      </c>
      <c r="B361" s="564">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4">
        <v>28</v>
      </c>
      <c r="B362" s="564">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4">
        <v>29</v>
      </c>
      <c r="B363" s="564">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4">
        <v>30</v>
      </c>
      <c r="B364" s="564">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4"/>
      <c r="B367" s="564"/>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367</v>
      </c>
      <c r="AL367" s="233"/>
      <c r="AM367" s="233"/>
      <c r="AN367" s="233"/>
      <c r="AO367" s="233"/>
      <c r="AP367" s="233"/>
      <c r="AQ367" s="233" t="s">
        <v>23</v>
      </c>
      <c r="AR367" s="233"/>
      <c r="AS367" s="233"/>
      <c r="AT367" s="233"/>
      <c r="AU367" s="83" t="s">
        <v>24</v>
      </c>
      <c r="AV367" s="84"/>
      <c r="AW367" s="84"/>
      <c r="AX367" s="575"/>
    </row>
    <row r="368" spans="1:50" ht="24" customHeight="1" x14ac:dyDescent="0.15">
      <c r="A368" s="564">
        <v>1</v>
      </c>
      <c r="B368" s="564">
        <v>1</v>
      </c>
      <c r="C368" s="570" t="s">
        <v>480</v>
      </c>
      <c r="D368" s="570"/>
      <c r="E368" s="570"/>
      <c r="F368" s="570"/>
      <c r="G368" s="570"/>
      <c r="H368" s="570"/>
      <c r="I368" s="570"/>
      <c r="J368" s="570"/>
      <c r="K368" s="570"/>
      <c r="L368" s="570"/>
      <c r="M368" s="569" t="s">
        <v>489</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v>2.08006</v>
      </c>
      <c r="AL368" s="572"/>
      <c r="AM368" s="572"/>
      <c r="AN368" s="572"/>
      <c r="AO368" s="572"/>
      <c r="AP368" s="573"/>
      <c r="AQ368" s="569"/>
      <c r="AR368" s="570"/>
      <c r="AS368" s="570"/>
      <c r="AT368" s="570"/>
      <c r="AU368" s="571"/>
      <c r="AV368" s="572"/>
      <c r="AW368" s="572"/>
      <c r="AX368" s="573"/>
    </row>
    <row r="369" spans="1:50" ht="24" customHeight="1" x14ac:dyDescent="0.15">
      <c r="A369" s="564">
        <v>2</v>
      </c>
      <c r="B369" s="564">
        <v>1</v>
      </c>
      <c r="C369" s="570" t="s">
        <v>481</v>
      </c>
      <c r="D369" s="570"/>
      <c r="E369" s="570"/>
      <c r="F369" s="570"/>
      <c r="G369" s="570"/>
      <c r="H369" s="570"/>
      <c r="I369" s="570"/>
      <c r="J369" s="570"/>
      <c r="K369" s="570"/>
      <c r="L369" s="570"/>
      <c r="M369" s="569" t="s">
        <v>490</v>
      </c>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v>1.031682</v>
      </c>
      <c r="AL369" s="572"/>
      <c r="AM369" s="572"/>
      <c r="AN369" s="572"/>
      <c r="AO369" s="572"/>
      <c r="AP369" s="573"/>
      <c r="AQ369" s="569"/>
      <c r="AR369" s="570"/>
      <c r="AS369" s="570"/>
      <c r="AT369" s="570"/>
      <c r="AU369" s="571"/>
      <c r="AV369" s="572"/>
      <c r="AW369" s="572"/>
      <c r="AX369" s="573"/>
    </row>
    <row r="370" spans="1:50" ht="24" customHeight="1" x14ac:dyDescent="0.15">
      <c r="A370" s="564">
        <v>3</v>
      </c>
      <c r="B370" s="564">
        <v>1</v>
      </c>
      <c r="C370" s="570" t="s">
        <v>482</v>
      </c>
      <c r="D370" s="570"/>
      <c r="E370" s="570"/>
      <c r="F370" s="570"/>
      <c r="G370" s="570"/>
      <c r="H370" s="570"/>
      <c r="I370" s="570"/>
      <c r="J370" s="570"/>
      <c r="K370" s="570"/>
      <c r="L370" s="570"/>
      <c r="M370" s="569" t="s">
        <v>491</v>
      </c>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v>0.101214</v>
      </c>
      <c r="AL370" s="572"/>
      <c r="AM370" s="572"/>
      <c r="AN370" s="572"/>
      <c r="AO370" s="572"/>
      <c r="AP370" s="573"/>
      <c r="AQ370" s="569"/>
      <c r="AR370" s="570"/>
      <c r="AS370" s="570"/>
      <c r="AT370" s="570"/>
      <c r="AU370" s="571"/>
      <c r="AV370" s="572"/>
      <c r="AW370" s="572"/>
      <c r="AX370" s="573"/>
    </row>
    <row r="371" spans="1:50" ht="24" customHeight="1" x14ac:dyDescent="0.15">
      <c r="A371" s="564">
        <v>4</v>
      </c>
      <c r="B371" s="564">
        <v>1</v>
      </c>
      <c r="C371" s="570" t="s">
        <v>483</v>
      </c>
      <c r="D371" s="570"/>
      <c r="E371" s="570"/>
      <c r="F371" s="570"/>
      <c r="G371" s="570"/>
      <c r="H371" s="570"/>
      <c r="I371" s="570"/>
      <c r="J371" s="570"/>
      <c r="K371" s="570"/>
      <c r="L371" s="570"/>
      <c r="M371" s="569" t="s">
        <v>492</v>
      </c>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v>9.1410000000000005E-2</v>
      </c>
      <c r="AL371" s="572"/>
      <c r="AM371" s="572"/>
      <c r="AN371" s="572"/>
      <c r="AO371" s="572"/>
      <c r="AP371" s="573"/>
      <c r="AQ371" s="569"/>
      <c r="AR371" s="570"/>
      <c r="AS371" s="570"/>
      <c r="AT371" s="570"/>
      <c r="AU371" s="571"/>
      <c r="AV371" s="572"/>
      <c r="AW371" s="572"/>
      <c r="AX371" s="573"/>
    </row>
    <row r="372" spans="1:50" ht="24" customHeight="1" x14ac:dyDescent="0.15">
      <c r="A372" s="564">
        <v>5</v>
      </c>
      <c r="B372" s="564">
        <v>1</v>
      </c>
      <c r="C372" s="569" t="s">
        <v>472</v>
      </c>
      <c r="D372" s="570"/>
      <c r="E372" s="570"/>
      <c r="F372" s="570"/>
      <c r="G372" s="570"/>
      <c r="H372" s="570"/>
      <c r="I372" s="570"/>
      <c r="J372" s="570"/>
      <c r="K372" s="570"/>
      <c r="L372" s="570"/>
      <c r="M372" s="569" t="s">
        <v>493</v>
      </c>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v>7.1279999999999998E-3</v>
      </c>
      <c r="AL372" s="572"/>
      <c r="AM372" s="572"/>
      <c r="AN372" s="572"/>
      <c r="AO372" s="572"/>
      <c r="AP372" s="573"/>
      <c r="AQ372" s="569"/>
      <c r="AR372" s="570"/>
      <c r="AS372" s="570"/>
      <c r="AT372" s="570"/>
      <c r="AU372" s="571"/>
      <c r="AV372" s="572"/>
      <c r="AW372" s="572"/>
      <c r="AX372" s="573"/>
    </row>
    <row r="373" spans="1:50" ht="24" customHeight="1" x14ac:dyDescent="0.15">
      <c r="A373" s="564">
        <v>6</v>
      </c>
      <c r="B373" s="564">
        <v>1</v>
      </c>
      <c r="C373" s="569" t="s">
        <v>484</v>
      </c>
      <c r="D373" s="570"/>
      <c r="E373" s="570"/>
      <c r="F373" s="570"/>
      <c r="G373" s="570"/>
      <c r="H373" s="570"/>
      <c r="I373" s="570"/>
      <c r="J373" s="570"/>
      <c r="K373" s="570"/>
      <c r="L373" s="570"/>
      <c r="M373" s="569" t="s">
        <v>494</v>
      </c>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v>3.65E-3</v>
      </c>
      <c r="AL373" s="572"/>
      <c r="AM373" s="572"/>
      <c r="AN373" s="572"/>
      <c r="AO373" s="572"/>
      <c r="AP373" s="573"/>
      <c r="AQ373" s="569"/>
      <c r="AR373" s="570"/>
      <c r="AS373" s="570"/>
      <c r="AT373" s="570"/>
      <c r="AU373" s="571"/>
      <c r="AV373" s="572"/>
      <c r="AW373" s="572"/>
      <c r="AX373" s="573"/>
    </row>
    <row r="374" spans="1:50" ht="24" customHeight="1" x14ac:dyDescent="0.15">
      <c r="A374" s="564">
        <v>7</v>
      </c>
      <c r="B374" s="564">
        <v>1</v>
      </c>
      <c r="C374" s="569" t="s">
        <v>485</v>
      </c>
      <c r="D374" s="570"/>
      <c r="E374" s="570"/>
      <c r="F374" s="570"/>
      <c r="G374" s="570"/>
      <c r="H374" s="570"/>
      <c r="I374" s="570"/>
      <c r="J374" s="570"/>
      <c r="K374" s="570"/>
      <c r="L374" s="570"/>
      <c r="M374" s="569" t="s">
        <v>495</v>
      </c>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v>3.65E-3</v>
      </c>
      <c r="AL374" s="572"/>
      <c r="AM374" s="572"/>
      <c r="AN374" s="572"/>
      <c r="AO374" s="572"/>
      <c r="AP374" s="573"/>
      <c r="AQ374" s="569"/>
      <c r="AR374" s="570"/>
      <c r="AS374" s="570"/>
      <c r="AT374" s="570"/>
      <c r="AU374" s="571"/>
      <c r="AV374" s="572"/>
      <c r="AW374" s="572"/>
      <c r="AX374" s="573"/>
    </row>
    <row r="375" spans="1:50" ht="24" customHeight="1" x14ac:dyDescent="0.15">
      <c r="A375" s="564">
        <v>8</v>
      </c>
      <c r="B375" s="564">
        <v>1</v>
      </c>
      <c r="C375" s="569" t="s">
        <v>486</v>
      </c>
      <c r="D375" s="570"/>
      <c r="E375" s="570"/>
      <c r="F375" s="570"/>
      <c r="G375" s="570"/>
      <c r="H375" s="570"/>
      <c r="I375" s="570"/>
      <c r="J375" s="570"/>
      <c r="K375" s="570"/>
      <c r="L375" s="570"/>
      <c r="M375" s="569" t="s">
        <v>495</v>
      </c>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v>1.97E-3</v>
      </c>
      <c r="AL375" s="572"/>
      <c r="AM375" s="572"/>
      <c r="AN375" s="572"/>
      <c r="AO375" s="572"/>
      <c r="AP375" s="573"/>
      <c r="AQ375" s="569"/>
      <c r="AR375" s="570"/>
      <c r="AS375" s="570"/>
      <c r="AT375" s="570"/>
      <c r="AU375" s="571"/>
      <c r="AV375" s="572"/>
      <c r="AW375" s="572"/>
      <c r="AX375" s="573"/>
    </row>
    <row r="376" spans="1:50" ht="24" customHeight="1" x14ac:dyDescent="0.15">
      <c r="A376" s="564">
        <v>9</v>
      </c>
      <c r="B376" s="564">
        <v>1</v>
      </c>
      <c r="C376" s="569" t="s">
        <v>487</v>
      </c>
      <c r="D376" s="570"/>
      <c r="E376" s="570"/>
      <c r="F376" s="570"/>
      <c r="G376" s="570"/>
      <c r="H376" s="570"/>
      <c r="I376" s="570"/>
      <c r="J376" s="570"/>
      <c r="K376" s="570"/>
      <c r="L376" s="570"/>
      <c r="M376" s="569" t="s">
        <v>496</v>
      </c>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v>1.2099999999999999E-3</v>
      </c>
      <c r="AL376" s="572"/>
      <c r="AM376" s="572"/>
      <c r="AN376" s="572"/>
      <c r="AO376" s="572"/>
      <c r="AP376" s="573"/>
      <c r="AQ376" s="569"/>
      <c r="AR376" s="570"/>
      <c r="AS376" s="570"/>
      <c r="AT376" s="570"/>
      <c r="AU376" s="571"/>
      <c r="AV376" s="572"/>
      <c r="AW376" s="572"/>
      <c r="AX376" s="573"/>
    </row>
    <row r="377" spans="1:50" ht="24" customHeight="1" x14ac:dyDescent="0.15">
      <c r="A377" s="564">
        <v>10</v>
      </c>
      <c r="B377" s="564">
        <v>1</v>
      </c>
      <c r="C377" s="569" t="s">
        <v>488</v>
      </c>
      <c r="D377" s="570"/>
      <c r="E377" s="570"/>
      <c r="F377" s="570"/>
      <c r="G377" s="570"/>
      <c r="H377" s="570"/>
      <c r="I377" s="570"/>
      <c r="J377" s="570"/>
      <c r="K377" s="570"/>
      <c r="L377" s="570"/>
      <c r="M377" s="569" t="s">
        <v>493</v>
      </c>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v>1.1800000000000001E-3</v>
      </c>
      <c r="AL377" s="572"/>
      <c r="AM377" s="572"/>
      <c r="AN377" s="572"/>
      <c r="AO377" s="572"/>
      <c r="AP377" s="573"/>
      <c r="AQ377" s="569"/>
      <c r="AR377" s="570"/>
      <c r="AS377" s="570"/>
      <c r="AT377" s="570"/>
      <c r="AU377" s="571"/>
      <c r="AV377" s="572"/>
      <c r="AW377" s="572"/>
      <c r="AX377" s="573"/>
    </row>
    <row r="378" spans="1:50" ht="24" hidden="1" customHeight="1" x14ac:dyDescent="0.15">
      <c r="A378" s="564">
        <v>11</v>
      </c>
      <c r="B378" s="564">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4">
        <v>12</v>
      </c>
      <c r="B379" s="564">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4">
        <v>13</v>
      </c>
      <c r="B380" s="564">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4">
        <v>14</v>
      </c>
      <c r="B381" s="564">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4">
        <v>15</v>
      </c>
      <c r="B382" s="564">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4">
        <v>16</v>
      </c>
      <c r="B383" s="564">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4">
        <v>17</v>
      </c>
      <c r="B384" s="564">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4">
        <v>18</v>
      </c>
      <c r="B385" s="564">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4">
        <v>19</v>
      </c>
      <c r="B386" s="564">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4">
        <v>20</v>
      </c>
      <c r="B387" s="564">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4">
        <v>21</v>
      </c>
      <c r="B388" s="564">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4">
        <v>22</v>
      </c>
      <c r="B389" s="564">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4">
        <v>23</v>
      </c>
      <c r="B390" s="564">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4">
        <v>24</v>
      </c>
      <c r="B391" s="564">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4">
        <v>25</v>
      </c>
      <c r="B392" s="564">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4">
        <v>26</v>
      </c>
      <c r="B393" s="564">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4">
        <v>27</v>
      </c>
      <c r="B394" s="564">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4">
        <v>28</v>
      </c>
      <c r="B395" s="564">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4">
        <v>29</v>
      </c>
      <c r="B396" s="564">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4">
        <v>30</v>
      </c>
      <c r="B397" s="564">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367</v>
      </c>
      <c r="AL400" s="233"/>
      <c r="AM400" s="233"/>
      <c r="AN400" s="233"/>
      <c r="AO400" s="233"/>
      <c r="AP400" s="233"/>
      <c r="AQ400" s="233" t="s">
        <v>23</v>
      </c>
      <c r="AR400" s="233"/>
      <c r="AS400" s="233"/>
      <c r="AT400" s="233"/>
      <c r="AU400" s="83" t="s">
        <v>24</v>
      </c>
      <c r="AV400" s="84"/>
      <c r="AW400" s="84"/>
      <c r="AX400" s="575"/>
    </row>
    <row r="401" spans="1:50" ht="24" hidden="1" customHeight="1" x14ac:dyDescent="0.15">
      <c r="A401" s="564">
        <v>1</v>
      </c>
      <c r="B401" s="564">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4">
        <v>2</v>
      </c>
      <c r="B402" s="564">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4">
        <v>3</v>
      </c>
      <c r="B403" s="564">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4">
        <v>4</v>
      </c>
      <c r="B404" s="564">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4">
        <v>5</v>
      </c>
      <c r="B405" s="564">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4">
        <v>6</v>
      </c>
      <c r="B406" s="564">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4">
        <v>7</v>
      </c>
      <c r="B407" s="564">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4">
        <v>8</v>
      </c>
      <c r="B408" s="564">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4">
        <v>9</v>
      </c>
      <c r="B409" s="564">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4">
        <v>10</v>
      </c>
      <c r="B410" s="564">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4">
        <v>11</v>
      </c>
      <c r="B411" s="564">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4">
        <v>12</v>
      </c>
      <c r="B412" s="564">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4">
        <v>13</v>
      </c>
      <c r="B413" s="564">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4">
        <v>14</v>
      </c>
      <c r="B414" s="564">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4">
        <v>15</v>
      </c>
      <c r="B415" s="564">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4">
        <v>16</v>
      </c>
      <c r="B416" s="564">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4">
        <v>17</v>
      </c>
      <c r="B417" s="564">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4">
        <v>18</v>
      </c>
      <c r="B418" s="564">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4">
        <v>19</v>
      </c>
      <c r="B419" s="564">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4">
        <v>20</v>
      </c>
      <c r="B420" s="564">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4">
        <v>21</v>
      </c>
      <c r="B421" s="564">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4">
        <v>22</v>
      </c>
      <c r="B422" s="564">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4">
        <v>23</v>
      </c>
      <c r="B423" s="564">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4">
        <v>24</v>
      </c>
      <c r="B424" s="564">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4">
        <v>25</v>
      </c>
      <c r="B425" s="564">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4">
        <v>26</v>
      </c>
      <c r="B426" s="564">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4">
        <v>27</v>
      </c>
      <c r="B427" s="564">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4">
        <v>28</v>
      </c>
      <c r="B428" s="564">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4">
        <v>29</v>
      </c>
      <c r="B429" s="564">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4">
        <v>30</v>
      </c>
      <c r="B430" s="564">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367</v>
      </c>
      <c r="AL433" s="233"/>
      <c r="AM433" s="233"/>
      <c r="AN433" s="233"/>
      <c r="AO433" s="233"/>
      <c r="AP433" s="233"/>
      <c r="AQ433" s="233" t="s">
        <v>23</v>
      </c>
      <c r="AR433" s="233"/>
      <c r="AS433" s="233"/>
      <c r="AT433" s="233"/>
      <c r="AU433" s="83" t="s">
        <v>24</v>
      </c>
      <c r="AV433" s="84"/>
      <c r="AW433" s="84"/>
      <c r="AX433" s="575"/>
    </row>
    <row r="434" spans="1:50" ht="24" hidden="1" customHeight="1" x14ac:dyDescent="0.15">
      <c r="A434" s="564">
        <v>1</v>
      </c>
      <c r="B434" s="564">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4">
        <v>2</v>
      </c>
      <c r="B435" s="564">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4">
        <v>3</v>
      </c>
      <c r="B436" s="564">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4">
        <v>4</v>
      </c>
      <c r="B437" s="564">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4">
        <v>5</v>
      </c>
      <c r="B438" s="564">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4">
        <v>6</v>
      </c>
      <c r="B439" s="564">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4">
        <v>7</v>
      </c>
      <c r="B440" s="564">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4">
        <v>8</v>
      </c>
      <c r="B441" s="564">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4">
        <v>9</v>
      </c>
      <c r="B442" s="564">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4">
        <v>10</v>
      </c>
      <c r="B443" s="564">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4">
        <v>11</v>
      </c>
      <c r="B444" s="564">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4">
        <v>12</v>
      </c>
      <c r="B445" s="564">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4">
        <v>13</v>
      </c>
      <c r="B446" s="564">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4">
        <v>14</v>
      </c>
      <c r="B447" s="564">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4">
        <v>15</v>
      </c>
      <c r="B448" s="564">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4">
        <v>16</v>
      </c>
      <c r="B449" s="564">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4">
        <v>17</v>
      </c>
      <c r="B450" s="564">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4">
        <v>18</v>
      </c>
      <c r="B451" s="564">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4">
        <v>19</v>
      </c>
      <c r="B452" s="564">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4">
        <v>20</v>
      </c>
      <c r="B453" s="564">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4">
        <v>21</v>
      </c>
      <c r="B454" s="564">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4">
        <v>22</v>
      </c>
      <c r="B455" s="564">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4">
        <v>23</v>
      </c>
      <c r="B456" s="564">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4">
        <v>24</v>
      </c>
      <c r="B457" s="564">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4">
        <v>25</v>
      </c>
      <c r="B458" s="564">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4">
        <v>26</v>
      </c>
      <c r="B459" s="564">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4">
        <v>27</v>
      </c>
      <c r="B460" s="564">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4">
        <v>28</v>
      </c>
      <c r="B461" s="564">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4">
        <v>29</v>
      </c>
      <c r="B462" s="564">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4">
        <v>30</v>
      </c>
      <c r="B463" s="564">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367</v>
      </c>
      <c r="AL466" s="233"/>
      <c r="AM466" s="233"/>
      <c r="AN466" s="233"/>
      <c r="AO466" s="233"/>
      <c r="AP466" s="233"/>
      <c r="AQ466" s="233" t="s">
        <v>23</v>
      </c>
      <c r="AR466" s="233"/>
      <c r="AS466" s="233"/>
      <c r="AT466" s="233"/>
      <c r="AU466" s="83" t="s">
        <v>24</v>
      </c>
      <c r="AV466" s="84"/>
      <c r="AW466" s="84"/>
      <c r="AX466" s="575"/>
    </row>
    <row r="467" spans="1:50" ht="24" hidden="1" customHeight="1" x14ac:dyDescent="0.15">
      <c r="A467" s="564">
        <v>1</v>
      </c>
      <c r="B467" s="564">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4">
        <v>2</v>
      </c>
      <c r="B468" s="564">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4">
        <v>3</v>
      </c>
      <c r="B469" s="564">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4">
        <v>4</v>
      </c>
      <c r="B470" s="564">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4">
        <v>5</v>
      </c>
      <c r="B471" s="564">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4">
        <v>6</v>
      </c>
      <c r="B472" s="564">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4">
        <v>7</v>
      </c>
      <c r="B473" s="564">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4">
        <v>8</v>
      </c>
      <c r="B474" s="564">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4">
        <v>9</v>
      </c>
      <c r="B475" s="564">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4">
        <v>10</v>
      </c>
      <c r="B476" s="564">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4">
        <v>11</v>
      </c>
      <c r="B477" s="564">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4">
        <v>12</v>
      </c>
      <c r="B478" s="564">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4">
        <v>13</v>
      </c>
      <c r="B479" s="564">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4">
        <v>14</v>
      </c>
      <c r="B480" s="564">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4">
        <v>15</v>
      </c>
      <c r="B481" s="564">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4">
        <v>16</v>
      </c>
      <c r="B482" s="564">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4">
        <v>17</v>
      </c>
      <c r="B483" s="564">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4">
        <v>18</v>
      </c>
      <c r="B484" s="564">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4">
        <v>19</v>
      </c>
      <c r="B485" s="564">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4">
        <v>20</v>
      </c>
      <c r="B486" s="564">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4">
        <v>21</v>
      </c>
      <c r="B487" s="564">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4">
        <v>22</v>
      </c>
      <c r="B488" s="564">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4">
        <v>23</v>
      </c>
      <c r="B489" s="564">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4">
        <v>24</v>
      </c>
      <c r="B490" s="564">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4">
        <v>25</v>
      </c>
      <c r="B491" s="564">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4">
        <v>26</v>
      </c>
      <c r="B492" s="564">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4">
        <v>27</v>
      </c>
      <c r="B493" s="564">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4">
        <v>28</v>
      </c>
      <c r="B494" s="564">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4">
        <v>29</v>
      </c>
      <c r="B495" s="564">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4">
        <v>30</v>
      </c>
      <c r="B496" s="564">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61">
      <formula>IF(RIGHT(TEXT(P14,"0.#"),1)=".",FALSE,TRUE)</formula>
    </cfRule>
    <cfRule type="expression" dxfId="222" priority="562">
      <formula>IF(RIGHT(TEXT(P14,"0.#"),1)=".",TRUE,FALSE)</formula>
    </cfRule>
  </conditionalFormatting>
  <conditionalFormatting sqref="AE23:AI23">
    <cfRule type="expression" dxfId="221" priority="551">
      <formula>IF(RIGHT(TEXT(AE23,"0.#"),1)=".",FALSE,TRUE)</formula>
    </cfRule>
    <cfRule type="expression" dxfId="220" priority="552">
      <formula>IF(RIGHT(TEXT(AE23,"0.#"),1)=".",TRUE,FALSE)</formula>
    </cfRule>
  </conditionalFormatting>
  <conditionalFormatting sqref="AE69:AX69">
    <cfRule type="expression" dxfId="219" priority="483">
      <formula>IF(RIGHT(TEXT(AE69,"0.#"),1)=".",FALSE,TRUE)</formula>
    </cfRule>
    <cfRule type="expression" dxfId="218" priority="484">
      <formula>IF(RIGHT(TEXT(AE69,"0.#"),1)=".",TRUE,FALSE)</formula>
    </cfRule>
  </conditionalFormatting>
  <conditionalFormatting sqref="AE83:AI83">
    <cfRule type="expression" dxfId="217" priority="465">
      <formula>IF(RIGHT(TEXT(AE83,"0.#"),1)=".",FALSE,TRUE)</formula>
    </cfRule>
    <cfRule type="expression" dxfId="216" priority="466">
      <formula>IF(RIGHT(TEXT(AE83,"0.#"),1)=".",TRUE,FALSE)</formula>
    </cfRule>
  </conditionalFormatting>
  <conditionalFormatting sqref="AJ83:AX83">
    <cfRule type="expression" dxfId="215" priority="463">
      <formula>IF(RIGHT(TEXT(AJ83,"0.#"),1)=".",FALSE,TRUE)</formula>
    </cfRule>
    <cfRule type="expression" dxfId="214" priority="464">
      <formula>IF(RIGHT(TEXT(AJ83,"0.#"),1)=".",TRUE,FALSE)</formula>
    </cfRule>
  </conditionalFormatting>
  <conditionalFormatting sqref="L99">
    <cfRule type="expression" dxfId="213" priority="443">
      <formula>IF(RIGHT(TEXT(L99,"0.#"),1)=".",FALSE,TRUE)</formula>
    </cfRule>
    <cfRule type="expression" dxfId="212" priority="444">
      <formula>IF(RIGHT(TEXT(L99,"0.#"),1)=".",TRUE,FALSE)</formula>
    </cfRule>
  </conditionalFormatting>
  <conditionalFormatting sqref="L104">
    <cfRule type="expression" dxfId="211" priority="441">
      <formula>IF(RIGHT(TEXT(L104,"0.#"),1)=".",FALSE,TRUE)</formula>
    </cfRule>
    <cfRule type="expression" dxfId="210" priority="442">
      <formula>IF(RIGHT(TEXT(L104,"0.#"),1)=".",TRUE,FALSE)</formula>
    </cfRule>
  </conditionalFormatting>
  <conditionalFormatting sqref="R104">
    <cfRule type="expression" dxfId="209" priority="439">
      <formula>IF(RIGHT(TEXT(R104,"0.#"),1)=".",FALSE,TRUE)</formula>
    </cfRule>
    <cfRule type="expression" dxfId="208" priority="440">
      <formula>IF(RIGHT(TEXT(R104,"0.#"),1)=".",TRUE,FALSE)</formula>
    </cfRule>
  </conditionalFormatting>
  <conditionalFormatting sqref="P18:AX18">
    <cfRule type="expression" dxfId="207" priority="437">
      <formula>IF(RIGHT(TEXT(P18,"0.#"),1)=".",FALSE,TRUE)</formula>
    </cfRule>
    <cfRule type="expression" dxfId="206" priority="438">
      <formula>IF(RIGHT(TEXT(P18,"0.#"),1)=".",TRUE,FALSE)</formula>
    </cfRule>
  </conditionalFormatting>
  <conditionalFormatting sqref="Y181">
    <cfRule type="expression" dxfId="205" priority="433">
      <formula>IF(RIGHT(TEXT(Y181,"0.#"),1)=".",FALSE,TRUE)</formula>
    </cfRule>
    <cfRule type="expression" dxfId="204" priority="434">
      <formula>IF(RIGHT(TEXT(Y181,"0.#"),1)=".",TRUE,FALSE)</formula>
    </cfRule>
  </conditionalFormatting>
  <conditionalFormatting sqref="Y190">
    <cfRule type="expression" dxfId="203" priority="429">
      <formula>IF(RIGHT(TEXT(Y190,"0.#"),1)=".",FALSE,TRUE)</formula>
    </cfRule>
    <cfRule type="expression" dxfId="202" priority="430">
      <formula>IF(RIGHT(TEXT(Y190,"0.#"),1)=".",TRUE,FALSE)</formula>
    </cfRule>
  </conditionalFormatting>
  <conditionalFormatting sqref="AK236 AK238 AK240:AK243">
    <cfRule type="expression" dxfId="201" priority="351">
      <formula>IF(RIGHT(TEXT(AK236,"0.#"),1)=".",FALSE,TRUE)</formula>
    </cfRule>
    <cfRule type="expression" dxfId="200" priority="352">
      <formula>IF(RIGHT(TEXT(AK236,"0.#"),1)=".",TRUE,FALSE)</formula>
    </cfRule>
  </conditionalFormatting>
  <conditionalFormatting sqref="AE54:AI54">
    <cfRule type="expression" dxfId="199" priority="301">
      <formula>IF(RIGHT(TEXT(AE54,"0.#"),1)=".",FALSE,TRUE)</formula>
    </cfRule>
    <cfRule type="expression" dxfId="198" priority="302">
      <formula>IF(RIGHT(TEXT(AE54,"0.#"),1)=".",TRUE,FALSE)</formula>
    </cfRule>
  </conditionalFormatting>
  <conditionalFormatting sqref="P16:AQ17 P15:AX15 P13:AX13">
    <cfRule type="expression" dxfId="197" priority="259">
      <formula>IF(RIGHT(TEXT(P13,"0.#"),1)=".",FALSE,TRUE)</formula>
    </cfRule>
    <cfRule type="expression" dxfId="196" priority="260">
      <formula>IF(RIGHT(TEXT(P13,"0.#"),1)=".",TRUE,FALSE)</formula>
    </cfRule>
  </conditionalFormatting>
  <conditionalFormatting sqref="P19:AJ19">
    <cfRule type="expression" dxfId="195" priority="257">
      <formula>IF(RIGHT(TEXT(P19,"0.#"),1)=".",FALSE,TRUE)</formula>
    </cfRule>
    <cfRule type="expression" dxfId="194" priority="258">
      <formula>IF(RIGHT(TEXT(P19,"0.#"),1)=".",TRUE,FALSE)</formula>
    </cfRule>
  </conditionalFormatting>
  <conditionalFormatting sqref="AE55:AX55 AJ54:AS54">
    <cfRule type="expression" dxfId="193" priority="253">
      <formula>IF(RIGHT(TEXT(AE54,"0.#"),1)=".",FALSE,TRUE)</formula>
    </cfRule>
    <cfRule type="expression" dxfId="192" priority="254">
      <formula>IF(RIGHT(TEXT(AE54,"0.#"),1)=".",TRUE,FALSE)</formula>
    </cfRule>
  </conditionalFormatting>
  <conditionalFormatting sqref="AE68:AS68">
    <cfRule type="expression" dxfId="191" priority="249">
      <formula>IF(RIGHT(TEXT(AE68,"0.#"),1)=".",FALSE,TRUE)</formula>
    </cfRule>
    <cfRule type="expression" dxfId="190" priority="250">
      <formula>IF(RIGHT(TEXT(AE68,"0.#"),1)=".",TRUE,FALSE)</formula>
    </cfRule>
  </conditionalFormatting>
  <conditionalFormatting sqref="AE95:AI95 AE92:AI92 AE89:AI89 AE86:AI86">
    <cfRule type="expression" dxfId="189" priority="247">
      <formula>IF(RIGHT(TEXT(AE86,"0.#"),1)=".",FALSE,TRUE)</formula>
    </cfRule>
    <cfRule type="expression" dxfId="188" priority="248">
      <formula>IF(RIGHT(TEXT(AE86,"0.#"),1)=".",TRUE,FALSE)</formula>
    </cfRule>
  </conditionalFormatting>
  <conditionalFormatting sqref="AJ95:AX95 AJ92:AX92 AJ89:AX89 AJ86:AX86">
    <cfRule type="expression" dxfId="187" priority="245">
      <formula>IF(RIGHT(TEXT(AJ86,"0.#"),1)=".",FALSE,TRUE)</formula>
    </cfRule>
    <cfRule type="expression" dxfId="186" priority="246">
      <formula>IF(RIGHT(TEXT(AJ86,"0.#"),1)=".",TRUE,FALSE)</formula>
    </cfRule>
  </conditionalFormatting>
  <conditionalFormatting sqref="L100:L103 L98">
    <cfRule type="expression" dxfId="185" priority="243">
      <formula>IF(RIGHT(TEXT(L98,"0.#"),1)=".",FALSE,TRUE)</formula>
    </cfRule>
    <cfRule type="expression" dxfId="184" priority="244">
      <formula>IF(RIGHT(TEXT(L98,"0.#"),1)=".",TRUE,FALSE)</formula>
    </cfRule>
  </conditionalFormatting>
  <conditionalFormatting sqref="R98">
    <cfRule type="expression" dxfId="183" priority="239">
      <formula>IF(RIGHT(TEXT(R98,"0.#"),1)=".",FALSE,TRUE)</formula>
    </cfRule>
    <cfRule type="expression" dxfId="182" priority="240">
      <formula>IF(RIGHT(TEXT(R98,"0.#"),1)=".",TRUE,FALSE)</formula>
    </cfRule>
  </conditionalFormatting>
  <conditionalFormatting sqref="R99:R103">
    <cfRule type="expression" dxfId="181" priority="237">
      <formula>IF(RIGHT(TEXT(R99,"0.#"),1)=".",FALSE,TRUE)</formula>
    </cfRule>
    <cfRule type="expression" dxfId="180" priority="238">
      <formula>IF(RIGHT(TEXT(R99,"0.#"),1)=".",TRUE,FALSE)</formula>
    </cfRule>
  </conditionalFormatting>
  <conditionalFormatting sqref="Y182:Y189 Y180">
    <cfRule type="expression" dxfId="179" priority="235">
      <formula>IF(RIGHT(TEXT(Y180,"0.#"),1)=".",FALSE,TRUE)</formula>
    </cfRule>
    <cfRule type="expression" dxfId="178" priority="236">
      <formula>IF(RIGHT(TEXT(Y180,"0.#"),1)=".",TRUE,FALSE)</formula>
    </cfRule>
  </conditionalFormatting>
  <conditionalFormatting sqref="AU181">
    <cfRule type="expression" dxfId="177" priority="233">
      <formula>IF(RIGHT(TEXT(AU181,"0.#"),1)=".",FALSE,TRUE)</formula>
    </cfRule>
    <cfRule type="expression" dxfId="176" priority="234">
      <formula>IF(RIGHT(TEXT(AU181,"0.#"),1)=".",TRUE,FALSE)</formula>
    </cfRule>
  </conditionalFormatting>
  <conditionalFormatting sqref="AU190">
    <cfRule type="expression" dxfId="175" priority="231">
      <formula>IF(RIGHT(TEXT(AU190,"0.#"),1)=".",FALSE,TRUE)</formula>
    </cfRule>
    <cfRule type="expression" dxfId="174" priority="232">
      <formula>IF(RIGHT(TEXT(AU190,"0.#"),1)=".",TRUE,FALSE)</formula>
    </cfRule>
  </conditionalFormatting>
  <conditionalFormatting sqref="AU182:AU189 AU180">
    <cfRule type="expression" dxfId="173" priority="229">
      <formula>IF(RIGHT(TEXT(AU180,"0.#"),1)=".",FALSE,TRUE)</formula>
    </cfRule>
    <cfRule type="expression" dxfId="172" priority="230">
      <formula>IF(RIGHT(TEXT(AU180,"0.#"),1)=".",TRUE,FALSE)</formula>
    </cfRule>
  </conditionalFormatting>
  <conditionalFormatting sqref="Y220 Y207 Y194">
    <cfRule type="expression" dxfId="171" priority="215">
      <formula>IF(RIGHT(TEXT(Y194,"0.#"),1)=".",FALSE,TRUE)</formula>
    </cfRule>
    <cfRule type="expression" dxfId="170" priority="216">
      <formula>IF(RIGHT(TEXT(Y194,"0.#"),1)=".",TRUE,FALSE)</formula>
    </cfRule>
  </conditionalFormatting>
  <conditionalFormatting sqref="Y229 Y216 Y203">
    <cfRule type="expression" dxfId="169" priority="213">
      <formula>IF(RIGHT(TEXT(Y203,"0.#"),1)=".",FALSE,TRUE)</formula>
    </cfRule>
    <cfRule type="expression" dxfId="168" priority="214">
      <formula>IF(RIGHT(TEXT(Y203,"0.#"),1)=".",TRUE,FALSE)</formula>
    </cfRule>
  </conditionalFormatting>
  <conditionalFormatting sqref="Y221:Y228 Y219 Y208:Y215 Y206 Y195:Y202 Y193">
    <cfRule type="expression" dxfId="167" priority="211">
      <formula>IF(RIGHT(TEXT(Y193,"0.#"),1)=".",FALSE,TRUE)</formula>
    </cfRule>
    <cfRule type="expression" dxfId="166" priority="212">
      <formula>IF(RIGHT(TEXT(Y193,"0.#"),1)=".",TRUE,FALSE)</formula>
    </cfRule>
  </conditionalFormatting>
  <conditionalFormatting sqref="AU220 AU207 AU194">
    <cfRule type="expression" dxfId="165" priority="209">
      <formula>IF(RIGHT(TEXT(AU194,"0.#"),1)=".",FALSE,TRUE)</formula>
    </cfRule>
    <cfRule type="expression" dxfId="164" priority="210">
      <formula>IF(RIGHT(TEXT(AU194,"0.#"),1)=".",TRUE,FALSE)</formula>
    </cfRule>
  </conditionalFormatting>
  <conditionalFormatting sqref="AU229 AU216 AU203">
    <cfRule type="expression" dxfId="163" priority="207">
      <formula>IF(RIGHT(TEXT(AU203,"0.#"),1)=".",FALSE,TRUE)</formula>
    </cfRule>
    <cfRule type="expression" dxfId="162" priority="208">
      <formula>IF(RIGHT(TEXT(AU203,"0.#"),1)=".",TRUE,FALSE)</formula>
    </cfRule>
  </conditionalFormatting>
  <conditionalFormatting sqref="AU221:AU228 AU219 AU208:AU215 AU206 AU195:AU202 AU193">
    <cfRule type="expression" dxfId="161" priority="205">
      <formula>IF(RIGHT(TEXT(AU193,"0.#"),1)=".",FALSE,TRUE)</formula>
    </cfRule>
    <cfRule type="expression" dxfId="160" priority="206">
      <formula>IF(RIGHT(TEXT(AU193,"0.#"),1)=".",TRUE,FALSE)</formula>
    </cfRule>
  </conditionalFormatting>
  <conditionalFormatting sqref="AE56:AI56">
    <cfRule type="expression" dxfId="159" priority="179">
      <formula>IF(AND(AE56&gt;=0, RIGHT(TEXT(AE56,"0.#"),1)&lt;&gt;"."),TRUE,FALSE)</formula>
    </cfRule>
    <cfRule type="expression" dxfId="158" priority="180">
      <formula>IF(AND(AE56&gt;=0, RIGHT(TEXT(AE56,"0.#"),1)="."),TRUE,FALSE)</formula>
    </cfRule>
    <cfRule type="expression" dxfId="157" priority="181">
      <formula>IF(AND(AE56&lt;0, RIGHT(TEXT(AE56,"0.#"),1)&lt;&gt;"."),TRUE,FALSE)</formula>
    </cfRule>
    <cfRule type="expression" dxfId="156" priority="182">
      <formula>IF(AND(AE56&lt;0, RIGHT(TEXT(AE56,"0.#"),1)="."),TRUE,FALSE)</formula>
    </cfRule>
  </conditionalFormatting>
  <conditionalFormatting sqref="AJ56:AS56">
    <cfRule type="expression" dxfId="155" priority="175">
      <formula>IF(AND(AJ56&gt;=0, RIGHT(TEXT(AJ56,"0.#"),1)&lt;&gt;"."),TRUE,FALSE)</formula>
    </cfRule>
    <cfRule type="expression" dxfId="154" priority="176">
      <formula>IF(AND(AJ56&gt;=0, RIGHT(TEXT(AJ56,"0.#"),1)="."),TRUE,FALSE)</formula>
    </cfRule>
    <cfRule type="expression" dxfId="153" priority="177">
      <formula>IF(AND(AJ56&lt;0, RIGHT(TEXT(AJ56,"0.#"),1)&lt;&gt;"."),TRUE,FALSE)</formula>
    </cfRule>
    <cfRule type="expression" dxfId="152" priority="178">
      <formula>IF(AND(AJ56&lt;0, RIGHT(TEXT(AJ56,"0.#"),1)="."),TRUE,FALSE)</formula>
    </cfRule>
  </conditionalFormatting>
  <conditionalFormatting sqref="AK245:AK265">
    <cfRule type="expression" dxfId="151" priority="163">
      <formula>IF(RIGHT(TEXT(AK245,"0.#"),1)=".",FALSE,TRUE)</formula>
    </cfRule>
    <cfRule type="expression" dxfId="150" priority="164">
      <formula>IF(RIGHT(TEXT(AK245,"0.#"),1)=".",TRUE,FALSE)</formula>
    </cfRule>
  </conditionalFormatting>
  <conditionalFormatting sqref="AU237:AX265">
    <cfRule type="expression" dxfId="149" priority="159">
      <formula>IF(AND(AU237&gt;=0, RIGHT(TEXT(AU237,"0.#"),1)&lt;&gt;"."),TRUE,FALSE)</formula>
    </cfRule>
    <cfRule type="expression" dxfId="148" priority="160">
      <formula>IF(AND(AU237&gt;=0, RIGHT(TEXT(AU237,"0.#"),1)="."),TRUE,FALSE)</formula>
    </cfRule>
    <cfRule type="expression" dxfId="147" priority="161">
      <formula>IF(AND(AU237&lt;0, RIGHT(TEXT(AU237,"0.#"),1)&lt;&gt;"."),TRUE,FALSE)</formula>
    </cfRule>
    <cfRule type="expression" dxfId="146" priority="162">
      <formula>IF(AND(AU237&lt;0, RIGHT(TEXT(AU237,"0.#"),1)="."),TRUE,FALSE)</formula>
    </cfRule>
  </conditionalFormatting>
  <conditionalFormatting sqref="AK269:AK278">
    <cfRule type="expression" dxfId="145" priority="157">
      <formula>IF(RIGHT(TEXT(AK269,"0.#"),1)=".",FALSE,TRUE)</formula>
    </cfRule>
    <cfRule type="expression" dxfId="144" priority="158">
      <formula>IF(RIGHT(TEXT(AK269,"0.#"),1)=".",TRUE,FALSE)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9:AK298">
    <cfRule type="expression" dxfId="139" priority="151">
      <formula>IF(RIGHT(TEXT(AK279,"0.#"),1)=".",FALSE,TRUE)</formula>
    </cfRule>
    <cfRule type="expression" dxfId="138" priority="152">
      <formula>IF(RIGHT(TEXT(AK279,"0.#"),1)=".",TRUE,FALSE)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AK309 AK31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13:AK331">
    <cfRule type="expression" dxfId="127" priority="139">
      <formula>IF(RIGHT(TEXT(AK313,"0.#"),1)=".",FALSE,TRUE)</formula>
    </cfRule>
    <cfRule type="expression" dxfId="126" priority="140">
      <formula>IF(RIGHT(TEXT(AK313,"0.#"),1)=".",TRUE,FALSE)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AK342:AK344">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49:AK364">
    <cfRule type="expression" dxfId="115" priority="127">
      <formula>IF(RIGHT(TEXT(AK349,"0.#"),1)=".",FALSE,TRUE)</formula>
    </cfRule>
    <cfRule type="expression" dxfId="114" priority="128">
      <formula>IF(RIGHT(TEXT(AK349,"0.#"),1)=".",TRUE,FALSE)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AK377">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78:AK397">
    <cfRule type="expression" dxfId="103" priority="115">
      <formula>IF(RIGHT(TEXT(AK378,"0.#"),1)=".",FALSE,TRUE)</formula>
    </cfRule>
    <cfRule type="expression" dxfId="102" priority="116">
      <formula>IF(RIGHT(TEXT(AK378,"0.#"),1)=".",TRUE,FALSE)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E24:AX24 AJ23:AS24">
    <cfRule type="expression" dxfId="61" priority="73">
      <formula>IF(RIGHT(TEXT(AE23,"0.#"),1)=".",FALSE,TRUE)</formula>
    </cfRule>
    <cfRule type="expression" dxfId="60" priority="74">
      <formula>IF(RIGHT(TEXT(AE23,"0.#"),1)=".",TRUE,FALSE)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K244">
    <cfRule type="expression" dxfId="19" priority="19">
      <formula>IF(RIGHT(TEXT(AK244,"0.#"),1)=".",FALSE,TRUE)</formula>
    </cfRule>
    <cfRule type="expression" dxfId="18" priority="20">
      <formula>IF(RIGHT(TEXT(AK244,"0.#"),1)=".",TRUE,FALSE)</formula>
    </cfRule>
  </conditionalFormatting>
  <conditionalFormatting sqref="AK237">
    <cfRule type="expression" dxfId="17" priority="17">
      <formula>IF(RIGHT(TEXT(AK237,"0.#"),1)=".",FALSE,TRUE)</formula>
    </cfRule>
    <cfRule type="expression" dxfId="16" priority="18">
      <formula>IF(RIGHT(TEXT(AK237,"0.#"),1)=".",TRUE,FALSE)</formula>
    </cfRule>
  </conditionalFormatting>
  <conditionalFormatting sqref="AK239">
    <cfRule type="expression" dxfId="15" priority="15">
      <formula>IF(RIGHT(TEXT(AK239,"0.#"),1)=".",FALSE,TRUE)</formula>
    </cfRule>
    <cfRule type="expression" dxfId="14" priority="16">
      <formula>IF(RIGHT(TEXT(AK239,"0.#"),1)=".",TRUE,FALSE)</formula>
    </cfRule>
  </conditionalFormatting>
  <conditionalFormatting sqref="AK310">
    <cfRule type="expression" dxfId="13" priority="13">
      <formula>IF(RIGHT(TEXT(AK310,"0.#"),1)=".",FALSE,TRUE)</formula>
    </cfRule>
    <cfRule type="expression" dxfId="12" priority="14">
      <formula>IF(RIGHT(TEXT(AK310,"0.#"),1)=".",TRUE,FALSE)</formula>
    </cfRule>
  </conditionalFormatting>
  <conditionalFormatting sqref="AK311">
    <cfRule type="expression" dxfId="11" priority="11">
      <formula>IF(RIGHT(TEXT(AK311,"0.#"),1)=".",FALSE,TRUE)</formula>
    </cfRule>
    <cfRule type="expression" dxfId="10" priority="12">
      <formula>IF(RIGHT(TEXT(AK311,"0.#"),1)=".",TRUE,FALSE)</formula>
    </cfRule>
  </conditionalFormatting>
  <conditionalFormatting sqref="AK346 AK348">
    <cfRule type="expression" dxfId="9" priority="9">
      <formula>IF(RIGHT(TEXT(AK346,"0.#"),1)=".",FALSE,TRUE)</formula>
    </cfRule>
    <cfRule type="expression" dxfId="8" priority="10">
      <formula>IF(RIGHT(TEXT(AK346,"0.#"),1)=".",TRUE,FALSE)</formula>
    </cfRule>
  </conditionalFormatting>
  <conditionalFormatting sqref="AK336:AK338">
    <cfRule type="expression" dxfId="7" priority="7">
      <formula>IF(RIGHT(TEXT(AK336,"0.#"),1)=".",FALSE,TRUE)</formula>
    </cfRule>
    <cfRule type="expression" dxfId="6" priority="8">
      <formula>IF(RIGHT(TEXT(AK336,"0.#"),1)=".",TRUE,FALSE)</formula>
    </cfRule>
  </conditionalFormatting>
  <conditionalFormatting sqref="AK339:AK341">
    <cfRule type="expression" dxfId="5" priority="5">
      <formula>IF(RIGHT(TEXT(AK339,"0.#"),1)=".",FALSE,TRUE)</formula>
    </cfRule>
    <cfRule type="expression" dxfId="4" priority="6">
      <formula>IF(RIGHT(TEXT(AK339,"0.#"),1)=".",TRUE,FALSE)</formula>
    </cfRule>
  </conditionalFormatting>
  <conditionalFormatting sqref="AK347">
    <cfRule type="expression" dxfId="3" priority="3">
      <formula>IF(RIGHT(TEXT(AK347,"0.#"),1)=".",FALSE,TRUE)</formula>
    </cfRule>
    <cfRule type="expression" dxfId="2" priority="4">
      <formula>IF(RIGHT(TEXT(AK347,"0.#"),1)=".",TRUE,FALSE)</formula>
    </cfRule>
  </conditionalFormatting>
  <conditionalFormatting sqref="AK345">
    <cfRule type="expression" dxfId="1" priority="1">
      <formula>IF(RIGHT(TEXT(AK345,"0.#"),1)=".",FALSE,TRUE)</formula>
    </cfRule>
    <cfRule type="expression" dxfId="0" priority="2">
      <formula>IF(RIGHT(TEXT(AK345,"0.#"),1)=".",TRUE,FALSE)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4"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2015-09-08T10:36:54Z</cp:lastPrinted>
  <dcterms:created xsi:type="dcterms:W3CDTF">2012-03-13T00:50:25Z</dcterms:created>
  <dcterms:modified xsi:type="dcterms:W3CDTF">2015-09-08T10:39:35Z</dcterms:modified>
</cp:coreProperties>
</file>