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7.地理院（修正依頼中）\02公表版\"/>
    </mc:Choice>
  </mc:AlternateContent>
  <bookViews>
    <workbookView xWindow="0" yWindow="0" windowWidth="16170" windowHeight="745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O83" i="3"/>
  <c r="AJ83" i="3"/>
  <c r="AE83" i="3"/>
  <c r="AO25" i="3"/>
  <c r="AJ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<sst xmlns="http://schemas.openxmlformats.org/spreadsheetml/2006/main" count="2710" uniqueCount="531">
  <si>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</si>
  <si>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</si>
  <si>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</si>
  <si>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</si>
  <si>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</si>
  <si>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</si>
  <si>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</si>
  <si>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</si>
  <si>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</si>
  <si>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</si>
  <si>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</si>
  <si>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</si>
  <si>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</si>
  <si>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</si>
  <si>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</si>
  <si>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</si>
  <si>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</si>
  <si>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</si>
  <si>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</si>
  <si>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</si>
  <si>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</si>
  <si>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</si>
  <si>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</si>
  <si>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</si>
  <si>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</si>
  <si>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</si>
  <si>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</si>
  <si>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</si>
  <si>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</si>
  <si>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</si>
  <si>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</si>
  <si>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</si>
  <si>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</si>
  <si>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</si>
  <si>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</si>
  <si>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</si>
  <si>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</si>
  <si>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</si>
  <si>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</si>
  <si>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</si>
  <si>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</si>
  <si>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</si>
  <si>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</si>
  <si>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</si>
  <si>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</si>
  <si>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</si>
  <si>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</si>
  <si>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</si>
  <si>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</si>
  <si>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</si>
  <si>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</si>
  <si>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</si>
  <si>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</si>
  <si>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</si>
  <si>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</si>
  <si>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</si>
  <si>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</si>
  <si>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</si>
  <si>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</si>
  <si>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</si>
  <si>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</si>
  <si>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</si>
  <si>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</si>
  <si>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</si>
  <si>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</si>
  <si>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</si>
  <si>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</si>
  <si>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</si>
  <si>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</si>
  <si>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</si>
  <si>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</si>
  <si>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</si>
  <si>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</si>
  <si>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</si>
  <si>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</si>
  <si>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</si>
  <si>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</si>
  <si>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</si>
  <si>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</si>
  <si>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</si>
  <si>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</si>
  <si>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</si>
  <si>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</si>
  <si>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</si>
  <si>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</si>
  <si>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</si>
  <si>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</si>
  <si>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</si>
  <si>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</si>
  <si>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</si>
  <si>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</si>
  <si>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</si>
  <si>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</si>
  <si>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</si>
  <si>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</si>
  <si>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</si>
  <si>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</si>
  <si>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</si>
  <si>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</si>
  <si>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</si>
  <si>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</si>
  <si>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</si>
  <si>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</si>
  <si>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</si>
  <si>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</si>
  <si>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</si>
  <si>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</si>
  <si>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</si>
  <si>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</si>
  <si>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</si>
  <si>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</si>
  <si>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</si>
  <si>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</si>
  <si>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</si>
  <si>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</si>
  <si>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</si>
  <si>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</si>
  <si>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</si>
  <si>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</si>
  <si>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</si>
  <si>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</si>
  <si>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</si>
  <si>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</si>
  <si>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</si>
  <si>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</si>
  <si>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</si>
  <si>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</si>
  <si>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</si>
  <si>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</si>
  <si>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</si>
  <si>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</si>
  <si>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</si>
  <si>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</si>
  <si>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</si>
  <si>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</si>
  <si>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</si>
  <si>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</si>
  <si>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</si>
  <si>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</si>
  <si>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</si>
  <si>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</si>
  <si>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</si>
  <si>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</si>
  <si>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</si>
  <si>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</si>
  <si>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</si>
  <si>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</si>
  <si>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</si>
  <si>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</si>
  <si>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</si>
  <si>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</si>
  <si>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</si>
  <si>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</si>
  <si>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</si>
  <si>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</si>
  <si>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</si>
  <si>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</si>
  <si>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</si>
  <si>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</si>
  <si>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</si>
  <si>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</si>
  <si>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</si>
  <si>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</si>
  <si>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</si>
  <si>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</si>
  <si>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</si>
  <si>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</si>
  <si>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</si>
  <si>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</si>
  <si>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</si>
  <si>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</si>
  <si>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</si>
  <si>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</si>
  <si>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</si>
  <si>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</si>
  <si>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</si>
  <si>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</si>
  <si>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</si>
  <si>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</si>
  <si>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</si>
  <si>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</si>
  <si>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</si>
  <si>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</si>
  <si>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</si>
  <si>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</si>
  <si>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</si>
  <si>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</si>
  <si>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</si>
  <si>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</si>
  <si>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</si>
  <si>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</si>
  <si>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</si>
  <si>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</si>
  <si>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</si>
  <si>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</si>
  <si>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</si>
  <si>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</si>
  <si>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</si>
  <si>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</si>
  <si>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</si>
  <si>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</si>
  <si>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</si>
  <si>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</si>
  <si>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</si>
  <si>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</si>
  <si>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</si>
  <si>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</si>
  <si>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</si>
  <si>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</si>
  <si>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</si>
  <si>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</si>
  <si>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</si>
  <si>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</si>
  <si>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</si>
  <si>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</si>
  <si>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</si>
  <si>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</si>
  <si>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</si>
  <si>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</si>
  <si>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</si>
  <si>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</si>
  <si>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</si>
  <si>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</si>
  <si>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</si>
  <si>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</si>
  <si>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</si>
  <si>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</si>
  <si>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</si>
  <si>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</si>
  <si>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</si>
  <si>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</si>
  <si>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</si>
  <si>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</si>
  <si>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</si>
  <si>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</si>
  <si>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</si>
  <si>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</si>
  <si>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</si>
  <si>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</si>
  <si>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</si>
  <si>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</si>
  <si>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</si>
  <si>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</si>
  <si>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</si>
  <si>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</si>
  <si>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</si>
  <si>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</si>
  <si>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</si>
  <si>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</si>
  <si>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</si>
  <si>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</si>
  <si>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</si>
  <si>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</si>
  <si>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</si>
  <si>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</si>
  <si>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</si>
  <si>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</si>
  <si>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</si>
  <si>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</si>
  <si>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</si>
  <si>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</si>
  <si>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</si>
  <si>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</si>
  <si>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</si>
  <si>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</si>
  <si>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</si>
  <si>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</si>
  <si>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</si>
  <si>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</si>
  <si>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</si>
  <si>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</si>
  <si>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</si>
  <si>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</si>
  <si>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</si>
  <si>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</si>
  <si>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</si>
  <si>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</si>
  <si>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</si>
  <si>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</si>
  <si>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</si>
  <si>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</si>
  <si>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</si>
  <si>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</si>
  <si>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</si>
  <si>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</si>
  <si>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</si>
  <si>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</si>
  <si>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</si>
  <si>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</si>
  <si>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</si>
  <si>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</si>
  <si>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</si>
  <si>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</si>
  <si>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</si>
  <si>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</si>
  <si>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</si>
  <si>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</si>
  <si>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</si>
  <si>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</si>
  <si>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</si>
  <si>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</si>
  <si>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</si>
  <si>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</si>
  <si>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</si>
  <si>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</si>
  <si>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</si>
  <si>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</si>
  <si>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</si>
  <si>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</si>
  <si>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</si>
  <si>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</si>
  <si>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</si>
  <si>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</si>
  <si>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</si>
  <si>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</si>
  <si>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</si>
  <si>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</si>
  <si>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</si>
  <si>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</si>
  <si>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</si>
  <si>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</si>
  <si>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</si>
  <si>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</si>
  <si>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</si>
  <si>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</si>
  <si>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</si>
  <si>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</si>
  <si>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</si>
  <si>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</si>
  <si>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</si>
  <si>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</si>
  <si>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</si>
  <si>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</si>
  <si>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</si>
  <si>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</si>
  <si>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</si>
  <si>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</si>
  <si>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</si>
  <si>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</si>
  <si>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</si>
  <si>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</si>
  <si>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</si>
  <si>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</si>
  <si>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</si>
  <si>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</si>
  <si>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</si>
  <si>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</si>
  <si>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</si>
  <si>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</si>
  <si>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</si>
  <si>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</si>
  <si>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</si>
  <si>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</si>
  <si>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</si>
  <si>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</si>
  <si>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</si>
  <si>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</si>
  <si>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</si>
  <si>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</si>
  <si>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</si>
  <si>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</si>
  <si>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</si>
  <si>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</si>
  <si>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</si>
  <si>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</si>
  <si>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</si>
  <si>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</si>
  <si>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E</t>
    <phoneticPr fontId="5"/>
  </si>
  <si>
    <t>F</t>
    <phoneticPr fontId="5"/>
  </si>
  <si>
    <t>G</t>
    <phoneticPr fontId="5"/>
  </si>
  <si>
    <t>H</t>
    <phoneticPr fontId="5"/>
  </si>
  <si>
    <t>　</t>
    <phoneticPr fontId="5"/>
  </si>
  <si>
    <t>E.</t>
    <phoneticPr fontId="5"/>
  </si>
  <si>
    <t>　</t>
  </si>
  <si>
    <t>測量行政推進経費</t>
    <rPh sb="0" eb="2">
      <t>ソクリョウ</t>
    </rPh>
    <rPh sb="2" eb="4">
      <t>ギョウセイ</t>
    </rPh>
    <rPh sb="4" eb="6">
      <t>スイシン</t>
    </rPh>
    <rPh sb="6" eb="8">
      <t>ケイヒ</t>
    </rPh>
    <phoneticPr fontId="5"/>
  </si>
  <si>
    <t>国土交通省</t>
  </si>
  <si>
    <t>国土地理院</t>
    <rPh sb="0" eb="2">
      <t>コクド</t>
    </rPh>
    <rPh sb="2" eb="4">
      <t>チリ</t>
    </rPh>
    <rPh sb="4" eb="5">
      <t>イン</t>
    </rPh>
    <phoneticPr fontId="5"/>
  </si>
  <si>
    <t>企画部企画調整課</t>
    <rPh sb="0" eb="2">
      <t>キカク</t>
    </rPh>
    <rPh sb="2" eb="3">
      <t>ブ</t>
    </rPh>
    <rPh sb="3" eb="5">
      <t>キカク</t>
    </rPh>
    <rPh sb="5" eb="7">
      <t>チョウセイ</t>
    </rPh>
    <rPh sb="7" eb="8">
      <t>カ</t>
    </rPh>
    <phoneticPr fontId="5"/>
  </si>
  <si>
    <t>課長　大木 章一</t>
    <rPh sb="0" eb="2">
      <t>カチョウ</t>
    </rPh>
    <rPh sb="3" eb="5">
      <t>オオキ</t>
    </rPh>
    <rPh sb="6" eb="8">
      <t>ショウイチ</t>
    </rPh>
    <phoneticPr fontId="5"/>
  </si>
  <si>
    <t>測量法（第27条）
地理空間情報活用推進基本法（第3条、第14条、第18条）</t>
    <phoneticPr fontId="5"/>
  </si>
  <si>
    <t>基本測量に関する長期計画（平成26年度策定）
地理空間情報活用推進基本計画（平成24年閣議決定）</t>
    <phoneticPr fontId="5"/>
  </si>
  <si>
    <t>○</t>
  </si>
  <si>
    <t>測量成果の利活用を促進するため、測量成果の電子化の普及について積極的に推進するとともに、新技術等を利用した一層の効率的な実施を図るため、新技術に対応した公共測量作業規程（準則）の整備、啓発活動の実施等の施策を展開する。また、地理空間情報活用推進基本法及び地理空間情報活用推進基本計画に基づき、地理空間情報の利活用促進を図る。</t>
    <phoneticPr fontId="5"/>
  </si>
  <si>
    <t>公共測量において、新技術等による一層の効率的な実施を図るため、作業規程（準則）の改定検討等に取り組むとともに、測量計画機関・測量作業機関に対する普及啓発及び実態調査等を実施する。
測量や地図に関する現状や国民のニーズを定量的に把握し、着実に政策へ反映する必要から、国土地理院が行う政策を様々な面から評価・検討するための基礎情報を収集・分析する。
「地図と測量の科学館」の管理・運営、広報業務等を通じて、地理空間情報の活用の重要性や地図と測量に関する情報と知識を広く普及啓発し、地理教育の推進を図る。</t>
    <phoneticPr fontId="5"/>
  </si>
  <si>
    <t>-</t>
  </si>
  <si>
    <t>-</t>
    <phoneticPr fontId="5"/>
  </si>
  <si>
    <t>件</t>
    <rPh sb="0" eb="1">
      <t>ケン</t>
    </rPh>
    <phoneticPr fontId="5"/>
  </si>
  <si>
    <t>公共測量行政経費執行額（X）／助言･指導件数（Ｙ）　　　　　　　　　　　　　　　</t>
    <phoneticPr fontId="5"/>
  </si>
  <si>
    <t>円/件</t>
    <rPh sb="0" eb="1">
      <t>エン</t>
    </rPh>
    <rPh sb="2" eb="3">
      <t>ケン</t>
    </rPh>
    <phoneticPr fontId="5"/>
  </si>
  <si>
    <t>X/Y</t>
    <phoneticPr fontId="5"/>
  </si>
  <si>
    <t>11,755千円/15,655件</t>
    <rPh sb="6" eb="7">
      <t>チ</t>
    </rPh>
    <rPh sb="7" eb="8">
      <t>エン</t>
    </rPh>
    <rPh sb="15" eb="16">
      <t>ケン</t>
    </rPh>
    <phoneticPr fontId="5"/>
  </si>
  <si>
    <t>11,578千円/16,126件</t>
    <rPh sb="6" eb="7">
      <t>チ</t>
    </rPh>
    <rPh sb="7" eb="8">
      <t>エン</t>
    </rPh>
    <phoneticPr fontId="5"/>
  </si>
  <si>
    <t>11,387千円/13,425 件</t>
    <rPh sb="6" eb="7">
      <t>チ</t>
    </rPh>
    <rPh sb="7" eb="8">
      <t>エン</t>
    </rPh>
    <phoneticPr fontId="5"/>
  </si>
  <si>
    <t>‐</t>
  </si>
  <si>
    <t>・これまでと同様に契約方式についても、透明性･公平性･競争性の高い発注方法･発注先の選定に努める。</t>
    <phoneticPr fontId="5"/>
  </si>
  <si>
    <t>・業務の実施にあたっては、作業体制及び作業計画表の事前確認を行うとともに、工程管理を通じて実施内容、支出先や使途について明確に把握できるよう適宜確認を行っている。
・引き続きコスト縮減に努めながら、確実に実施していく必要がある。</t>
    <phoneticPr fontId="5"/>
  </si>
  <si>
    <t>測量法に基づき国土地理院が技術的助言・指導を行う必要があることから、国が実施すべき事業である。</t>
    <phoneticPr fontId="5"/>
  </si>
  <si>
    <t>請負契約の発注方法は、一般競争入札を原則とし、透明性・公平性･競争性の確保に努めている。</t>
    <phoneticPr fontId="5"/>
  </si>
  <si>
    <t>測量技術に関わる助言･指導件数</t>
    <phoneticPr fontId="5"/>
  </si>
  <si>
    <t>事業目的に沿って予算を執行しており、その執行状況等を適切に把握・確認している。</t>
    <phoneticPr fontId="5"/>
  </si>
  <si>
    <t>新技術対応及び既存の測量成果の活用は、効率的かつ経済的な測量のためには不可欠であり、ニーズを的確に反映している。</t>
    <rPh sb="0" eb="3">
      <t>シンギジュツ</t>
    </rPh>
    <rPh sb="3" eb="5">
      <t>タイオウ</t>
    </rPh>
    <rPh sb="5" eb="6">
      <t>オヨ</t>
    </rPh>
    <rPh sb="7" eb="9">
      <t>キゾン</t>
    </rPh>
    <rPh sb="10" eb="12">
      <t>ソクリョウ</t>
    </rPh>
    <rPh sb="12" eb="14">
      <t>セイカ</t>
    </rPh>
    <rPh sb="15" eb="17">
      <t>カツヨウ</t>
    </rPh>
    <rPh sb="19" eb="22">
      <t>コウリツテキ</t>
    </rPh>
    <rPh sb="24" eb="27">
      <t>ケイザイテキ</t>
    </rPh>
    <rPh sb="28" eb="30">
      <t>ソクリョウ</t>
    </rPh>
    <rPh sb="35" eb="38">
      <t>フカケツ</t>
    </rPh>
    <rPh sb="46" eb="48">
      <t>テキカク</t>
    </rPh>
    <rPh sb="49" eb="51">
      <t>ハンエイ</t>
    </rPh>
    <phoneticPr fontId="5"/>
  </si>
  <si>
    <t>ホームページを充実し、印刷物を減らすなど、コスト削減に努めている。</t>
    <rPh sb="7" eb="9">
      <t>ジュウジツ</t>
    </rPh>
    <rPh sb="11" eb="14">
      <t>インサツブツ</t>
    </rPh>
    <rPh sb="15" eb="16">
      <t>ヘ</t>
    </rPh>
    <rPh sb="24" eb="26">
      <t>サクゲン</t>
    </rPh>
    <rPh sb="27" eb="28">
      <t>ツト</t>
    </rPh>
    <phoneticPr fontId="5"/>
  </si>
  <si>
    <t>1件あたりのコストは低い水準を維持しており妥当であると考える。</t>
    <rPh sb="1" eb="2">
      <t>ケン</t>
    </rPh>
    <rPh sb="10" eb="11">
      <t>ヒク</t>
    </rPh>
    <rPh sb="12" eb="14">
      <t>スイジュン</t>
    </rPh>
    <rPh sb="15" eb="17">
      <t>イジ</t>
    </rPh>
    <rPh sb="21" eb="23">
      <t>ダトウ</t>
    </rPh>
    <rPh sb="27" eb="28">
      <t>カンガ</t>
    </rPh>
    <phoneticPr fontId="5"/>
  </si>
  <si>
    <t>公共測量の実施にあたって、測量の正確さと測量成果の品質を確保するための施策や、国の機関、公共団体などの測量計画機関における地理空間情報活用による測量の重複を防止するため、優先度は高い事業である。</t>
    <rPh sb="85" eb="87">
      <t>ユウセン</t>
    </rPh>
    <rPh sb="87" eb="88">
      <t>ド</t>
    </rPh>
    <rPh sb="89" eb="90">
      <t>タカ</t>
    </rPh>
    <rPh sb="91" eb="93">
      <t>ジギョウ</t>
    </rPh>
    <phoneticPr fontId="5"/>
  </si>
  <si>
    <t>実績は見込みどおりである。</t>
    <rPh sb="0" eb="2">
      <t>ジッセキ</t>
    </rPh>
    <rPh sb="3" eb="5">
      <t>ミコ</t>
    </rPh>
    <phoneticPr fontId="5"/>
  </si>
  <si>
    <t>役務費</t>
    <phoneticPr fontId="5"/>
  </si>
  <si>
    <t>ランスタッド（株）</t>
    <phoneticPr fontId="30"/>
  </si>
  <si>
    <t>ランスタッド（株）</t>
  </si>
  <si>
    <r>
      <t>平成2</t>
    </r>
    <r>
      <rPr>
        <sz val="11"/>
        <rFont val="ＭＳ Ｐゴシック"/>
        <family val="3"/>
        <charset val="128"/>
      </rPr>
      <t>6</t>
    </r>
    <r>
      <rPr>
        <sz val="11"/>
        <rFont val="ＭＳ Ｐゴシック"/>
        <family val="3"/>
        <charset val="128"/>
      </rPr>
      <t>年測量士・測量士補試験における試験管理等業務</t>
    </r>
    <phoneticPr fontId="30"/>
  </si>
  <si>
    <t>平成２６年測量士・測量士補試験における試験管理等業務</t>
  </si>
  <si>
    <t>新生ビルテクノ（株）北関東支店</t>
  </si>
  <si>
    <t>「地図と測量の科学館」管理運営業務
（国庫債務負担行為：H24年度入札）</t>
  </si>
  <si>
    <t>展示用航空機「くにかぜ」室内清掃及び科学館内床清掃業務</t>
  </si>
  <si>
    <t>随意契約</t>
  </si>
  <si>
    <t>（有）ティーケーシステム</t>
  </si>
  <si>
    <t>「地図と測量の科学館」ワープトンネルDVD制御システム更新作業</t>
  </si>
  <si>
    <t>「地図と測量の科学館」オリエンテーションルーム機器更新</t>
  </si>
  <si>
    <t>（株）ｹｰｼｰｴｽﾃﾞｰﾀﾜｰｸｽ</t>
  </si>
  <si>
    <t>平成26年度公共測量実態調査実施業務</t>
  </si>
  <si>
    <t>朝日印刷(株)</t>
  </si>
  <si>
    <t>印刷及び封入・送付作業（国土地理院広報誌）</t>
  </si>
  <si>
    <r>
      <t>印刷（「2</t>
    </r>
    <r>
      <rPr>
        <sz val="11"/>
        <rFont val="ＭＳ Ｐゴシック"/>
        <family val="3"/>
        <charset val="128"/>
      </rPr>
      <t>014</t>
    </r>
    <r>
      <rPr>
        <sz val="11"/>
        <rFont val="ＭＳ Ｐゴシック"/>
        <family val="3"/>
        <charset val="128"/>
      </rPr>
      <t>測量の日」関連行事実施記録）</t>
    </r>
    <phoneticPr fontId="30"/>
  </si>
  <si>
    <t>印刷（「２０１４測量の日」関連行事実施記録）</t>
  </si>
  <si>
    <r>
      <t>印刷（平成2</t>
    </r>
    <r>
      <rPr>
        <sz val="11"/>
        <rFont val="ＭＳ Ｐゴシック"/>
        <family val="3"/>
        <charset val="128"/>
      </rPr>
      <t>6</t>
    </r>
    <r>
      <rPr>
        <sz val="11"/>
        <rFont val="ＭＳ Ｐゴシック"/>
        <family val="3"/>
        <charset val="128"/>
      </rPr>
      <t>年度国土地理院概要（英語版））</t>
    </r>
    <phoneticPr fontId="30"/>
  </si>
  <si>
    <t>印刷（平成２６年度国土地理院概要（英語版））</t>
  </si>
  <si>
    <r>
      <t>印刷（平成2</t>
    </r>
    <r>
      <rPr>
        <sz val="11"/>
        <rFont val="ＭＳ Ｐゴシック"/>
        <family val="3"/>
        <charset val="128"/>
      </rPr>
      <t>6</t>
    </r>
    <r>
      <rPr>
        <sz val="11"/>
        <rFont val="ＭＳ Ｐゴシック"/>
        <family val="3"/>
        <charset val="128"/>
      </rPr>
      <t>年度国土地理院概要）</t>
    </r>
    <phoneticPr fontId="30"/>
  </si>
  <si>
    <t>印刷（平成２６年度国土地理院概要）</t>
  </si>
  <si>
    <t>印刷及び表紙デザイン作成業務（H27概要）</t>
  </si>
  <si>
    <t>印刷（「公共測量の手引」ﾊﾟﾝﾌﾚｯﾄ）</t>
  </si>
  <si>
    <t>株式会社マーケティングリサーチサービス</t>
  </si>
  <si>
    <t>測量士・測量士補登録者に対するアンケート調査作業</t>
  </si>
  <si>
    <t>日本電気(株)茨城支店</t>
  </si>
  <si>
    <t>試験登録システム修正等業務</t>
  </si>
  <si>
    <t>測量士・測量士補試験登録システム個別ネットワーク構築作業</t>
  </si>
  <si>
    <t>株式会社　日展</t>
  </si>
  <si>
    <t>「地図と測量の科学館」常設展示に関する改善計画策定業務</t>
  </si>
  <si>
    <t>中村展設（株）</t>
  </si>
  <si>
    <t>「地図と測量の科学館」常設展示室　展示装置の点検作業</t>
  </si>
  <si>
    <t>常設展示室『大地からのコール』音響機器更新作業</t>
  </si>
  <si>
    <t>（株）武揚堂</t>
  </si>
  <si>
    <t>「地図と測量の科学館」地球ひろば設置 「地球儀」シート張替業務</t>
  </si>
  <si>
    <t>「地図と測量の科学館」管理運営業務（国庫債務負担行為：H24年度入札）</t>
    <phoneticPr fontId="5"/>
  </si>
  <si>
    <t>(一財）測量専門教育センター</t>
  </si>
  <si>
    <t>測量士・測量士補登録補助業務</t>
  </si>
  <si>
    <t>公益社団法人日本測量協会</t>
  </si>
  <si>
    <t>平成26年度公共測量に関する課題の調査検討業務</t>
  </si>
  <si>
    <t>平成26年度公共測量実態調査結果分析業務</t>
  </si>
  <si>
    <t>測量士・測量士補に関する実態調査作業</t>
  </si>
  <si>
    <t>（公財）日本測量調査技術協会</t>
  </si>
  <si>
    <t>平成２６年度地理情報標準に関する調査業務</t>
  </si>
  <si>
    <t>一般財団法人日本地図センター</t>
  </si>
  <si>
    <t>消耗品購入</t>
  </si>
  <si>
    <t>平成２６年度９月期「地図と測量の科学館」企画展実施業務</t>
  </si>
  <si>
    <t>第１８回全国児童生徒地図優秀作品展実施業務</t>
  </si>
  <si>
    <t>地理教育推進普及業務</t>
  </si>
  <si>
    <t>地図活用啓発普及機関の実態に関する調査業務</t>
  </si>
  <si>
    <t>（一財）経済調査会</t>
  </si>
  <si>
    <t>測量作業用消耗品価格調査及び測量機械等損料調査業務</t>
  </si>
  <si>
    <t>つくばサイエンスツアー実行委員会</t>
  </si>
  <si>
    <t>平成２６年度つくばサイエンスツアー実行委員会会費</t>
  </si>
  <si>
    <t>茨城県博物館協会</t>
  </si>
  <si>
    <t>平成２６年度茨城県博物館協会会費</t>
  </si>
  <si>
    <t>（株）プランニング松元</t>
    <rPh sb="0" eb="3">
      <t>カブ</t>
    </rPh>
    <phoneticPr fontId="30"/>
  </si>
  <si>
    <t>プランニング松元</t>
  </si>
  <si>
    <r>
      <t>平成2</t>
    </r>
    <r>
      <rPr>
        <sz val="11"/>
        <rFont val="ＭＳ Ｐゴシック"/>
        <family val="3"/>
        <charset val="128"/>
      </rPr>
      <t>6</t>
    </r>
    <r>
      <rPr>
        <sz val="11"/>
        <rFont val="ＭＳ Ｐゴシック"/>
        <family val="3"/>
        <charset val="128"/>
      </rPr>
      <t>年度九州地方の地理空間情報活用推進に関する会議等運営事務局支援業務</t>
    </r>
    <phoneticPr fontId="30"/>
  </si>
  <si>
    <t>平成２６年度九州地方の地理空間情報活用推進に関する会議等運営事務局支援業務</t>
  </si>
  <si>
    <t>（株）シン技術コンサル</t>
  </si>
  <si>
    <t>地理空間情報に関する北海道地区産学官懇談会事務局支援業務</t>
    <phoneticPr fontId="30"/>
  </si>
  <si>
    <t>＊地理空間情報に関する北海道地区産学官懇談会事務局支援業務</t>
  </si>
  <si>
    <t>第一測工（株）</t>
  </si>
  <si>
    <r>
      <t>地理空間情報の利活用に関する調査及び平成2</t>
    </r>
    <r>
      <rPr>
        <sz val="11"/>
        <rFont val="ＭＳ Ｐゴシック"/>
        <family val="3"/>
        <charset val="128"/>
      </rPr>
      <t>6</t>
    </r>
    <r>
      <rPr>
        <sz val="11"/>
        <rFont val="ＭＳ Ｐゴシック"/>
        <family val="3"/>
        <charset val="128"/>
      </rPr>
      <t>年度地理空間情報の活用等に関する関東甲信越地域連携協議会運営支援業務</t>
    </r>
    <phoneticPr fontId="30"/>
  </si>
  <si>
    <t>地理空間情報の利活用に関する調査及び平成２６年度地理空間情報の活用等に関する関東甲信越地域連携協議会運営支援業務</t>
  </si>
  <si>
    <t>（ＮＰＯ）全国ＧＩＳ技術研究会</t>
  </si>
  <si>
    <t>北陸地方の地理空間情報活用推進に関する連絡会議支援業務</t>
  </si>
  <si>
    <t>(株)四航コンサルタント</t>
    <phoneticPr fontId="30"/>
  </si>
  <si>
    <t>平成26年度四国地方地理空間情報の活用に関する調査等業務</t>
  </si>
  <si>
    <t>（株）毎日</t>
  </si>
  <si>
    <r>
      <t>平成2</t>
    </r>
    <r>
      <rPr>
        <sz val="11"/>
        <rFont val="ＭＳ Ｐゴシック"/>
        <family val="3"/>
        <charset val="128"/>
      </rPr>
      <t>6</t>
    </r>
    <r>
      <rPr>
        <sz val="11"/>
        <rFont val="ＭＳ Ｐゴシック"/>
        <family val="3"/>
        <charset val="128"/>
      </rPr>
      <t>年度　地理空間情報活用推進に関する会議の開催運営支援業務</t>
    </r>
    <phoneticPr fontId="30"/>
  </si>
  <si>
    <t>平成２６年度　地理空間情報活用推進に関する会議の開催運営支援業務</t>
  </si>
  <si>
    <t>（特非）全国GIS技術研究会</t>
  </si>
  <si>
    <t>平成26年度地理空間情報産学官中国地区連携協議会運営支援業務</t>
  </si>
  <si>
    <t>(株)SVC</t>
  </si>
  <si>
    <t>協議会運営補助</t>
  </si>
  <si>
    <t>（株）ジェイアール東日本企画</t>
  </si>
  <si>
    <t>「くらしと測量・地図」展会場設営・展示業務</t>
  </si>
  <si>
    <t>NPO全国GIS技術研究会</t>
  </si>
  <si>
    <t>パイロット事業取りまとめ</t>
  </si>
  <si>
    <t>－</t>
  </si>
  <si>
    <t>社会福祉法人　共友会　札幌福祉印刷</t>
  </si>
  <si>
    <t>印刷（平成２６年度　公共測量・地理空間情報担当者会議　資料集）</t>
  </si>
  <si>
    <t>（一財）千葉県教育会館維持財団</t>
  </si>
  <si>
    <t>会場借り上げ（測量法及び地理空間情報活用推進基本法担当者会議）（千葉市）</t>
  </si>
  <si>
    <t>公益財団法人　埼玉県産業文化センター</t>
  </si>
  <si>
    <t>会場借り上げ（測量法及び地理空間情報活用推進基本法担当者会議）（さいたま市）</t>
  </si>
  <si>
    <t>社会福祉法人　徳島県社会福祉事業団</t>
  </si>
  <si>
    <t>三角点の標高成果改訂に伴う説明会（徳島県）会場借り上げ</t>
  </si>
  <si>
    <t>一般財団法人　釧路市民文化振興財団</t>
  </si>
  <si>
    <t>会場借り上げ</t>
  </si>
  <si>
    <t>栃木県連合教育会維持財団</t>
  </si>
  <si>
    <t>会場借り上げ（測量法及び地理空間情報活用推進基本法担当者会議）（宇都宮市）</t>
  </si>
  <si>
    <t>公益社団法人　函館市シルバー人材センター</t>
  </si>
  <si>
    <t>(公社)福島県青少年育成・男女共生推進機構</t>
  </si>
  <si>
    <t>三陽メディア（株）</t>
    <phoneticPr fontId="30"/>
  </si>
  <si>
    <t>印刷（平成２６年度測量法・地理空間情報活用推進基本法担当者会議資料）</t>
    <phoneticPr fontId="30"/>
  </si>
  <si>
    <t>公益財団法人　三重県文化振興事業団</t>
    <phoneticPr fontId="30"/>
  </si>
  <si>
    <t>「平成２６年度　測量に関する担当者会議（三重県）」会場借り上げ</t>
    <phoneticPr fontId="30"/>
  </si>
  <si>
    <t>職員旅費</t>
    <rPh sb="0" eb="2">
      <t>ショクイン</t>
    </rPh>
    <rPh sb="2" eb="4">
      <t>リョヒ</t>
    </rPh>
    <phoneticPr fontId="5"/>
  </si>
  <si>
    <t>測量庁費</t>
    <rPh sb="0" eb="2">
      <t>ソクリョウ</t>
    </rPh>
    <rPh sb="2" eb="4">
      <t>チョウヒ</t>
    </rPh>
    <phoneticPr fontId="5"/>
  </si>
  <si>
    <t>(一財）測量専門教育センター</t>
    <phoneticPr fontId="30"/>
  </si>
  <si>
    <t>B. 一般財団法人 測量専門教育センター</t>
    <rPh sb="3" eb="5">
      <t>イッパン</t>
    </rPh>
    <rPh sb="5" eb="9">
      <t>ザイダンホウジン</t>
    </rPh>
    <phoneticPr fontId="5"/>
  </si>
  <si>
    <t>A. ランスタッド株式会社</t>
    <rPh sb="9" eb="13">
      <t>カブシキガイシャ</t>
    </rPh>
    <phoneticPr fontId="5"/>
  </si>
  <si>
    <t>C. 株式会社 プランニング松元</t>
    <rPh sb="3" eb="7">
      <t>カブシキガイシャ</t>
    </rPh>
    <phoneticPr fontId="5"/>
  </si>
  <si>
    <t>A.民間企業</t>
    <rPh sb="2" eb="4">
      <t>ミンカン</t>
    </rPh>
    <rPh sb="4" eb="6">
      <t>キギョウ</t>
    </rPh>
    <phoneticPr fontId="5"/>
  </si>
  <si>
    <t>「地図と測量の科学館」映像制御システム更新作業</t>
    <rPh sb="11" eb="13">
      <t>エイゾウ</t>
    </rPh>
    <phoneticPr fontId="5"/>
  </si>
  <si>
    <t>B.公益法人等</t>
    <rPh sb="2" eb="4">
      <t>コウエキ</t>
    </rPh>
    <rPh sb="4" eb="6">
      <t>ホウジン</t>
    </rPh>
    <rPh sb="6" eb="7">
      <t>トウ</t>
    </rPh>
    <phoneticPr fontId="5"/>
  </si>
  <si>
    <t>C.民間企業</t>
    <rPh sb="2" eb="4">
      <t>ミンカン</t>
    </rPh>
    <rPh sb="4" eb="6">
      <t>キギョウ</t>
    </rPh>
    <phoneticPr fontId="5"/>
  </si>
  <si>
    <t>D.公益法人等</t>
    <rPh sb="2" eb="4">
      <t>コウエキ</t>
    </rPh>
    <rPh sb="4" eb="6">
      <t>ホウジン</t>
    </rPh>
    <rPh sb="6" eb="7">
      <t>トウ</t>
    </rPh>
    <phoneticPr fontId="5"/>
  </si>
  <si>
    <t>公共測量Webサイトのアクセス数</t>
    <rPh sb="0" eb="2">
      <t>コウキョウ</t>
    </rPh>
    <rPh sb="2" eb="4">
      <t>ソクリョウ</t>
    </rPh>
    <rPh sb="15" eb="16">
      <t>スウ</t>
    </rPh>
    <phoneticPr fontId="5"/>
  </si>
  <si>
    <t>10,430千円/13,400 件</t>
    <rPh sb="6" eb="7">
      <t>チ</t>
    </rPh>
    <rPh sb="7" eb="8">
      <t>エン</t>
    </rPh>
    <phoneticPr fontId="5"/>
  </si>
  <si>
    <t>　10　国土の総合的な利用、整備及び保全、国土に関する情報の整備
  38　国土の位置・形状を定めるための調査及び地理空間情報の整備・活用を推進する</t>
    <phoneticPr fontId="5"/>
  </si>
  <si>
    <t>平成26年測量士・測量士補試験における試験管理等業務</t>
    <phoneticPr fontId="5"/>
  </si>
  <si>
    <t>測量士・測量士補登録補助業務</t>
    <phoneticPr fontId="5"/>
  </si>
  <si>
    <t>平成26年度九州地方の地理空間情報活用推進に関する会議等運営事務局支援業務</t>
    <phoneticPr fontId="5"/>
  </si>
  <si>
    <t>毎年度公共測量Webサイトのアクセス数を300万件以上にする。</t>
    <rPh sb="0" eb="3">
      <t>マイネンド</t>
    </rPh>
    <rPh sb="3" eb="5">
      <t>コウキョウ</t>
    </rPh>
    <rPh sb="5" eb="7">
      <t>ソクリョウ</t>
    </rPh>
    <rPh sb="18" eb="19">
      <t>スウ</t>
    </rPh>
    <rPh sb="23" eb="24">
      <t>マン</t>
    </rPh>
    <rPh sb="24" eb="25">
      <t>ケン</t>
    </rPh>
    <rPh sb="25" eb="27">
      <t>イジョウ</t>
    </rPh>
    <phoneticPr fontId="5"/>
  </si>
  <si>
    <t>成果実績は、概ね成果目標を達成している。</t>
    <rPh sb="0" eb="2">
      <t>セイカ</t>
    </rPh>
    <rPh sb="2" eb="4">
      <t>ジッセキ</t>
    </rPh>
    <rPh sb="6" eb="7">
      <t>オオム</t>
    </rPh>
    <rPh sb="8" eb="10">
      <t>セイカ</t>
    </rPh>
    <rPh sb="10" eb="12">
      <t>モクヒョウ</t>
    </rPh>
    <rPh sb="13" eb="15">
      <t>タッセイ</t>
    </rPh>
    <phoneticPr fontId="5"/>
  </si>
  <si>
    <t>-</t>
    <phoneticPr fontId="5"/>
  </si>
  <si>
    <t>インターネットを通じ一般に公開され、公共測量分野において十分に活用されている。</t>
    <rPh sb="8" eb="9">
      <t>ツウ</t>
    </rPh>
    <rPh sb="10" eb="12">
      <t>イッパン</t>
    </rPh>
    <rPh sb="13" eb="15">
      <t>コウカイ</t>
    </rPh>
    <rPh sb="18" eb="20">
      <t>コウキョウ</t>
    </rPh>
    <rPh sb="20" eb="22">
      <t>ソクリョウ</t>
    </rPh>
    <rPh sb="22" eb="24">
      <t>ブンヤ</t>
    </rPh>
    <rPh sb="28" eb="30">
      <t>ジュウブン</t>
    </rPh>
    <rPh sb="31" eb="33">
      <t>カツヨウ</t>
    </rPh>
    <phoneticPr fontId="5"/>
  </si>
  <si>
    <t>公益法人について、一者応札が多い理由を検証し、発注における競争性の確保に努めるべき。</t>
    <rPh sb="0" eb="2">
      <t>コウエキ</t>
    </rPh>
    <rPh sb="2" eb="4">
      <t>ホウジン</t>
    </rPh>
    <rPh sb="9" eb="10">
      <t>イッ</t>
    </rPh>
    <rPh sb="10" eb="11">
      <t>シャ</t>
    </rPh>
    <rPh sb="11" eb="13">
      <t>オウサツ</t>
    </rPh>
    <rPh sb="14" eb="15">
      <t>オオ</t>
    </rPh>
    <rPh sb="16" eb="18">
      <t>リユウ</t>
    </rPh>
    <rPh sb="19" eb="21">
      <t>ケンショウ</t>
    </rPh>
    <rPh sb="23" eb="25">
      <t>ハッチュウ</t>
    </rPh>
    <rPh sb="29" eb="32">
      <t>キョウソウセイ</t>
    </rPh>
    <rPh sb="33" eb="35">
      <t>カクホ</t>
    </rPh>
    <rPh sb="36" eb="37">
      <t>ツト</t>
    </rPh>
    <phoneticPr fontId="5"/>
  </si>
  <si>
    <t xml:space="preserve">一者応札については業務内容をふまえた調査を行い、資格要件の緩和等、競争性の高い発注方法の選定に努める。
</t>
    <phoneticPr fontId="5"/>
  </si>
  <si>
    <t>執行等改善</t>
  </si>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</sst>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4"/>
      <color rgb="FF0000FF"/>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38" fontId="0" fillId="0" borderId="11" xfId="7"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38" fontId="0" fillId="0" borderId="17" xfId="7" applyFont="1" applyFill="1" applyBorder="1" applyAlignment="1" applyProtection="1">
      <alignment horizontal="center" vertical="center"/>
      <protection locked="0"/>
    </xf>
    <xf numFmtId="38" fontId="0" fillId="0" borderId="18" xfId="7" applyFont="1" applyFill="1" applyBorder="1" applyAlignment="1" applyProtection="1">
      <alignment horizontal="center" vertical="center"/>
      <protection locked="0"/>
    </xf>
    <xf numFmtId="38" fontId="0" fillId="0" borderId="19" xfId="7"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3" fontId="0" fillId="0" borderId="11" xfId="0" applyNumberFormat="1"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38" fontId="0"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0"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protection locked="0"/>
    </xf>
    <xf numFmtId="0" fontId="3" fillId="0" borderId="67"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protection locked="0"/>
    </xf>
    <xf numFmtId="181" fontId="0" fillId="0" borderId="27" xfId="0" applyNumberFormat="1"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0">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122464</xdr:colOff>
      <xdr:row>140</xdr:row>
      <xdr:rowOff>95249</xdr:rowOff>
    </xdr:from>
    <xdr:to>
      <xdr:col>20</xdr:col>
      <xdr:colOff>19930</xdr:colOff>
      <xdr:row>142</xdr:row>
      <xdr:rowOff>114859</xdr:rowOff>
    </xdr:to>
    <xdr:sp macro="" textlink="">
      <xdr:nvSpPr>
        <xdr:cNvPr id="5" name="正方形/長方形 4"/>
        <xdr:cNvSpPr/>
      </xdr:nvSpPr>
      <xdr:spPr>
        <a:xfrm>
          <a:off x="2163535" y="51897642"/>
          <a:ext cx="1938538" cy="72718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mn-ea"/>
              <a:ea typeface="+mn-ea"/>
            </a:rPr>
            <a:t>国土地理院</a:t>
          </a:r>
          <a:endParaRPr kumimoji="1" lang="en-US" altLang="ja-JP" sz="1100">
            <a:latin typeface="+mn-ea"/>
            <a:ea typeface="+mn-ea"/>
          </a:endParaRPr>
        </a:p>
        <a:p>
          <a:pPr algn="ctr"/>
          <a:r>
            <a:rPr kumimoji="1" lang="en-US" altLang="ja-JP" sz="1100">
              <a:latin typeface="+mn-ea"/>
              <a:ea typeface="+mn-ea"/>
            </a:rPr>
            <a:t>118</a:t>
          </a:r>
          <a:r>
            <a:rPr kumimoji="1" lang="ja-JP" altLang="en-US" sz="1100">
              <a:latin typeface="+mn-ea"/>
              <a:ea typeface="+mn-ea"/>
            </a:rPr>
            <a:t>百万</a:t>
          </a:r>
        </a:p>
      </xdr:txBody>
    </xdr:sp>
    <xdr:clientData/>
  </xdr:twoCellAnchor>
  <xdr:twoCellAnchor>
    <xdr:from>
      <xdr:col>17</xdr:col>
      <xdr:colOff>44022</xdr:colOff>
      <xdr:row>145</xdr:row>
      <xdr:rowOff>218514</xdr:rowOff>
    </xdr:from>
    <xdr:to>
      <xdr:col>27</xdr:col>
      <xdr:colOff>17688</xdr:colOff>
      <xdr:row>147</xdr:row>
      <xdr:rowOff>93132</xdr:rowOff>
    </xdr:to>
    <xdr:sp macro="" textlink="">
      <xdr:nvSpPr>
        <xdr:cNvPr id="6" name="Rectangle 38"/>
        <xdr:cNvSpPr>
          <a:spLocks noChangeArrowheads="1"/>
        </xdr:cNvSpPr>
      </xdr:nvSpPr>
      <xdr:spPr bwMode="auto">
        <a:xfrm>
          <a:off x="3513843" y="53789835"/>
          <a:ext cx="2014738" cy="582190"/>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en-US" altLang="ja-JP" sz="1100" b="0" i="0" u="none" strike="noStrike" baseline="0">
              <a:solidFill>
                <a:srgbClr val="000000"/>
              </a:solidFill>
              <a:latin typeface="+mn-ea"/>
              <a:ea typeface="+mn-ea"/>
            </a:rPr>
            <a:t>A</a:t>
          </a:r>
          <a:r>
            <a:rPr lang="ja-JP" altLang="en-US" sz="1100" b="0" i="0" u="none" strike="noStrike" baseline="0">
              <a:solidFill>
                <a:srgbClr val="000000"/>
              </a:solidFill>
              <a:latin typeface="+mn-ea"/>
              <a:ea typeface="+mn-ea"/>
            </a:rPr>
            <a:t>．民間企業（</a:t>
          </a:r>
          <a:r>
            <a:rPr lang="en-US" altLang="ja-JP" sz="1100" b="0" i="0" u="none" strike="noStrike" baseline="0">
              <a:solidFill>
                <a:srgbClr val="000000"/>
              </a:solidFill>
              <a:latin typeface="+mn-ea"/>
              <a:ea typeface="+mn-ea"/>
            </a:rPr>
            <a:t>26</a:t>
          </a:r>
          <a:r>
            <a:rPr lang="ja-JP" altLang="en-US" sz="1100" b="0" i="0" u="none" strike="noStrike" baseline="0">
              <a:solidFill>
                <a:srgbClr val="000000"/>
              </a:solidFill>
              <a:latin typeface="+mn-ea"/>
              <a:ea typeface="+mn-ea"/>
            </a:rPr>
            <a:t>社）</a:t>
          </a:r>
        </a:p>
        <a:p>
          <a:pPr algn="ctr" rtl="0">
            <a:defRPr sz="1000"/>
          </a:pPr>
          <a:r>
            <a:rPr lang="en-US" altLang="ja-JP" sz="1100" b="0" i="0" u="none" strike="noStrike" baseline="0">
              <a:solidFill>
                <a:srgbClr val="000000"/>
              </a:solidFill>
              <a:latin typeface="+mn-ea"/>
              <a:ea typeface="+mn-ea"/>
            </a:rPr>
            <a:t>35</a:t>
          </a:r>
          <a:r>
            <a:rPr lang="ja-JP" altLang="en-US" sz="1100" b="0" i="0" u="none" strike="noStrike" baseline="0">
              <a:solidFill>
                <a:srgbClr val="000000"/>
              </a:solidFill>
              <a:latin typeface="+mn-ea"/>
              <a:ea typeface="+mn-ea"/>
            </a:rPr>
            <a:t>百万円</a:t>
          </a:r>
        </a:p>
      </xdr:txBody>
    </xdr:sp>
    <xdr:clientData/>
  </xdr:twoCellAnchor>
  <xdr:twoCellAnchor>
    <xdr:from>
      <xdr:col>17</xdr:col>
      <xdr:colOff>44023</xdr:colOff>
      <xdr:row>149</xdr:row>
      <xdr:rowOff>72836</xdr:rowOff>
    </xdr:from>
    <xdr:to>
      <xdr:col>27</xdr:col>
      <xdr:colOff>38856</xdr:colOff>
      <xdr:row>151</xdr:row>
      <xdr:rowOff>6722</xdr:rowOff>
    </xdr:to>
    <xdr:sp macro="" textlink="">
      <xdr:nvSpPr>
        <xdr:cNvPr id="7" name="Rectangle 38"/>
        <xdr:cNvSpPr>
          <a:spLocks noChangeArrowheads="1"/>
        </xdr:cNvSpPr>
      </xdr:nvSpPr>
      <xdr:spPr bwMode="auto">
        <a:xfrm>
          <a:off x="3513844" y="55059300"/>
          <a:ext cx="2035905" cy="641458"/>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en-US" altLang="ja-JP" sz="1100" b="0" i="0" u="none" strike="noStrike" baseline="0">
              <a:solidFill>
                <a:srgbClr val="000000"/>
              </a:solidFill>
              <a:latin typeface="+mn-ea"/>
              <a:ea typeface="+mn-ea"/>
            </a:rPr>
            <a:t>B</a:t>
          </a:r>
          <a:r>
            <a:rPr lang="ja-JP" altLang="en-US" sz="1100" b="0" i="0" u="none" strike="noStrike" baseline="0">
              <a:solidFill>
                <a:srgbClr val="000000"/>
              </a:solidFill>
              <a:latin typeface="+mn-ea"/>
              <a:ea typeface="+mn-ea"/>
            </a:rPr>
            <a:t>．公益法人等（</a:t>
          </a:r>
          <a:r>
            <a:rPr lang="en-US" altLang="ja-JP" sz="1100" b="0" i="0" u="none" strike="noStrike" baseline="0">
              <a:solidFill>
                <a:srgbClr val="000000"/>
              </a:solidFill>
              <a:latin typeface="+mn-ea"/>
              <a:ea typeface="+mn-ea"/>
            </a:rPr>
            <a:t>7</a:t>
          </a:r>
          <a:r>
            <a:rPr lang="ja-JP" altLang="en-US" sz="1100" b="0" i="0" u="none" strike="noStrike" baseline="0">
              <a:solidFill>
                <a:srgbClr val="000000"/>
              </a:solidFill>
              <a:latin typeface="+mn-ea"/>
              <a:ea typeface="+mn-ea"/>
            </a:rPr>
            <a:t>社）</a:t>
          </a:r>
        </a:p>
        <a:p>
          <a:pPr algn="ctr" rtl="0">
            <a:defRPr sz="1000"/>
          </a:pPr>
          <a:r>
            <a:rPr lang="en-US" altLang="ja-JP" sz="1100" b="0" i="0" u="none" strike="noStrike" baseline="0">
              <a:solidFill>
                <a:srgbClr val="000000"/>
              </a:solidFill>
              <a:latin typeface="+mn-ea"/>
              <a:ea typeface="+mn-ea"/>
              <a:cs typeface="Times New Roman"/>
            </a:rPr>
            <a:t>65</a:t>
          </a:r>
          <a:r>
            <a:rPr lang="ja-JP" altLang="en-US" sz="1100" b="0" i="0" u="none" strike="noStrike" baseline="0">
              <a:solidFill>
                <a:srgbClr val="000000"/>
              </a:solidFill>
              <a:latin typeface="+mn-ea"/>
              <a:ea typeface="+mn-ea"/>
            </a:rPr>
            <a:t>百万円</a:t>
          </a:r>
        </a:p>
      </xdr:txBody>
    </xdr:sp>
    <xdr:clientData/>
  </xdr:twoCellAnchor>
  <xdr:twoCellAnchor>
    <xdr:from>
      <xdr:col>17</xdr:col>
      <xdr:colOff>55227</xdr:colOff>
      <xdr:row>153</xdr:row>
      <xdr:rowOff>28014</xdr:rowOff>
    </xdr:from>
    <xdr:to>
      <xdr:col>27</xdr:col>
      <xdr:colOff>6172</xdr:colOff>
      <xdr:row>154</xdr:row>
      <xdr:rowOff>309282</xdr:rowOff>
    </xdr:to>
    <xdr:sp macro="" textlink="">
      <xdr:nvSpPr>
        <xdr:cNvPr id="8" name="Rectangle 38"/>
        <xdr:cNvSpPr>
          <a:spLocks noChangeArrowheads="1"/>
        </xdr:cNvSpPr>
      </xdr:nvSpPr>
      <xdr:spPr bwMode="auto">
        <a:xfrm>
          <a:off x="3525048" y="56429621"/>
          <a:ext cx="1992017" cy="635054"/>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mj-ea"/>
              <a:ea typeface="+mj-ea"/>
            </a:rPr>
            <a:t>地方測量部等（</a:t>
          </a:r>
          <a:r>
            <a:rPr lang="en-US" altLang="ja-JP" sz="1100" b="0" i="0" u="none" strike="noStrike" baseline="0">
              <a:solidFill>
                <a:srgbClr val="000000"/>
              </a:solidFill>
              <a:latin typeface="+mj-ea"/>
              <a:ea typeface="+mj-ea"/>
            </a:rPr>
            <a:t>10</a:t>
          </a:r>
          <a:r>
            <a:rPr lang="ja-JP" altLang="en-US" sz="1100" b="0" i="0" u="none" strike="noStrike" baseline="0">
              <a:solidFill>
                <a:srgbClr val="000000"/>
              </a:solidFill>
              <a:latin typeface="+mj-ea"/>
              <a:ea typeface="+mj-ea"/>
            </a:rPr>
            <a:t>機関）</a:t>
          </a:r>
          <a:endParaRPr lang="en-US" altLang="ja-JP" sz="1100" b="0" i="0" u="none" strike="noStrike" baseline="0">
            <a:solidFill>
              <a:srgbClr val="000000"/>
            </a:solidFill>
            <a:latin typeface="+mj-ea"/>
            <a:ea typeface="+mj-ea"/>
          </a:endParaRPr>
        </a:p>
        <a:p>
          <a:pPr algn="ctr" rtl="0">
            <a:defRPr sz="1000"/>
          </a:pPr>
          <a:r>
            <a:rPr lang="en-US" altLang="ja-JP" sz="1100" b="0" i="0" u="none" strike="noStrike" baseline="0">
              <a:solidFill>
                <a:srgbClr val="000000"/>
              </a:solidFill>
              <a:latin typeface="+mj-ea"/>
              <a:ea typeface="+mj-ea"/>
            </a:rPr>
            <a:t>18</a:t>
          </a:r>
          <a:r>
            <a:rPr lang="ja-JP" altLang="en-US" sz="1100" b="0" i="0" u="none" strike="noStrike" baseline="0">
              <a:solidFill>
                <a:srgbClr val="000000"/>
              </a:solidFill>
              <a:latin typeface="+mj-ea"/>
              <a:ea typeface="+mj-ea"/>
            </a:rPr>
            <a:t>百万円</a:t>
          </a:r>
          <a:endParaRPr lang="en-US" altLang="ja-JP" sz="1100" b="0" i="0" u="none" strike="noStrike" baseline="0">
            <a:solidFill>
              <a:srgbClr val="000000"/>
            </a:solidFill>
            <a:latin typeface="+mj-ea"/>
            <a:ea typeface="+mj-ea"/>
          </a:endParaRPr>
        </a:p>
      </xdr:txBody>
    </xdr:sp>
    <xdr:clientData/>
  </xdr:twoCellAnchor>
  <xdr:twoCellAnchor>
    <xdr:from>
      <xdr:col>31</xdr:col>
      <xdr:colOff>10405</xdr:colOff>
      <xdr:row>141</xdr:row>
      <xdr:rowOff>39217</xdr:rowOff>
    </xdr:from>
    <xdr:to>
      <xdr:col>38</xdr:col>
      <xdr:colOff>102354</xdr:colOff>
      <xdr:row>142</xdr:row>
      <xdr:rowOff>299320</xdr:rowOff>
    </xdr:to>
    <xdr:sp macro="" textlink="">
      <xdr:nvSpPr>
        <xdr:cNvPr id="9" name="正方形/長方形 8"/>
        <xdr:cNvSpPr/>
      </xdr:nvSpPr>
      <xdr:spPr>
        <a:xfrm>
          <a:off x="6337726" y="52195396"/>
          <a:ext cx="1520699" cy="61388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n-ea"/>
              <a:ea typeface="+mn-ea"/>
            </a:rPr>
            <a:t>職員の旅費等</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7</a:t>
          </a:r>
          <a:r>
            <a:rPr kumimoji="1" lang="ja-JP" altLang="en-US" sz="1100">
              <a:solidFill>
                <a:sysClr val="windowText" lastClr="000000"/>
              </a:solidFill>
              <a:latin typeface="+mn-ea"/>
              <a:ea typeface="+mn-ea"/>
            </a:rPr>
            <a:t>百万</a:t>
          </a:r>
        </a:p>
      </xdr:txBody>
    </xdr:sp>
    <xdr:clientData/>
  </xdr:twoCellAnchor>
  <xdr:twoCellAnchor>
    <xdr:from>
      <xdr:col>26</xdr:col>
      <xdr:colOff>66435</xdr:colOff>
      <xdr:row>158</xdr:row>
      <xdr:rowOff>319365</xdr:rowOff>
    </xdr:from>
    <xdr:to>
      <xdr:col>35</xdr:col>
      <xdr:colOff>117907</xdr:colOff>
      <xdr:row>160</xdr:row>
      <xdr:rowOff>253252</xdr:rowOff>
    </xdr:to>
    <xdr:sp macro="" textlink="">
      <xdr:nvSpPr>
        <xdr:cNvPr id="10" name="Rectangle 33"/>
        <xdr:cNvSpPr>
          <a:spLocks noChangeArrowheads="1"/>
        </xdr:cNvSpPr>
      </xdr:nvSpPr>
      <xdr:spPr bwMode="auto">
        <a:xfrm>
          <a:off x="5373221" y="58489901"/>
          <a:ext cx="1888436" cy="641458"/>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en-US" altLang="ja-JP" sz="1100" b="0" i="0" u="none" strike="noStrike" baseline="0">
              <a:solidFill>
                <a:srgbClr val="000000"/>
              </a:solidFill>
              <a:latin typeface="+mn-ea"/>
              <a:ea typeface="+mn-ea"/>
            </a:rPr>
            <a:t>C</a:t>
          </a:r>
          <a:r>
            <a:rPr lang="ja-JP" altLang="en-US" sz="1100" b="0" i="0" u="none" strike="noStrike" baseline="0">
              <a:solidFill>
                <a:srgbClr val="000000"/>
              </a:solidFill>
              <a:latin typeface="+mn-ea"/>
              <a:ea typeface="+mn-ea"/>
            </a:rPr>
            <a:t>．民間企業（</a:t>
          </a:r>
          <a:r>
            <a:rPr lang="en-US" altLang="ja-JP" sz="1100" b="0" i="0" u="none" strike="noStrike" baseline="0">
              <a:solidFill>
                <a:srgbClr val="000000"/>
              </a:solidFill>
              <a:latin typeface="+mn-ea"/>
              <a:ea typeface="+mn-ea"/>
            </a:rPr>
            <a:t>71</a:t>
          </a:r>
          <a:r>
            <a:rPr lang="ja-JP" altLang="en-US" sz="1100" b="0" i="0" u="none" strike="noStrike" baseline="0">
              <a:solidFill>
                <a:srgbClr val="000000"/>
              </a:solidFill>
              <a:latin typeface="+mn-ea"/>
              <a:ea typeface="+mn-ea"/>
            </a:rPr>
            <a:t>社）</a:t>
          </a:r>
        </a:p>
        <a:p>
          <a:pPr algn="ctr" rtl="0">
            <a:defRPr sz="1000"/>
          </a:pPr>
          <a:r>
            <a:rPr lang="en-US" altLang="ja-JP" sz="1100" b="0" i="0" u="none" strike="noStrike" baseline="0">
              <a:solidFill>
                <a:srgbClr val="000000"/>
              </a:solidFill>
              <a:latin typeface="+mn-ea"/>
              <a:ea typeface="+mn-ea"/>
            </a:rPr>
            <a:t>17</a:t>
          </a:r>
          <a:r>
            <a:rPr lang="ja-JP" altLang="en-US" sz="1100" b="0" i="0" u="none" strike="noStrike" baseline="0">
              <a:solidFill>
                <a:srgbClr val="000000"/>
              </a:solidFill>
              <a:latin typeface="+mn-ea"/>
              <a:ea typeface="+mn-ea"/>
            </a:rPr>
            <a:t>百万円</a:t>
          </a:r>
        </a:p>
      </xdr:txBody>
    </xdr:sp>
    <xdr:clientData/>
  </xdr:twoCellAnchor>
  <xdr:twoCellAnchor>
    <xdr:from>
      <xdr:col>26</xdr:col>
      <xdr:colOff>66433</xdr:colOff>
      <xdr:row>163</xdr:row>
      <xdr:rowOff>308160</xdr:rowOff>
    </xdr:from>
    <xdr:to>
      <xdr:col>35</xdr:col>
      <xdr:colOff>100989</xdr:colOff>
      <xdr:row>165</xdr:row>
      <xdr:rowOff>244161</xdr:rowOff>
    </xdr:to>
    <xdr:sp macro="" textlink="">
      <xdr:nvSpPr>
        <xdr:cNvPr id="11" name="Rectangle 38"/>
        <xdr:cNvSpPr>
          <a:spLocks noChangeArrowheads="1"/>
        </xdr:cNvSpPr>
      </xdr:nvSpPr>
      <xdr:spPr bwMode="auto">
        <a:xfrm>
          <a:off x="5373219" y="60247624"/>
          <a:ext cx="1871520" cy="643573"/>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en-US" altLang="ja-JP" sz="1100" b="0" i="0" u="none" strike="noStrike" baseline="0">
              <a:solidFill>
                <a:srgbClr val="000000"/>
              </a:solidFill>
              <a:latin typeface="+mn-ea"/>
              <a:ea typeface="+mn-ea"/>
            </a:rPr>
            <a:t>D</a:t>
          </a:r>
          <a:r>
            <a:rPr lang="ja-JP" altLang="en-US" sz="1100" b="0" i="0" u="none" strike="noStrike" baseline="0">
              <a:solidFill>
                <a:srgbClr val="000000"/>
              </a:solidFill>
              <a:latin typeface="+mn-ea"/>
              <a:ea typeface="+mn-ea"/>
            </a:rPr>
            <a:t>．公益法人等（</a:t>
          </a:r>
          <a:r>
            <a:rPr lang="en-US" altLang="ja-JP" sz="1100" b="0" i="0" u="none" strike="noStrike" baseline="0">
              <a:solidFill>
                <a:srgbClr val="000000"/>
              </a:solidFill>
              <a:latin typeface="+mn-ea"/>
              <a:ea typeface="+mn-ea"/>
            </a:rPr>
            <a:t>15</a:t>
          </a:r>
          <a:r>
            <a:rPr lang="ja-JP" altLang="en-US" sz="1100" b="0" i="0" u="none" strike="noStrike" baseline="0">
              <a:solidFill>
                <a:srgbClr val="000000"/>
              </a:solidFill>
              <a:latin typeface="+mn-ea"/>
              <a:ea typeface="+mn-ea"/>
            </a:rPr>
            <a:t>社）</a:t>
          </a:r>
        </a:p>
        <a:p>
          <a:pPr algn="ctr" rtl="0">
            <a:defRPr sz="1000"/>
          </a:pP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百万円</a:t>
          </a:r>
        </a:p>
      </xdr:txBody>
    </xdr:sp>
    <xdr:clientData/>
  </xdr:twoCellAnchor>
  <xdr:twoCellAnchor>
    <xdr:from>
      <xdr:col>11</xdr:col>
      <xdr:colOff>44022</xdr:colOff>
      <xdr:row>142</xdr:row>
      <xdr:rowOff>218514</xdr:rowOff>
    </xdr:from>
    <xdr:to>
      <xdr:col>20</xdr:col>
      <xdr:colOff>27214</xdr:colOff>
      <xdr:row>143</xdr:row>
      <xdr:rowOff>290231</xdr:rowOff>
    </xdr:to>
    <xdr:sp macro="" textlink="">
      <xdr:nvSpPr>
        <xdr:cNvPr id="12" name="AutoShape 31"/>
        <xdr:cNvSpPr>
          <a:spLocks noChangeArrowheads="1"/>
        </xdr:cNvSpPr>
      </xdr:nvSpPr>
      <xdr:spPr bwMode="auto">
        <a:xfrm>
          <a:off x="2289201" y="36672050"/>
          <a:ext cx="1820156" cy="425502"/>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rtl="0"/>
          <a:r>
            <a:rPr lang="ja-JP" altLang="en-US" sz="1000" b="0" i="0" baseline="0">
              <a:latin typeface="+mj-ea"/>
              <a:ea typeface="+mj-ea"/>
              <a:cs typeface="+mn-cs"/>
            </a:rPr>
            <a:t>測量行政の</a:t>
          </a:r>
          <a:r>
            <a:rPr lang="ja-JP" altLang="ja-JP" sz="1000" b="0" i="0" baseline="0">
              <a:latin typeface="+mj-ea"/>
              <a:ea typeface="+mj-ea"/>
              <a:cs typeface="+mn-cs"/>
            </a:rPr>
            <a:t>推進に係る企画立案及び事業の実施</a:t>
          </a:r>
          <a:endParaRPr lang="ja-JP" altLang="ja-JP" sz="1000">
            <a:latin typeface="+mj-ea"/>
            <a:ea typeface="+mj-ea"/>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189698</xdr:colOff>
      <xdr:row>144</xdr:row>
      <xdr:rowOff>308160</xdr:rowOff>
    </xdr:from>
    <xdr:to>
      <xdr:col>25</xdr:col>
      <xdr:colOff>189699</xdr:colOff>
      <xdr:row>145</xdr:row>
      <xdr:rowOff>206748</xdr:rowOff>
    </xdr:to>
    <xdr:sp macro="" textlink="">
      <xdr:nvSpPr>
        <xdr:cNvPr id="13" name="Text Box 32"/>
        <xdr:cNvSpPr txBox="1">
          <a:spLocks noChangeArrowheads="1"/>
        </xdr:cNvSpPr>
      </xdr:nvSpPr>
      <xdr:spPr bwMode="auto">
        <a:xfrm>
          <a:off x="3455412" y="53525696"/>
          <a:ext cx="1836966" cy="252373"/>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一般競争、随意契約</a:t>
          </a:r>
          <a:r>
            <a:rPr lang="en-US" altLang="ja-JP" sz="1000" b="0" i="0" u="none" strike="noStrike" baseline="0">
              <a:solidFill>
                <a:srgbClr val="000000"/>
              </a:solidFill>
              <a:latin typeface="+mn-ea"/>
              <a:ea typeface="+mn-ea"/>
            </a:rPr>
            <a:t>】</a:t>
          </a:r>
        </a:p>
        <a:p>
          <a:pPr algn="l" rtl="0">
            <a:defRPr sz="1000"/>
          </a:pPr>
          <a:endParaRPr lang="en-US" altLang="ja-JP" sz="1000" b="0" i="0" u="none" strike="noStrike" baseline="0">
            <a:solidFill>
              <a:srgbClr val="000000"/>
            </a:solidFill>
            <a:latin typeface="+mn-ea"/>
            <a:ea typeface="+mn-ea"/>
          </a:endParaRPr>
        </a:p>
      </xdr:txBody>
    </xdr:sp>
    <xdr:clientData/>
  </xdr:twoCellAnchor>
  <xdr:twoCellAnchor>
    <xdr:from>
      <xdr:col>16</xdr:col>
      <xdr:colOff>66435</xdr:colOff>
      <xdr:row>148</xdr:row>
      <xdr:rowOff>106456</xdr:rowOff>
    </xdr:from>
    <xdr:to>
      <xdr:col>30</xdr:col>
      <xdr:colOff>10406</xdr:colOff>
      <xdr:row>149</xdr:row>
      <xdr:rowOff>28013</xdr:rowOff>
    </xdr:to>
    <xdr:sp macro="" textlink="">
      <xdr:nvSpPr>
        <xdr:cNvPr id="14" name="Text Box 32"/>
        <xdr:cNvSpPr txBox="1">
          <a:spLocks noChangeArrowheads="1"/>
        </xdr:cNvSpPr>
      </xdr:nvSpPr>
      <xdr:spPr bwMode="auto">
        <a:xfrm>
          <a:off x="3332149" y="54739135"/>
          <a:ext cx="2801471" cy="275342"/>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一般競争、簡易プロポーザル、随意契約</a:t>
          </a:r>
          <a:r>
            <a:rPr lang="en-US" altLang="ja-JP" sz="1000" b="0" i="0" u="none" strike="noStrike" baseline="0">
              <a:solidFill>
                <a:srgbClr val="000000"/>
              </a:solidFill>
              <a:latin typeface="+mn-ea"/>
              <a:ea typeface="+mn-ea"/>
            </a:rPr>
            <a:t>】</a:t>
          </a:r>
        </a:p>
        <a:p>
          <a:pPr algn="l" rtl="0">
            <a:defRPr sz="1000"/>
          </a:pPr>
          <a:endParaRPr lang="en-US" altLang="ja-JP" sz="1000" b="0" i="0" u="none" strike="noStrike" baseline="0">
            <a:solidFill>
              <a:srgbClr val="000000"/>
            </a:solidFill>
            <a:latin typeface="+mn-ea"/>
            <a:ea typeface="+mn-ea"/>
          </a:endParaRPr>
        </a:p>
      </xdr:txBody>
    </xdr:sp>
    <xdr:clientData/>
  </xdr:twoCellAnchor>
  <xdr:twoCellAnchor>
    <xdr:from>
      <xdr:col>14</xdr:col>
      <xdr:colOff>167288</xdr:colOff>
      <xdr:row>143</xdr:row>
      <xdr:rowOff>348181</xdr:rowOff>
    </xdr:from>
    <xdr:to>
      <xdr:col>14</xdr:col>
      <xdr:colOff>167288</xdr:colOff>
      <xdr:row>154</xdr:row>
      <xdr:rowOff>16808</xdr:rowOff>
    </xdr:to>
    <xdr:cxnSp macro="">
      <xdr:nvCxnSpPr>
        <xdr:cNvPr id="15" name="直線コネクタ 14"/>
        <xdr:cNvCxnSpPr/>
      </xdr:nvCxnSpPr>
      <xdr:spPr>
        <a:xfrm>
          <a:off x="3024788" y="53211931"/>
          <a:ext cx="0" cy="356027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8288</xdr:colOff>
      <xdr:row>154</xdr:row>
      <xdr:rowOff>298076</xdr:rowOff>
    </xdr:from>
    <xdr:to>
      <xdr:col>22</xdr:col>
      <xdr:colOff>21610</xdr:colOff>
      <xdr:row>164</xdr:row>
      <xdr:rowOff>330572</xdr:rowOff>
    </xdr:to>
    <xdr:cxnSp macro="">
      <xdr:nvCxnSpPr>
        <xdr:cNvPr id="16" name="直線コネクタ 15"/>
        <xdr:cNvCxnSpPr/>
      </xdr:nvCxnSpPr>
      <xdr:spPr>
        <a:xfrm>
          <a:off x="4498645" y="57053469"/>
          <a:ext cx="13322" cy="3570353"/>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32817</xdr:colOff>
      <xdr:row>164</xdr:row>
      <xdr:rowOff>319366</xdr:rowOff>
    </xdr:from>
    <xdr:to>
      <xdr:col>26</xdr:col>
      <xdr:colOff>55228</xdr:colOff>
      <xdr:row>164</xdr:row>
      <xdr:rowOff>319366</xdr:rowOff>
    </xdr:to>
    <xdr:cxnSp macro="">
      <xdr:nvCxnSpPr>
        <xdr:cNvPr id="17" name="直線コネクタ 16"/>
        <xdr:cNvCxnSpPr/>
      </xdr:nvCxnSpPr>
      <xdr:spPr>
        <a:xfrm>
          <a:off x="4523174" y="60612616"/>
          <a:ext cx="838840"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32817</xdr:colOff>
      <xdr:row>159</xdr:row>
      <xdr:rowOff>263337</xdr:rowOff>
    </xdr:from>
    <xdr:to>
      <xdr:col>26</xdr:col>
      <xdr:colOff>55228</xdr:colOff>
      <xdr:row>159</xdr:row>
      <xdr:rowOff>263337</xdr:rowOff>
    </xdr:to>
    <xdr:cxnSp macro="">
      <xdr:nvCxnSpPr>
        <xdr:cNvPr id="18" name="直線コネクタ 17"/>
        <xdr:cNvCxnSpPr/>
      </xdr:nvCxnSpPr>
      <xdr:spPr>
        <a:xfrm>
          <a:off x="4523174" y="58787658"/>
          <a:ext cx="838840"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178493</xdr:colOff>
      <xdr:row>154</xdr:row>
      <xdr:rowOff>16808</xdr:rowOff>
    </xdr:from>
    <xdr:to>
      <xdr:col>17</xdr:col>
      <xdr:colOff>44022</xdr:colOff>
      <xdr:row>154</xdr:row>
      <xdr:rowOff>16808</xdr:rowOff>
    </xdr:to>
    <xdr:cxnSp macro="">
      <xdr:nvCxnSpPr>
        <xdr:cNvPr id="19" name="直線コネクタ 18"/>
        <xdr:cNvCxnSpPr/>
      </xdr:nvCxnSpPr>
      <xdr:spPr>
        <a:xfrm>
          <a:off x="3035993" y="56772201"/>
          <a:ext cx="477850"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178493</xdr:colOff>
      <xdr:row>150</xdr:row>
      <xdr:rowOff>72837</xdr:rowOff>
    </xdr:from>
    <xdr:to>
      <xdr:col>17</xdr:col>
      <xdr:colOff>44022</xdr:colOff>
      <xdr:row>150</xdr:row>
      <xdr:rowOff>72837</xdr:rowOff>
    </xdr:to>
    <xdr:cxnSp macro="">
      <xdr:nvCxnSpPr>
        <xdr:cNvPr id="20" name="直線コネクタ 19"/>
        <xdr:cNvCxnSpPr/>
      </xdr:nvCxnSpPr>
      <xdr:spPr>
        <a:xfrm>
          <a:off x="3035993" y="55413087"/>
          <a:ext cx="477850"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167288</xdr:colOff>
      <xdr:row>146</xdr:row>
      <xdr:rowOff>184896</xdr:rowOff>
    </xdr:from>
    <xdr:to>
      <xdr:col>17</xdr:col>
      <xdr:colOff>32817</xdr:colOff>
      <xdr:row>146</xdr:row>
      <xdr:rowOff>184896</xdr:rowOff>
    </xdr:to>
    <xdr:cxnSp macro="">
      <xdr:nvCxnSpPr>
        <xdr:cNvPr id="21" name="直線コネクタ 20"/>
        <xdr:cNvCxnSpPr/>
      </xdr:nvCxnSpPr>
      <xdr:spPr>
        <a:xfrm>
          <a:off x="3024788" y="54110003"/>
          <a:ext cx="477850"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203306</xdr:colOff>
      <xdr:row>157</xdr:row>
      <xdr:rowOff>348181</xdr:rowOff>
    </xdr:from>
    <xdr:to>
      <xdr:col>36</xdr:col>
      <xdr:colOff>176065</xdr:colOff>
      <xdr:row>158</xdr:row>
      <xdr:rowOff>227228</xdr:rowOff>
    </xdr:to>
    <xdr:sp macro="" textlink="">
      <xdr:nvSpPr>
        <xdr:cNvPr id="22" name="Text Box 32"/>
        <xdr:cNvSpPr txBox="1">
          <a:spLocks noChangeArrowheads="1"/>
        </xdr:cNvSpPr>
      </xdr:nvSpPr>
      <xdr:spPr bwMode="auto">
        <a:xfrm>
          <a:off x="5305985" y="58164931"/>
          <a:ext cx="2217937" cy="232833"/>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一般競争、随意契約</a:t>
          </a:r>
          <a:r>
            <a:rPr lang="en-US" altLang="ja-JP" sz="1000" b="0" i="0" u="none" strike="noStrike" baseline="0">
              <a:solidFill>
                <a:srgbClr val="000000"/>
              </a:solidFill>
              <a:latin typeface="+mn-ea"/>
              <a:ea typeface="+mn-ea"/>
            </a:rPr>
            <a:t>】</a:t>
          </a:r>
          <a:endParaRPr lang="en-US" altLang="ja-JP" sz="1800" b="0" i="0" u="none" strike="noStrike" baseline="0">
            <a:solidFill>
              <a:srgbClr val="000000"/>
            </a:solidFill>
            <a:latin typeface="+mn-ea"/>
            <a:ea typeface="+mn-ea"/>
          </a:endParaRPr>
        </a:p>
      </xdr:txBody>
    </xdr:sp>
    <xdr:clientData/>
  </xdr:twoCellAnchor>
  <xdr:twoCellAnchor>
    <xdr:from>
      <xdr:col>25</xdr:col>
      <xdr:colOff>189699</xdr:colOff>
      <xdr:row>162</xdr:row>
      <xdr:rowOff>330571</xdr:rowOff>
    </xdr:from>
    <xdr:to>
      <xdr:col>36</xdr:col>
      <xdr:colOff>164859</xdr:colOff>
      <xdr:row>163</xdr:row>
      <xdr:rowOff>216022</xdr:rowOff>
    </xdr:to>
    <xdr:sp macro="" textlink="">
      <xdr:nvSpPr>
        <xdr:cNvPr id="23" name="Text Box 32"/>
        <xdr:cNvSpPr txBox="1">
          <a:spLocks noChangeArrowheads="1"/>
        </xdr:cNvSpPr>
      </xdr:nvSpPr>
      <xdr:spPr bwMode="auto">
        <a:xfrm>
          <a:off x="5292378" y="59916250"/>
          <a:ext cx="2220338" cy="239236"/>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一般競争、随意契約</a:t>
          </a:r>
          <a:r>
            <a:rPr lang="en-US" altLang="ja-JP" sz="1000" b="0" i="0" u="none" strike="noStrike" baseline="0">
              <a:solidFill>
                <a:srgbClr val="000000"/>
              </a:solidFill>
              <a:latin typeface="+mn-ea"/>
              <a:ea typeface="+mn-ea"/>
            </a:rPr>
            <a:t>】</a:t>
          </a:r>
          <a:endParaRPr lang="en-US" altLang="ja-JP" sz="1800" b="0" i="0" u="none" strike="noStrike" baseline="0">
            <a:solidFill>
              <a:srgbClr val="000000"/>
            </a:solidFill>
            <a:latin typeface="+mn-ea"/>
            <a:ea typeface="+mn-ea"/>
          </a:endParaRPr>
        </a:p>
      </xdr:txBody>
    </xdr:sp>
    <xdr:clientData/>
  </xdr:twoCellAnchor>
  <xdr:twoCellAnchor>
    <xdr:from>
      <xdr:col>36</xdr:col>
      <xdr:colOff>203306</xdr:colOff>
      <xdr:row>158</xdr:row>
      <xdr:rowOff>348181</xdr:rowOff>
    </xdr:from>
    <xdr:to>
      <xdr:col>45</xdr:col>
      <xdr:colOff>144875</xdr:colOff>
      <xdr:row>160</xdr:row>
      <xdr:rowOff>263338</xdr:rowOff>
    </xdr:to>
    <xdr:sp macro="" textlink="">
      <xdr:nvSpPr>
        <xdr:cNvPr id="24" name="AutoShape 31"/>
        <xdr:cNvSpPr>
          <a:spLocks noChangeArrowheads="1"/>
        </xdr:cNvSpPr>
      </xdr:nvSpPr>
      <xdr:spPr bwMode="auto">
        <a:xfrm>
          <a:off x="7551163" y="58518717"/>
          <a:ext cx="1778533" cy="622728"/>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rtl="0"/>
          <a:r>
            <a:rPr lang="ja-JP" altLang="en-US" sz="1000" b="0" i="0" baseline="0">
              <a:latin typeface="+mj-ea"/>
              <a:ea typeface="+mj-ea"/>
              <a:cs typeface="+mn-cs"/>
            </a:rPr>
            <a:t>事業に必要な調査検討業務及び地域連携協議会の運営支援</a:t>
          </a:r>
          <a:endParaRPr lang="en-US" altLang="ja-JP" sz="1000" b="0" i="0" baseline="0">
            <a:latin typeface="+mj-ea"/>
            <a:ea typeface="+mj-ea"/>
            <a:cs typeface="+mn-cs"/>
          </a:endParaRPr>
        </a:p>
        <a:p>
          <a:pPr rtl="0"/>
          <a:endParaRPr lang="en-US" altLang="ja-JP" sz="1000" b="0" i="0" baseline="0">
            <a:latin typeface="+mj-ea"/>
            <a:ea typeface="+mj-ea"/>
            <a:cs typeface="+mn-cs"/>
          </a:endParaRPr>
        </a:p>
        <a:p>
          <a:pPr rtl="0"/>
          <a:endParaRPr lang="ja-JP" altLang="ja-JP" sz="1000">
            <a:latin typeface="+mj-ea"/>
            <a:ea typeface="+mj-ea"/>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36</xdr:col>
      <xdr:colOff>203306</xdr:colOff>
      <xdr:row>163</xdr:row>
      <xdr:rowOff>348182</xdr:rowOff>
    </xdr:from>
    <xdr:to>
      <xdr:col>46</xdr:col>
      <xdr:colOff>77640</xdr:colOff>
      <xdr:row>165</xdr:row>
      <xdr:rowOff>252131</xdr:rowOff>
    </xdr:to>
    <xdr:sp macro="" textlink="">
      <xdr:nvSpPr>
        <xdr:cNvPr id="25" name="AutoShape 31"/>
        <xdr:cNvSpPr>
          <a:spLocks noChangeArrowheads="1"/>
        </xdr:cNvSpPr>
      </xdr:nvSpPr>
      <xdr:spPr bwMode="auto">
        <a:xfrm>
          <a:off x="7551163" y="60287646"/>
          <a:ext cx="1915406" cy="611521"/>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測量法及び地理空間情報活用推進基本法担当者会議等の運営支援業務等を実施</a:t>
          </a:r>
          <a:endParaRPr lang="en-US" altLang="ja-JP" sz="1000" b="0" i="0" u="none" strike="noStrike" baseline="0">
            <a:solidFill>
              <a:srgbClr val="000000"/>
            </a:solidFill>
            <a:latin typeface="ＭＳ 明朝"/>
            <a:ea typeface="ＭＳ 明朝"/>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30</xdr:col>
      <xdr:colOff>100052</xdr:colOff>
      <xdr:row>145</xdr:row>
      <xdr:rowOff>196102</xdr:rowOff>
    </xdr:from>
    <xdr:to>
      <xdr:col>45</xdr:col>
      <xdr:colOff>21610</xdr:colOff>
      <xdr:row>147</xdr:row>
      <xdr:rowOff>117661</xdr:rowOff>
    </xdr:to>
    <xdr:sp macro="" textlink="">
      <xdr:nvSpPr>
        <xdr:cNvPr id="26" name="AutoShape 31"/>
        <xdr:cNvSpPr>
          <a:spLocks noChangeArrowheads="1"/>
        </xdr:cNvSpPr>
      </xdr:nvSpPr>
      <xdr:spPr bwMode="auto">
        <a:xfrm>
          <a:off x="6223266" y="53767423"/>
          <a:ext cx="2983165" cy="629131"/>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rtl="0"/>
          <a:r>
            <a:rPr lang="ja-JP" altLang="en-US" sz="1000" b="0" i="0" baseline="0">
              <a:latin typeface="+mj-ea"/>
              <a:ea typeface="+mj-ea"/>
              <a:cs typeface="+mn-cs"/>
            </a:rPr>
            <a:t>事業に必要な調査検討業務及び普及啓発・管理運営・展示支援等の業務を実施</a:t>
          </a:r>
          <a:endParaRPr lang="en-US" altLang="ja-JP" sz="1000" b="0" i="0" baseline="0">
            <a:latin typeface="+mj-ea"/>
            <a:ea typeface="+mj-ea"/>
            <a:cs typeface="+mn-cs"/>
          </a:endParaRPr>
        </a:p>
        <a:p>
          <a:pPr rtl="0"/>
          <a:endParaRPr lang="en-US" altLang="ja-JP" sz="1000" b="0" i="0" baseline="0">
            <a:latin typeface="+mj-ea"/>
            <a:ea typeface="+mj-ea"/>
            <a:cs typeface="+mn-cs"/>
          </a:endParaRPr>
        </a:p>
        <a:p>
          <a:pPr rtl="0"/>
          <a:endParaRPr lang="ja-JP" altLang="ja-JP" sz="1000">
            <a:latin typeface="+mj-ea"/>
            <a:ea typeface="+mj-ea"/>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30</xdr:col>
      <xdr:colOff>106776</xdr:colOff>
      <xdr:row>149</xdr:row>
      <xdr:rowOff>79561</xdr:rowOff>
    </xdr:from>
    <xdr:to>
      <xdr:col>45</xdr:col>
      <xdr:colOff>28334</xdr:colOff>
      <xdr:row>151</xdr:row>
      <xdr:rowOff>1120</xdr:rowOff>
    </xdr:to>
    <xdr:sp macro="" textlink="">
      <xdr:nvSpPr>
        <xdr:cNvPr id="27" name="AutoShape 31"/>
        <xdr:cNvSpPr>
          <a:spLocks noChangeArrowheads="1"/>
        </xdr:cNvSpPr>
      </xdr:nvSpPr>
      <xdr:spPr bwMode="auto">
        <a:xfrm>
          <a:off x="6229990" y="55066025"/>
          <a:ext cx="2983165" cy="629131"/>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rtl="0"/>
          <a:r>
            <a:rPr lang="ja-JP" altLang="en-US" sz="1000" b="0" i="0" baseline="0">
              <a:latin typeface="+mj-ea"/>
              <a:ea typeface="+mj-ea"/>
              <a:cs typeface="+mn-cs"/>
            </a:rPr>
            <a:t>事業に必要な調査検討業務及び普及啓発支援業務等を実施</a:t>
          </a:r>
          <a:endParaRPr lang="en-US" altLang="ja-JP" sz="1000" b="0" i="0" baseline="0">
            <a:latin typeface="+mj-ea"/>
            <a:ea typeface="+mj-ea"/>
            <a:cs typeface="+mn-cs"/>
          </a:endParaRPr>
        </a:p>
        <a:p>
          <a:pPr rtl="0"/>
          <a:endParaRPr lang="en-US" altLang="ja-JP" sz="1000" b="0" i="0" baseline="0">
            <a:latin typeface="+mj-ea"/>
            <a:ea typeface="+mj-ea"/>
            <a:cs typeface="+mn-cs"/>
          </a:endParaRPr>
        </a:p>
        <a:p>
          <a:pPr rtl="0"/>
          <a:endParaRPr lang="ja-JP" altLang="ja-JP" sz="1000">
            <a:latin typeface="+mj-ea"/>
            <a:ea typeface="+mj-ea"/>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703" t="s">
        <v>373</v>
      </c>
      <c r="AR2" s="703"/>
      <c r="AS2" s="59" t="str">
        <f>IF(OR(AQ2="　", AQ2=""), "", "-")</f>
        <v/>
      </c>
      <c r="AT2" s="704">
        <v>393</v>
      </c>
      <c r="AU2" s="704"/>
      <c r="AV2" s="60" t="str">
        <f>IF(AW2="", "", "-")</f>
        <v/>
      </c>
      <c r="AW2" s="705"/>
      <c r="AX2" s="705"/>
    </row>
    <row r="3" spans="1:50" ht="21" customHeight="1" thickBot="1" x14ac:dyDescent="0.2">
      <c r="A3" s="656" t="s">
        <v>216</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35" t="s">
        <v>90</v>
      </c>
      <c r="AJ3" s="658" t="s">
        <v>375</v>
      </c>
      <c r="AK3" s="658"/>
      <c r="AL3" s="658"/>
      <c r="AM3" s="658"/>
      <c r="AN3" s="658"/>
      <c r="AO3" s="658"/>
      <c r="AP3" s="658"/>
      <c r="AQ3" s="658"/>
      <c r="AR3" s="658"/>
      <c r="AS3" s="658"/>
      <c r="AT3" s="658"/>
      <c r="AU3" s="658"/>
      <c r="AV3" s="658"/>
      <c r="AW3" s="658"/>
      <c r="AX3" s="36" t="s">
        <v>91</v>
      </c>
    </row>
    <row r="4" spans="1:50" ht="24.75" customHeight="1" x14ac:dyDescent="0.15">
      <c r="A4" s="464" t="s">
        <v>30</v>
      </c>
      <c r="B4" s="465"/>
      <c r="C4" s="465"/>
      <c r="D4" s="465"/>
      <c r="E4" s="465"/>
      <c r="F4" s="465"/>
      <c r="G4" s="438" t="s">
        <v>374</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376</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72" t="s">
        <v>205</v>
      </c>
      <c r="H5" s="634"/>
      <c r="I5" s="634"/>
      <c r="J5" s="634"/>
      <c r="K5" s="634"/>
      <c r="L5" s="634"/>
      <c r="M5" s="673" t="s">
        <v>92</v>
      </c>
      <c r="N5" s="674"/>
      <c r="O5" s="674"/>
      <c r="P5" s="674"/>
      <c r="Q5" s="674"/>
      <c r="R5" s="675"/>
      <c r="S5" s="633" t="s">
        <v>157</v>
      </c>
      <c r="T5" s="634"/>
      <c r="U5" s="634"/>
      <c r="V5" s="634"/>
      <c r="W5" s="634"/>
      <c r="X5" s="635"/>
      <c r="Y5" s="455" t="s">
        <v>3</v>
      </c>
      <c r="Z5" s="456"/>
      <c r="AA5" s="456"/>
      <c r="AB5" s="456"/>
      <c r="AC5" s="456"/>
      <c r="AD5" s="457"/>
      <c r="AE5" s="458" t="s">
        <v>377</v>
      </c>
      <c r="AF5" s="459"/>
      <c r="AG5" s="459"/>
      <c r="AH5" s="459"/>
      <c r="AI5" s="459"/>
      <c r="AJ5" s="459"/>
      <c r="AK5" s="459"/>
      <c r="AL5" s="459"/>
      <c r="AM5" s="459"/>
      <c r="AN5" s="459"/>
      <c r="AO5" s="459"/>
      <c r="AP5" s="460"/>
      <c r="AQ5" s="461" t="s">
        <v>378</v>
      </c>
      <c r="AR5" s="462"/>
      <c r="AS5" s="462"/>
      <c r="AT5" s="462"/>
      <c r="AU5" s="462"/>
      <c r="AV5" s="462"/>
      <c r="AW5" s="462"/>
      <c r="AX5" s="463"/>
    </row>
    <row r="6" spans="1:50" ht="6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519</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0" t="s">
        <v>25</v>
      </c>
      <c r="B7" s="491"/>
      <c r="C7" s="491"/>
      <c r="D7" s="491"/>
      <c r="E7" s="491"/>
      <c r="F7" s="491"/>
      <c r="G7" s="492" t="s">
        <v>379</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380</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53" t="s">
        <v>308</v>
      </c>
      <c r="B8" s="654"/>
      <c r="C8" s="654"/>
      <c r="D8" s="654"/>
      <c r="E8" s="654"/>
      <c r="F8" s="655"/>
      <c r="G8" s="650" t="str">
        <f>入力規則等!A26</f>
        <v/>
      </c>
      <c r="H8" s="651"/>
      <c r="I8" s="651"/>
      <c r="J8" s="651"/>
      <c r="K8" s="651"/>
      <c r="L8" s="651"/>
      <c r="M8" s="651"/>
      <c r="N8" s="651"/>
      <c r="O8" s="651"/>
      <c r="P8" s="651"/>
      <c r="Q8" s="651"/>
      <c r="R8" s="651"/>
      <c r="S8" s="651"/>
      <c r="T8" s="651"/>
      <c r="U8" s="651"/>
      <c r="V8" s="651"/>
      <c r="W8" s="651"/>
      <c r="X8" s="652"/>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84" t="s">
        <v>26</v>
      </c>
      <c r="B9" s="185"/>
      <c r="C9" s="185"/>
      <c r="D9" s="185"/>
      <c r="E9" s="185"/>
      <c r="F9" s="185"/>
      <c r="G9" s="186" t="s">
        <v>382</v>
      </c>
      <c r="H9" s="187"/>
      <c r="I9" s="187"/>
      <c r="J9" s="187"/>
      <c r="K9" s="187"/>
      <c r="L9" s="187"/>
      <c r="M9" s="187"/>
      <c r="N9" s="187"/>
      <c r="O9" s="187"/>
      <c r="P9" s="187"/>
      <c r="Q9" s="187"/>
      <c r="R9" s="187"/>
      <c r="S9" s="187"/>
      <c r="T9" s="187"/>
      <c r="U9" s="187"/>
      <c r="V9" s="187"/>
      <c r="W9" s="187"/>
      <c r="X9" s="187"/>
      <c r="Y9" s="434"/>
      <c r="Z9" s="434"/>
      <c r="AA9" s="434"/>
      <c r="AB9" s="434"/>
      <c r="AC9" s="434"/>
      <c r="AD9" s="43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383</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9"/>
      <c r="G11" s="452" t="str">
        <f>入力規則等!P10</f>
        <v>直接実施</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8"/>
    </row>
    <row r="13" spans="1:50" ht="21" customHeight="1" x14ac:dyDescent="0.15">
      <c r="A13" s="406"/>
      <c r="B13" s="407"/>
      <c r="C13" s="407"/>
      <c r="D13" s="407"/>
      <c r="E13" s="407"/>
      <c r="F13" s="408"/>
      <c r="G13" s="509" t="s">
        <v>7</v>
      </c>
      <c r="H13" s="510"/>
      <c r="I13" s="515" t="s">
        <v>8</v>
      </c>
      <c r="J13" s="516"/>
      <c r="K13" s="516"/>
      <c r="L13" s="516"/>
      <c r="M13" s="516"/>
      <c r="N13" s="516"/>
      <c r="O13" s="517"/>
      <c r="P13" s="175">
        <v>89</v>
      </c>
      <c r="Q13" s="176"/>
      <c r="R13" s="176"/>
      <c r="S13" s="176"/>
      <c r="T13" s="176"/>
      <c r="U13" s="176"/>
      <c r="V13" s="177"/>
      <c r="W13" s="175">
        <v>139</v>
      </c>
      <c r="X13" s="176"/>
      <c r="Y13" s="176"/>
      <c r="Z13" s="176"/>
      <c r="AA13" s="176"/>
      <c r="AB13" s="176"/>
      <c r="AC13" s="177"/>
      <c r="AD13" s="175">
        <v>136</v>
      </c>
      <c r="AE13" s="176"/>
      <c r="AF13" s="176"/>
      <c r="AG13" s="176"/>
      <c r="AH13" s="176"/>
      <c r="AI13" s="176"/>
      <c r="AJ13" s="177"/>
      <c r="AK13" s="175">
        <v>135</v>
      </c>
      <c r="AL13" s="176"/>
      <c r="AM13" s="176"/>
      <c r="AN13" s="176"/>
      <c r="AO13" s="176"/>
      <c r="AP13" s="176"/>
      <c r="AQ13" s="177"/>
      <c r="AR13" s="189">
        <v>146</v>
      </c>
      <c r="AS13" s="190"/>
      <c r="AT13" s="190"/>
      <c r="AU13" s="190"/>
      <c r="AV13" s="190"/>
      <c r="AW13" s="190"/>
      <c r="AX13" s="191"/>
    </row>
    <row r="14" spans="1:50" ht="21" customHeight="1" x14ac:dyDescent="0.15">
      <c r="A14" s="406"/>
      <c r="B14" s="407"/>
      <c r="C14" s="407"/>
      <c r="D14" s="407"/>
      <c r="E14" s="407"/>
      <c r="F14" s="408"/>
      <c r="G14" s="511"/>
      <c r="H14" s="512"/>
      <c r="I14" s="179" t="s">
        <v>9</v>
      </c>
      <c r="J14" s="180"/>
      <c r="K14" s="180"/>
      <c r="L14" s="180"/>
      <c r="M14" s="180"/>
      <c r="N14" s="180"/>
      <c r="O14" s="181"/>
      <c r="P14" s="175">
        <v>-0.4</v>
      </c>
      <c r="Q14" s="176"/>
      <c r="R14" s="176"/>
      <c r="S14" s="176"/>
      <c r="T14" s="176"/>
      <c r="U14" s="176"/>
      <c r="V14" s="177"/>
      <c r="W14" s="175" t="s">
        <v>385</v>
      </c>
      <c r="X14" s="176"/>
      <c r="Y14" s="176"/>
      <c r="Z14" s="176"/>
      <c r="AA14" s="176"/>
      <c r="AB14" s="176"/>
      <c r="AC14" s="177"/>
      <c r="AD14" s="175" t="s">
        <v>385</v>
      </c>
      <c r="AE14" s="176"/>
      <c r="AF14" s="176"/>
      <c r="AG14" s="176"/>
      <c r="AH14" s="176"/>
      <c r="AI14" s="176"/>
      <c r="AJ14" s="177"/>
      <c r="AK14" s="175" t="s">
        <v>525</v>
      </c>
      <c r="AL14" s="176"/>
      <c r="AM14" s="176"/>
      <c r="AN14" s="176"/>
      <c r="AO14" s="176"/>
      <c r="AP14" s="176"/>
      <c r="AQ14" s="177"/>
      <c r="AR14" s="182"/>
      <c r="AS14" s="182"/>
      <c r="AT14" s="182"/>
      <c r="AU14" s="182"/>
      <c r="AV14" s="182"/>
      <c r="AW14" s="182"/>
      <c r="AX14" s="183"/>
    </row>
    <row r="15" spans="1:50" ht="21" customHeight="1" x14ac:dyDescent="0.15">
      <c r="A15" s="406"/>
      <c r="B15" s="407"/>
      <c r="C15" s="407"/>
      <c r="D15" s="407"/>
      <c r="E15" s="407"/>
      <c r="F15" s="408"/>
      <c r="G15" s="511"/>
      <c r="H15" s="512"/>
      <c r="I15" s="179" t="s">
        <v>62</v>
      </c>
      <c r="J15" s="435"/>
      <c r="K15" s="435"/>
      <c r="L15" s="435"/>
      <c r="M15" s="435"/>
      <c r="N15" s="435"/>
      <c r="O15" s="436"/>
      <c r="P15" s="175" t="s">
        <v>385</v>
      </c>
      <c r="Q15" s="176"/>
      <c r="R15" s="176"/>
      <c r="S15" s="176"/>
      <c r="T15" s="176"/>
      <c r="U15" s="176"/>
      <c r="V15" s="177"/>
      <c r="W15" s="175" t="s">
        <v>385</v>
      </c>
      <c r="X15" s="176"/>
      <c r="Y15" s="176"/>
      <c r="Z15" s="176"/>
      <c r="AA15" s="176"/>
      <c r="AB15" s="176"/>
      <c r="AC15" s="177"/>
      <c r="AD15" s="175" t="s">
        <v>385</v>
      </c>
      <c r="AE15" s="176"/>
      <c r="AF15" s="176"/>
      <c r="AG15" s="176"/>
      <c r="AH15" s="176"/>
      <c r="AI15" s="176"/>
      <c r="AJ15" s="177"/>
      <c r="AK15" s="175" t="s">
        <v>384</v>
      </c>
      <c r="AL15" s="176"/>
      <c r="AM15" s="176"/>
      <c r="AN15" s="176"/>
      <c r="AO15" s="176"/>
      <c r="AP15" s="176"/>
      <c r="AQ15" s="177"/>
      <c r="AR15" s="175" t="s">
        <v>525</v>
      </c>
      <c r="AS15" s="176"/>
      <c r="AT15" s="176"/>
      <c r="AU15" s="176"/>
      <c r="AV15" s="176"/>
      <c r="AW15" s="176"/>
      <c r="AX15" s="178"/>
    </row>
    <row r="16" spans="1:50" ht="21" customHeight="1" x14ac:dyDescent="0.15">
      <c r="A16" s="406"/>
      <c r="B16" s="407"/>
      <c r="C16" s="407"/>
      <c r="D16" s="407"/>
      <c r="E16" s="407"/>
      <c r="F16" s="408"/>
      <c r="G16" s="511"/>
      <c r="H16" s="512"/>
      <c r="I16" s="179" t="s">
        <v>63</v>
      </c>
      <c r="J16" s="435"/>
      <c r="K16" s="435"/>
      <c r="L16" s="435"/>
      <c r="M16" s="435"/>
      <c r="N16" s="435"/>
      <c r="O16" s="436"/>
      <c r="P16" s="175" t="s">
        <v>385</v>
      </c>
      <c r="Q16" s="176"/>
      <c r="R16" s="176"/>
      <c r="S16" s="176"/>
      <c r="T16" s="176"/>
      <c r="U16" s="176"/>
      <c r="V16" s="177"/>
      <c r="W16" s="175" t="s">
        <v>385</v>
      </c>
      <c r="X16" s="176"/>
      <c r="Y16" s="176"/>
      <c r="Z16" s="176"/>
      <c r="AA16" s="176"/>
      <c r="AB16" s="176"/>
      <c r="AC16" s="177"/>
      <c r="AD16" s="175" t="s">
        <v>385</v>
      </c>
      <c r="AE16" s="176"/>
      <c r="AF16" s="176"/>
      <c r="AG16" s="176"/>
      <c r="AH16" s="176"/>
      <c r="AI16" s="176"/>
      <c r="AJ16" s="177"/>
      <c r="AK16" s="175" t="s">
        <v>525</v>
      </c>
      <c r="AL16" s="176"/>
      <c r="AM16" s="176"/>
      <c r="AN16" s="176"/>
      <c r="AO16" s="176"/>
      <c r="AP16" s="176"/>
      <c r="AQ16" s="177"/>
      <c r="AR16" s="485"/>
      <c r="AS16" s="486"/>
      <c r="AT16" s="486"/>
      <c r="AU16" s="486"/>
      <c r="AV16" s="486"/>
      <c r="AW16" s="486"/>
      <c r="AX16" s="487"/>
    </row>
    <row r="17" spans="1:50" ht="24.75" customHeight="1" x14ac:dyDescent="0.15">
      <c r="A17" s="406"/>
      <c r="B17" s="407"/>
      <c r="C17" s="407"/>
      <c r="D17" s="407"/>
      <c r="E17" s="407"/>
      <c r="F17" s="408"/>
      <c r="G17" s="511"/>
      <c r="H17" s="512"/>
      <c r="I17" s="179" t="s">
        <v>61</v>
      </c>
      <c r="J17" s="180"/>
      <c r="K17" s="180"/>
      <c r="L17" s="180"/>
      <c r="M17" s="180"/>
      <c r="N17" s="180"/>
      <c r="O17" s="181"/>
      <c r="P17" s="175" t="s">
        <v>385</v>
      </c>
      <c r="Q17" s="176"/>
      <c r="R17" s="176"/>
      <c r="S17" s="176"/>
      <c r="T17" s="176"/>
      <c r="U17" s="176"/>
      <c r="V17" s="177"/>
      <c r="W17" s="175" t="s">
        <v>385</v>
      </c>
      <c r="X17" s="176"/>
      <c r="Y17" s="176"/>
      <c r="Z17" s="176"/>
      <c r="AA17" s="176"/>
      <c r="AB17" s="176"/>
      <c r="AC17" s="177"/>
      <c r="AD17" s="175" t="s">
        <v>385</v>
      </c>
      <c r="AE17" s="176"/>
      <c r="AF17" s="176"/>
      <c r="AG17" s="176"/>
      <c r="AH17" s="176"/>
      <c r="AI17" s="176"/>
      <c r="AJ17" s="177"/>
      <c r="AK17" s="175" t="s">
        <v>525</v>
      </c>
      <c r="AL17" s="176"/>
      <c r="AM17" s="176"/>
      <c r="AN17" s="176"/>
      <c r="AO17" s="176"/>
      <c r="AP17" s="176"/>
      <c r="AQ17" s="177"/>
      <c r="AR17" s="488"/>
      <c r="AS17" s="488"/>
      <c r="AT17" s="488"/>
      <c r="AU17" s="488"/>
      <c r="AV17" s="488"/>
      <c r="AW17" s="488"/>
      <c r="AX17" s="489"/>
    </row>
    <row r="18" spans="1:50" ht="24.75" customHeight="1" x14ac:dyDescent="0.15">
      <c r="A18" s="406"/>
      <c r="B18" s="407"/>
      <c r="C18" s="407"/>
      <c r="D18" s="407"/>
      <c r="E18" s="407"/>
      <c r="F18" s="408"/>
      <c r="G18" s="513"/>
      <c r="H18" s="514"/>
      <c r="I18" s="645" t="s">
        <v>22</v>
      </c>
      <c r="J18" s="646"/>
      <c r="K18" s="646"/>
      <c r="L18" s="646"/>
      <c r="M18" s="646"/>
      <c r="N18" s="646"/>
      <c r="O18" s="647"/>
      <c r="P18" s="667">
        <f>SUM(P13:V17)</f>
        <v>88.6</v>
      </c>
      <c r="Q18" s="668"/>
      <c r="R18" s="668"/>
      <c r="S18" s="668"/>
      <c r="T18" s="668"/>
      <c r="U18" s="668"/>
      <c r="V18" s="669"/>
      <c r="W18" s="667">
        <f>SUM(W13:AC17)</f>
        <v>139</v>
      </c>
      <c r="X18" s="668"/>
      <c r="Y18" s="668"/>
      <c r="Z18" s="668"/>
      <c r="AA18" s="668"/>
      <c r="AB18" s="668"/>
      <c r="AC18" s="669"/>
      <c r="AD18" s="667">
        <f t="shared" ref="AD18" si="0">SUM(AD13:AJ17)</f>
        <v>136</v>
      </c>
      <c r="AE18" s="668"/>
      <c r="AF18" s="668"/>
      <c r="AG18" s="668"/>
      <c r="AH18" s="668"/>
      <c r="AI18" s="668"/>
      <c r="AJ18" s="669"/>
      <c r="AK18" s="667">
        <f t="shared" ref="AK18" si="1">SUM(AK13:AQ17)</f>
        <v>135</v>
      </c>
      <c r="AL18" s="668"/>
      <c r="AM18" s="668"/>
      <c r="AN18" s="668"/>
      <c r="AO18" s="668"/>
      <c r="AP18" s="668"/>
      <c r="AQ18" s="669"/>
      <c r="AR18" s="667">
        <f t="shared" ref="AR18" si="2">SUM(AR13:AX17)</f>
        <v>146</v>
      </c>
      <c r="AS18" s="668"/>
      <c r="AT18" s="668"/>
      <c r="AU18" s="668"/>
      <c r="AV18" s="668"/>
      <c r="AW18" s="668"/>
      <c r="AX18" s="670"/>
    </row>
    <row r="19" spans="1:50" ht="24.75" customHeight="1" x14ac:dyDescent="0.15">
      <c r="A19" s="406"/>
      <c r="B19" s="407"/>
      <c r="C19" s="407"/>
      <c r="D19" s="407"/>
      <c r="E19" s="407"/>
      <c r="F19" s="408"/>
      <c r="G19" s="665" t="s">
        <v>10</v>
      </c>
      <c r="H19" s="666"/>
      <c r="I19" s="666"/>
      <c r="J19" s="666"/>
      <c r="K19" s="666"/>
      <c r="L19" s="666"/>
      <c r="M19" s="666"/>
      <c r="N19" s="666"/>
      <c r="O19" s="666"/>
      <c r="P19" s="175">
        <v>81</v>
      </c>
      <c r="Q19" s="176"/>
      <c r="R19" s="176"/>
      <c r="S19" s="176"/>
      <c r="T19" s="176"/>
      <c r="U19" s="176"/>
      <c r="V19" s="177"/>
      <c r="W19" s="175">
        <v>123</v>
      </c>
      <c r="X19" s="176"/>
      <c r="Y19" s="176"/>
      <c r="Z19" s="176"/>
      <c r="AA19" s="176"/>
      <c r="AB19" s="176"/>
      <c r="AC19" s="177"/>
      <c r="AD19" s="175">
        <v>125</v>
      </c>
      <c r="AE19" s="176"/>
      <c r="AF19" s="176"/>
      <c r="AG19" s="176"/>
      <c r="AH19" s="176"/>
      <c r="AI19" s="176"/>
      <c r="AJ19" s="177"/>
      <c r="AK19" s="643"/>
      <c r="AL19" s="643"/>
      <c r="AM19" s="643"/>
      <c r="AN19" s="643"/>
      <c r="AO19" s="643"/>
      <c r="AP19" s="643"/>
      <c r="AQ19" s="643"/>
      <c r="AR19" s="643"/>
      <c r="AS19" s="643"/>
      <c r="AT19" s="643"/>
      <c r="AU19" s="643"/>
      <c r="AV19" s="643"/>
      <c r="AW19" s="643"/>
      <c r="AX19" s="644"/>
    </row>
    <row r="20" spans="1:50" ht="24.75" customHeight="1" x14ac:dyDescent="0.15">
      <c r="A20" s="503"/>
      <c r="B20" s="504"/>
      <c r="C20" s="504"/>
      <c r="D20" s="504"/>
      <c r="E20" s="504"/>
      <c r="F20" s="505"/>
      <c r="G20" s="665" t="s">
        <v>11</v>
      </c>
      <c r="H20" s="666"/>
      <c r="I20" s="666"/>
      <c r="J20" s="666"/>
      <c r="K20" s="666"/>
      <c r="L20" s="666"/>
      <c r="M20" s="666"/>
      <c r="N20" s="666"/>
      <c r="O20" s="666"/>
      <c r="P20" s="671">
        <f>IF(P18=0, "-", P19/P18)</f>
        <v>0.91422121896162534</v>
      </c>
      <c r="Q20" s="671"/>
      <c r="R20" s="671"/>
      <c r="S20" s="671"/>
      <c r="T20" s="671"/>
      <c r="U20" s="671"/>
      <c r="V20" s="671"/>
      <c r="W20" s="671">
        <f>IF(W18=0, "-", W19/W18)</f>
        <v>0.8848920863309353</v>
      </c>
      <c r="X20" s="671"/>
      <c r="Y20" s="671"/>
      <c r="Z20" s="671"/>
      <c r="AA20" s="671"/>
      <c r="AB20" s="671"/>
      <c r="AC20" s="671"/>
      <c r="AD20" s="671">
        <f>IF(AD18=0, "-", AD19/AD18)</f>
        <v>0.91911764705882348</v>
      </c>
      <c r="AE20" s="671"/>
      <c r="AF20" s="671"/>
      <c r="AG20" s="671"/>
      <c r="AH20" s="671"/>
      <c r="AI20" s="671"/>
      <c r="AJ20" s="671"/>
      <c r="AK20" s="643"/>
      <c r="AL20" s="643"/>
      <c r="AM20" s="643"/>
      <c r="AN20" s="643"/>
      <c r="AO20" s="643"/>
      <c r="AP20" s="643"/>
      <c r="AQ20" s="643"/>
      <c r="AR20" s="643"/>
      <c r="AS20" s="643"/>
      <c r="AT20" s="643"/>
      <c r="AU20" s="643"/>
      <c r="AV20" s="643"/>
      <c r="AW20" s="643"/>
      <c r="AX20" s="64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2.5" customHeight="1" x14ac:dyDescent="0.15">
      <c r="A23" s="130"/>
      <c r="B23" s="128"/>
      <c r="C23" s="128"/>
      <c r="D23" s="128"/>
      <c r="E23" s="128"/>
      <c r="F23" s="129"/>
      <c r="G23" s="74" t="s">
        <v>523</v>
      </c>
      <c r="H23" s="75"/>
      <c r="I23" s="75"/>
      <c r="J23" s="75"/>
      <c r="K23" s="75"/>
      <c r="L23" s="75"/>
      <c r="M23" s="75"/>
      <c r="N23" s="75"/>
      <c r="O23" s="76"/>
      <c r="P23" s="220" t="s">
        <v>517</v>
      </c>
      <c r="Q23" s="238"/>
      <c r="R23" s="238"/>
      <c r="S23" s="238"/>
      <c r="T23" s="238"/>
      <c r="U23" s="238"/>
      <c r="V23" s="238"/>
      <c r="W23" s="238"/>
      <c r="X23" s="239"/>
      <c r="Y23" s="229" t="s">
        <v>14</v>
      </c>
      <c r="Z23" s="230"/>
      <c r="AA23" s="231"/>
      <c r="AB23" s="167" t="s">
        <v>386</v>
      </c>
      <c r="AC23" s="168"/>
      <c r="AD23" s="168"/>
      <c r="AE23" s="198">
        <v>2969702</v>
      </c>
      <c r="AF23" s="198"/>
      <c r="AG23" s="198"/>
      <c r="AH23" s="198"/>
      <c r="AI23" s="198"/>
      <c r="AJ23" s="301">
        <v>3067075</v>
      </c>
      <c r="AK23" s="302"/>
      <c r="AL23" s="302"/>
      <c r="AM23" s="302"/>
      <c r="AN23" s="302"/>
      <c r="AO23" s="88">
        <v>2798033</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40"/>
      <c r="Q24" s="240"/>
      <c r="R24" s="240"/>
      <c r="S24" s="240"/>
      <c r="T24" s="240"/>
      <c r="U24" s="240"/>
      <c r="V24" s="240"/>
      <c r="W24" s="240"/>
      <c r="X24" s="241"/>
      <c r="Y24" s="139" t="s">
        <v>65</v>
      </c>
      <c r="Z24" s="84"/>
      <c r="AA24" s="85"/>
      <c r="AB24" s="639"/>
      <c r="AC24" s="197"/>
      <c r="AD24" s="197"/>
      <c r="AE24" s="88" t="s">
        <v>525</v>
      </c>
      <c r="AF24" s="89"/>
      <c r="AG24" s="89"/>
      <c r="AH24" s="89"/>
      <c r="AI24" s="90"/>
      <c r="AJ24" s="88" t="s">
        <v>525</v>
      </c>
      <c r="AK24" s="89"/>
      <c r="AL24" s="89"/>
      <c r="AM24" s="89"/>
      <c r="AN24" s="90"/>
      <c r="AO24" s="88" t="s">
        <v>525</v>
      </c>
      <c r="AP24" s="89"/>
      <c r="AQ24" s="89"/>
      <c r="AR24" s="89"/>
      <c r="AS24" s="90"/>
      <c r="AT24" s="88">
        <v>3000000</v>
      </c>
      <c r="AU24" s="89"/>
      <c r="AV24" s="89"/>
      <c r="AW24" s="89"/>
      <c r="AX24" s="358"/>
    </row>
    <row r="25" spans="1:50" ht="22.5" customHeight="1" x14ac:dyDescent="0.15">
      <c r="A25" s="134"/>
      <c r="B25" s="135"/>
      <c r="C25" s="135"/>
      <c r="D25" s="135"/>
      <c r="E25" s="135"/>
      <c r="F25" s="136"/>
      <c r="G25" s="80"/>
      <c r="H25" s="81"/>
      <c r="I25" s="81"/>
      <c r="J25" s="81"/>
      <c r="K25" s="81"/>
      <c r="L25" s="81"/>
      <c r="M25" s="81"/>
      <c r="N25" s="81"/>
      <c r="O25" s="82"/>
      <c r="P25" s="242"/>
      <c r="Q25" s="242"/>
      <c r="R25" s="242"/>
      <c r="S25" s="242"/>
      <c r="T25" s="242"/>
      <c r="U25" s="242"/>
      <c r="V25" s="242"/>
      <c r="W25" s="242"/>
      <c r="X25" s="243"/>
      <c r="Y25" s="83" t="s">
        <v>15</v>
      </c>
      <c r="Z25" s="84"/>
      <c r="AA25" s="85"/>
      <c r="AB25" s="86" t="s">
        <v>359</v>
      </c>
      <c r="AC25" s="87"/>
      <c r="AD25" s="87"/>
      <c r="AE25" s="88">
        <f>AE23/AT24*100</f>
        <v>98.990066666666664</v>
      </c>
      <c r="AF25" s="89"/>
      <c r="AG25" s="89"/>
      <c r="AH25" s="89"/>
      <c r="AI25" s="90"/>
      <c r="AJ25" s="88">
        <f>AJ23/AT24*100</f>
        <v>102.23583333333333</v>
      </c>
      <c r="AK25" s="89"/>
      <c r="AL25" s="89"/>
      <c r="AM25" s="89"/>
      <c r="AN25" s="90"/>
      <c r="AO25" s="88">
        <f>AO23/AT24*100</f>
        <v>93.26776666666666</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20"/>
      <c r="Q28" s="238"/>
      <c r="R28" s="238"/>
      <c r="S28" s="238"/>
      <c r="T28" s="238"/>
      <c r="U28" s="238"/>
      <c r="V28" s="238"/>
      <c r="W28" s="238"/>
      <c r="X28" s="239"/>
      <c r="Y28" s="229" t="s">
        <v>14</v>
      </c>
      <c r="Z28" s="230"/>
      <c r="AA28" s="231"/>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40"/>
      <c r="Q29" s="240"/>
      <c r="R29" s="240"/>
      <c r="S29" s="240"/>
      <c r="T29" s="240"/>
      <c r="U29" s="240"/>
      <c r="V29" s="240"/>
      <c r="W29" s="240"/>
      <c r="X29" s="241"/>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8"/>
    </row>
    <row r="30" spans="1:50" ht="22.5" hidden="1" customHeight="1" x14ac:dyDescent="0.15">
      <c r="A30" s="134"/>
      <c r="B30" s="135"/>
      <c r="C30" s="135"/>
      <c r="D30" s="135"/>
      <c r="E30" s="135"/>
      <c r="F30" s="136"/>
      <c r="G30" s="80"/>
      <c r="H30" s="81"/>
      <c r="I30" s="81"/>
      <c r="J30" s="81"/>
      <c r="K30" s="81"/>
      <c r="L30" s="81"/>
      <c r="M30" s="81"/>
      <c r="N30" s="81"/>
      <c r="O30" s="82"/>
      <c r="P30" s="242"/>
      <c r="Q30" s="242"/>
      <c r="R30" s="242"/>
      <c r="S30" s="242"/>
      <c r="T30" s="242"/>
      <c r="U30" s="242"/>
      <c r="V30" s="242"/>
      <c r="W30" s="242"/>
      <c r="X30" s="243"/>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7"/>
      <c r="H33" s="75"/>
      <c r="I33" s="75"/>
      <c r="J33" s="75"/>
      <c r="K33" s="75"/>
      <c r="L33" s="75"/>
      <c r="M33" s="75"/>
      <c r="N33" s="75"/>
      <c r="O33" s="76"/>
      <c r="P33" s="220"/>
      <c r="Q33" s="238"/>
      <c r="R33" s="238"/>
      <c r="S33" s="238"/>
      <c r="T33" s="238"/>
      <c r="U33" s="238"/>
      <c r="V33" s="238"/>
      <c r="W33" s="238"/>
      <c r="X33" s="239"/>
      <c r="Y33" s="229" t="s">
        <v>14</v>
      </c>
      <c r="Z33" s="230"/>
      <c r="AA33" s="231"/>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40"/>
      <c r="Q34" s="240"/>
      <c r="R34" s="240"/>
      <c r="S34" s="240"/>
      <c r="T34" s="240"/>
      <c r="U34" s="240"/>
      <c r="V34" s="240"/>
      <c r="W34" s="240"/>
      <c r="X34" s="241"/>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8"/>
    </row>
    <row r="35" spans="1:50" ht="22.5" hidden="1" customHeight="1" x14ac:dyDescent="0.15">
      <c r="A35" s="134"/>
      <c r="B35" s="135"/>
      <c r="C35" s="135"/>
      <c r="D35" s="135"/>
      <c r="E35" s="135"/>
      <c r="F35" s="136"/>
      <c r="G35" s="80"/>
      <c r="H35" s="81"/>
      <c r="I35" s="81"/>
      <c r="J35" s="81"/>
      <c r="K35" s="81"/>
      <c r="L35" s="81"/>
      <c r="M35" s="81"/>
      <c r="N35" s="81"/>
      <c r="O35" s="82"/>
      <c r="P35" s="242"/>
      <c r="Q35" s="242"/>
      <c r="R35" s="242"/>
      <c r="S35" s="242"/>
      <c r="T35" s="242"/>
      <c r="U35" s="242"/>
      <c r="V35" s="242"/>
      <c r="W35" s="242"/>
      <c r="X35" s="243"/>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7"/>
      <c r="H38" s="75"/>
      <c r="I38" s="75"/>
      <c r="J38" s="75"/>
      <c r="K38" s="75"/>
      <c r="L38" s="75"/>
      <c r="M38" s="75"/>
      <c r="N38" s="75"/>
      <c r="O38" s="76"/>
      <c r="P38" s="238"/>
      <c r="Q38" s="238"/>
      <c r="R38" s="238"/>
      <c r="S38" s="238"/>
      <c r="T38" s="238"/>
      <c r="U38" s="238"/>
      <c r="V38" s="238"/>
      <c r="W38" s="238"/>
      <c r="X38" s="239"/>
      <c r="Y38" s="229" t="s">
        <v>14</v>
      </c>
      <c r="Z38" s="230"/>
      <c r="AA38" s="231"/>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40"/>
      <c r="Q39" s="240"/>
      <c r="R39" s="240"/>
      <c r="S39" s="240"/>
      <c r="T39" s="240"/>
      <c r="U39" s="240"/>
      <c r="V39" s="240"/>
      <c r="W39" s="240"/>
      <c r="X39" s="241"/>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8"/>
    </row>
    <row r="40" spans="1:50" ht="22.5" hidden="1" customHeight="1" x14ac:dyDescent="0.15">
      <c r="A40" s="134"/>
      <c r="B40" s="135"/>
      <c r="C40" s="135"/>
      <c r="D40" s="135"/>
      <c r="E40" s="135"/>
      <c r="F40" s="136"/>
      <c r="G40" s="80"/>
      <c r="H40" s="81"/>
      <c r="I40" s="81"/>
      <c r="J40" s="81"/>
      <c r="K40" s="81"/>
      <c r="L40" s="81"/>
      <c r="M40" s="81"/>
      <c r="N40" s="81"/>
      <c r="O40" s="82"/>
      <c r="P40" s="242"/>
      <c r="Q40" s="242"/>
      <c r="R40" s="242"/>
      <c r="S40" s="242"/>
      <c r="T40" s="242"/>
      <c r="U40" s="242"/>
      <c r="V40" s="242"/>
      <c r="W40" s="242"/>
      <c r="X40" s="243"/>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7"/>
      <c r="H43" s="75"/>
      <c r="I43" s="75"/>
      <c r="J43" s="75"/>
      <c r="K43" s="75"/>
      <c r="L43" s="75"/>
      <c r="M43" s="75"/>
      <c r="N43" s="75"/>
      <c r="O43" s="76"/>
      <c r="P43" s="238"/>
      <c r="Q43" s="238"/>
      <c r="R43" s="238"/>
      <c r="S43" s="238"/>
      <c r="T43" s="238"/>
      <c r="U43" s="238"/>
      <c r="V43" s="238"/>
      <c r="W43" s="238"/>
      <c r="X43" s="239"/>
      <c r="Y43" s="229" t="s">
        <v>14</v>
      </c>
      <c r="Z43" s="230"/>
      <c r="AA43" s="231"/>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40"/>
      <c r="Q44" s="240"/>
      <c r="R44" s="240"/>
      <c r="S44" s="240"/>
      <c r="T44" s="240"/>
      <c r="U44" s="240"/>
      <c r="V44" s="240"/>
      <c r="W44" s="240"/>
      <c r="X44" s="241"/>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8"/>
    </row>
    <row r="45" spans="1:50" ht="22.5" hidden="1" customHeight="1" x14ac:dyDescent="0.15">
      <c r="A45" s="131"/>
      <c r="B45" s="132"/>
      <c r="C45" s="132"/>
      <c r="D45" s="132"/>
      <c r="E45" s="132"/>
      <c r="F45" s="133"/>
      <c r="G45" s="77"/>
      <c r="H45" s="78"/>
      <c r="I45" s="78"/>
      <c r="J45" s="78"/>
      <c r="K45" s="78"/>
      <c r="L45" s="78"/>
      <c r="M45" s="78"/>
      <c r="N45" s="78"/>
      <c r="O45" s="79"/>
      <c r="P45" s="240"/>
      <c r="Q45" s="240"/>
      <c r="R45" s="240"/>
      <c r="S45" s="240"/>
      <c r="T45" s="240"/>
      <c r="U45" s="240"/>
      <c r="V45" s="240"/>
      <c r="W45" s="240"/>
      <c r="X45" s="241"/>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7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2"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3"/>
    </row>
    <row r="48" spans="1:50" ht="18.75" hidden="1" customHeight="1" x14ac:dyDescent="0.15">
      <c r="A48" s="67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76"/>
      <c r="B49" s="99"/>
      <c r="C49" s="100"/>
      <c r="D49" s="100"/>
      <c r="E49" s="100"/>
      <c r="F49" s="101"/>
      <c r="G49" s="304"/>
      <c r="H49" s="304"/>
      <c r="I49" s="304"/>
      <c r="J49" s="304"/>
      <c r="K49" s="304"/>
      <c r="L49" s="304"/>
      <c r="M49" s="304"/>
      <c r="N49" s="304"/>
      <c r="O49" s="304"/>
      <c r="P49" s="304"/>
      <c r="Q49" s="304"/>
      <c r="R49" s="304"/>
      <c r="S49" s="304"/>
      <c r="T49" s="304"/>
      <c r="U49" s="304"/>
      <c r="V49" s="304"/>
      <c r="W49" s="304"/>
      <c r="X49" s="304"/>
      <c r="Y49" s="304"/>
      <c r="Z49" s="304"/>
      <c r="AA49" s="640"/>
      <c r="AB49" s="303"/>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22.5" hidden="1" customHeight="1" x14ac:dyDescent="0.15">
      <c r="A50" s="676"/>
      <c r="B50" s="99"/>
      <c r="C50" s="100"/>
      <c r="D50" s="100"/>
      <c r="E50" s="100"/>
      <c r="F50" s="101"/>
      <c r="G50" s="307"/>
      <c r="H50" s="307"/>
      <c r="I50" s="307"/>
      <c r="J50" s="307"/>
      <c r="K50" s="307"/>
      <c r="L50" s="307"/>
      <c r="M50" s="307"/>
      <c r="N50" s="307"/>
      <c r="O50" s="307"/>
      <c r="P50" s="307"/>
      <c r="Q50" s="307"/>
      <c r="R50" s="307"/>
      <c r="S50" s="307"/>
      <c r="T50" s="307"/>
      <c r="U50" s="307"/>
      <c r="V50" s="307"/>
      <c r="W50" s="307"/>
      <c r="X50" s="307"/>
      <c r="Y50" s="307"/>
      <c r="Z50" s="307"/>
      <c r="AA50" s="641"/>
      <c r="AB50" s="306"/>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22.5" hidden="1" customHeight="1" x14ac:dyDescent="0.15">
      <c r="A51" s="676"/>
      <c r="B51" s="102"/>
      <c r="C51" s="103"/>
      <c r="D51" s="103"/>
      <c r="E51" s="103"/>
      <c r="F51" s="104"/>
      <c r="G51" s="310"/>
      <c r="H51" s="310"/>
      <c r="I51" s="310"/>
      <c r="J51" s="310"/>
      <c r="K51" s="310"/>
      <c r="L51" s="310"/>
      <c r="M51" s="310"/>
      <c r="N51" s="310"/>
      <c r="O51" s="310"/>
      <c r="P51" s="310"/>
      <c r="Q51" s="310"/>
      <c r="R51" s="310"/>
      <c r="S51" s="310"/>
      <c r="T51" s="310"/>
      <c r="U51" s="310"/>
      <c r="V51" s="310"/>
      <c r="W51" s="310"/>
      <c r="X51" s="310"/>
      <c r="Y51" s="310"/>
      <c r="Z51" s="310"/>
      <c r="AA51" s="642"/>
      <c r="AB51" s="309"/>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x14ac:dyDescent="0.15">
      <c r="A52" s="67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76"/>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76"/>
      <c r="B54" s="100"/>
      <c r="C54" s="100"/>
      <c r="D54" s="100"/>
      <c r="E54" s="100"/>
      <c r="F54" s="101"/>
      <c r="G54" s="627"/>
      <c r="H54" s="238"/>
      <c r="I54" s="238"/>
      <c r="J54" s="238"/>
      <c r="K54" s="238"/>
      <c r="L54" s="238"/>
      <c r="M54" s="238"/>
      <c r="N54" s="238"/>
      <c r="O54" s="239"/>
      <c r="P54" s="220"/>
      <c r="Q54" s="221"/>
      <c r="R54" s="221"/>
      <c r="S54" s="221"/>
      <c r="T54" s="221"/>
      <c r="U54" s="221"/>
      <c r="V54" s="221"/>
      <c r="W54" s="221"/>
      <c r="X54" s="222"/>
      <c r="Y54" s="604" t="s">
        <v>86</v>
      </c>
      <c r="Z54" s="605"/>
      <c r="AA54" s="606"/>
      <c r="AB54" s="607"/>
      <c r="AC54" s="608"/>
      <c r="AD54" s="60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76"/>
      <c r="B55" s="100"/>
      <c r="C55" s="100"/>
      <c r="D55" s="100"/>
      <c r="E55" s="100"/>
      <c r="F55" s="101"/>
      <c r="G55" s="628"/>
      <c r="H55" s="240"/>
      <c r="I55" s="240"/>
      <c r="J55" s="240"/>
      <c r="K55" s="240"/>
      <c r="L55" s="240"/>
      <c r="M55" s="240"/>
      <c r="N55" s="240"/>
      <c r="O55" s="241"/>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58"/>
    </row>
    <row r="56" spans="1:50" ht="22.5" hidden="1" customHeight="1" x14ac:dyDescent="0.15">
      <c r="A56" s="676"/>
      <c r="B56" s="103"/>
      <c r="C56" s="103"/>
      <c r="D56" s="103"/>
      <c r="E56" s="103"/>
      <c r="F56" s="104"/>
      <c r="G56" s="629"/>
      <c r="H56" s="242"/>
      <c r="I56" s="242"/>
      <c r="J56" s="242"/>
      <c r="K56" s="242"/>
      <c r="L56" s="242"/>
      <c r="M56" s="242"/>
      <c r="N56" s="242"/>
      <c r="O56" s="243"/>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7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76"/>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76"/>
      <c r="B59" s="100"/>
      <c r="C59" s="100"/>
      <c r="D59" s="100"/>
      <c r="E59" s="100"/>
      <c r="F59" s="101"/>
      <c r="G59" s="627"/>
      <c r="H59" s="238"/>
      <c r="I59" s="238"/>
      <c r="J59" s="238"/>
      <c r="K59" s="238"/>
      <c r="L59" s="238"/>
      <c r="M59" s="238"/>
      <c r="N59" s="238"/>
      <c r="O59" s="239"/>
      <c r="P59" s="220"/>
      <c r="Q59" s="221"/>
      <c r="R59" s="221"/>
      <c r="S59" s="221"/>
      <c r="T59" s="221"/>
      <c r="U59" s="221"/>
      <c r="V59" s="221"/>
      <c r="W59" s="221"/>
      <c r="X59" s="222"/>
      <c r="Y59" s="604" t="s">
        <v>86</v>
      </c>
      <c r="Z59" s="605"/>
      <c r="AA59" s="606"/>
      <c r="AB59" s="608"/>
      <c r="AC59" s="608"/>
      <c r="AD59" s="60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76"/>
      <c r="B60" s="100"/>
      <c r="C60" s="100"/>
      <c r="D60" s="100"/>
      <c r="E60" s="100"/>
      <c r="F60" s="101"/>
      <c r="G60" s="628"/>
      <c r="H60" s="240"/>
      <c r="I60" s="240"/>
      <c r="J60" s="240"/>
      <c r="K60" s="240"/>
      <c r="L60" s="240"/>
      <c r="M60" s="240"/>
      <c r="N60" s="240"/>
      <c r="O60" s="241"/>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58"/>
    </row>
    <row r="61" spans="1:50" ht="22.5" hidden="1" customHeight="1" x14ac:dyDescent="0.15">
      <c r="A61" s="676"/>
      <c r="B61" s="103"/>
      <c r="C61" s="103"/>
      <c r="D61" s="103"/>
      <c r="E61" s="103"/>
      <c r="F61" s="104"/>
      <c r="G61" s="629"/>
      <c r="H61" s="242"/>
      <c r="I61" s="242"/>
      <c r="J61" s="242"/>
      <c r="K61" s="242"/>
      <c r="L61" s="242"/>
      <c r="M61" s="242"/>
      <c r="N61" s="242"/>
      <c r="O61" s="243"/>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7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76"/>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76"/>
      <c r="B64" s="100"/>
      <c r="C64" s="100"/>
      <c r="D64" s="100"/>
      <c r="E64" s="100"/>
      <c r="F64" s="101"/>
      <c r="G64" s="627"/>
      <c r="H64" s="238"/>
      <c r="I64" s="238"/>
      <c r="J64" s="238"/>
      <c r="K64" s="238"/>
      <c r="L64" s="238"/>
      <c r="M64" s="238"/>
      <c r="N64" s="238"/>
      <c r="O64" s="239"/>
      <c r="P64" s="220"/>
      <c r="Q64" s="221"/>
      <c r="R64" s="221"/>
      <c r="S64" s="221"/>
      <c r="T64" s="221"/>
      <c r="U64" s="221"/>
      <c r="V64" s="221"/>
      <c r="W64" s="221"/>
      <c r="X64" s="222"/>
      <c r="Y64" s="604" t="s">
        <v>86</v>
      </c>
      <c r="Z64" s="605"/>
      <c r="AA64" s="606"/>
      <c r="AB64" s="608"/>
      <c r="AC64" s="608"/>
      <c r="AD64" s="60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76"/>
      <c r="B65" s="100"/>
      <c r="C65" s="100"/>
      <c r="D65" s="100"/>
      <c r="E65" s="100"/>
      <c r="F65" s="101"/>
      <c r="G65" s="628"/>
      <c r="H65" s="240"/>
      <c r="I65" s="240"/>
      <c r="J65" s="240"/>
      <c r="K65" s="240"/>
      <c r="L65" s="240"/>
      <c r="M65" s="240"/>
      <c r="N65" s="240"/>
      <c r="O65" s="241"/>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58"/>
    </row>
    <row r="66" spans="1:60" ht="22.5" hidden="1" customHeight="1" x14ac:dyDescent="0.15">
      <c r="A66" s="677"/>
      <c r="B66" s="103"/>
      <c r="C66" s="103"/>
      <c r="D66" s="103"/>
      <c r="E66" s="103"/>
      <c r="F66" s="104"/>
      <c r="G66" s="629"/>
      <c r="H66" s="242"/>
      <c r="I66" s="242"/>
      <c r="J66" s="242"/>
      <c r="K66" s="242"/>
      <c r="L66" s="242"/>
      <c r="M66" s="242"/>
      <c r="N66" s="242"/>
      <c r="O66" s="243"/>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38" t="s">
        <v>88</v>
      </c>
      <c r="B67" s="539"/>
      <c r="C67" s="539"/>
      <c r="D67" s="539"/>
      <c r="E67" s="539"/>
      <c r="F67" s="540"/>
      <c r="G67" s="630" t="s">
        <v>84</v>
      </c>
      <c r="H67" s="630"/>
      <c r="I67" s="630"/>
      <c r="J67" s="630"/>
      <c r="K67" s="630"/>
      <c r="L67" s="630"/>
      <c r="M67" s="630"/>
      <c r="N67" s="630"/>
      <c r="O67" s="630"/>
      <c r="P67" s="630"/>
      <c r="Q67" s="630"/>
      <c r="R67" s="630"/>
      <c r="S67" s="630"/>
      <c r="T67" s="630"/>
      <c r="U67" s="630"/>
      <c r="V67" s="630"/>
      <c r="W67" s="630"/>
      <c r="X67" s="631"/>
      <c r="Y67" s="145"/>
      <c r="Z67" s="146"/>
      <c r="AA67" s="147"/>
      <c r="AB67" s="83" t="s">
        <v>12</v>
      </c>
      <c r="AC67" s="84"/>
      <c r="AD67" s="85"/>
      <c r="AE67" s="235" t="s">
        <v>69</v>
      </c>
      <c r="AF67" s="236"/>
      <c r="AG67" s="236"/>
      <c r="AH67" s="236"/>
      <c r="AI67" s="236"/>
      <c r="AJ67" s="235" t="s">
        <v>70</v>
      </c>
      <c r="AK67" s="236"/>
      <c r="AL67" s="236"/>
      <c r="AM67" s="236"/>
      <c r="AN67" s="236"/>
      <c r="AO67" s="235" t="s">
        <v>71</v>
      </c>
      <c r="AP67" s="236"/>
      <c r="AQ67" s="236"/>
      <c r="AR67" s="236"/>
      <c r="AS67" s="236"/>
      <c r="AT67" s="268" t="s">
        <v>74</v>
      </c>
      <c r="AU67" s="269"/>
      <c r="AV67" s="269"/>
      <c r="AW67" s="269"/>
      <c r="AX67" s="270"/>
    </row>
    <row r="68" spans="1:60" ht="22.5" customHeight="1" x14ac:dyDescent="0.15">
      <c r="A68" s="541"/>
      <c r="B68" s="542"/>
      <c r="C68" s="542"/>
      <c r="D68" s="542"/>
      <c r="E68" s="542"/>
      <c r="F68" s="543"/>
      <c r="G68" s="532" t="s">
        <v>398</v>
      </c>
      <c r="H68" s="533"/>
      <c r="I68" s="533"/>
      <c r="J68" s="533"/>
      <c r="K68" s="533"/>
      <c r="L68" s="533"/>
      <c r="M68" s="533"/>
      <c r="N68" s="533"/>
      <c r="O68" s="533"/>
      <c r="P68" s="533"/>
      <c r="Q68" s="533"/>
      <c r="R68" s="533"/>
      <c r="S68" s="533"/>
      <c r="T68" s="533"/>
      <c r="U68" s="533"/>
      <c r="V68" s="533"/>
      <c r="W68" s="533"/>
      <c r="X68" s="534"/>
      <c r="Y68" s="636" t="s">
        <v>66</v>
      </c>
      <c r="Z68" s="637"/>
      <c r="AA68" s="638"/>
      <c r="AB68" s="111" t="s">
        <v>386</v>
      </c>
      <c r="AC68" s="112"/>
      <c r="AD68" s="113"/>
      <c r="AE68" s="355">
        <v>15655</v>
      </c>
      <c r="AF68" s="356"/>
      <c r="AG68" s="356"/>
      <c r="AH68" s="356"/>
      <c r="AI68" s="357"/>
      <c r="AJ68" s="198">
        <v>16126</v>
      </c>
      <c r="AK68" s="198"/>
      <c r="AL68" s="198"/>
      <c r="AM68" s="198"/>
      <c r="AN68" s="198"/>
      <c r="AO68" s="88">
        <v>13425</v>
      </c>
      <c r="AP68" s="89"/>
      <c r="AQ68" s="89"/>
      <c r="AR68" s="89"/>
      <c r="AS68" s="90"/>
      <c r="AT68" s="553"/>
      <c r="AU68" s="553"/>
      <c r="AV68" s="553"/>
      <c r="AW68" s="553"/>
      <c r="AX68" s="554"/>
      <c r="AY68" s="10"/>
      <c r="AZ68" s="10"/>
      <c r="BA68" s="10"/>
      <c r="BB68" s="10"/>
      <c r="BC68" s="10"/>
    </row>
    <row r="69" spans="1:60" ht="22.5" customHeight="1" x14ac:dyDescent="0.15">
      <c r="A69" s="544"/>
      <c r="B69" s="545"/>
      <c r="C69" s="545"/>
      <c r="D69" s="545"/>
      <c r="E69" s="545"/>
      <c r="F69" s="546"/>
      <c r="G69" s="535"/>
      <c r="H69" s="536"/>
      <c r="I69" s="536"/>
      <c r="J69" s="536"/>
      <c r="K69" s="536"/>
      <c r="L69" s="536"/>
      <c r="M69" s="536"/>
      <c r="N69" s="536"/>
      <c r="O69" s="536"/>
      <c r="P69" s="536"/>
      <c r="Q69" s="536"/>
      <c r="R69" s="536"/>
      <c r="S69" s="536"/>
      <c r="T69" s="536"/>
      <c r="U69" s="536"/>
      <c r="V69" s="536"/>
      <c r="W69" s="536"/>
      <c r="X69" s="537"/>
      <c r="Y69" s="108" t="s">
        <v>67</v>
      </c>
      <c r="Z69" s="109"/>
      <c r="AA69" s="110"/>
      <c r="AB69" s="203" t="s">
        <v>386</v>
      </c>
      <c r="AC69" s="204"/>
      <c r="AD69" s="205"/>
      <c r="AE69" s="355">
        <v>14400</v>
      </c>
      <c r="AF69" s="356"/>
      <c r="AG69" s="356"/>
      <c r="AH69" s="356"/>
      <c r="AI69" s="357"/>
      <c r="AJ69" s="232">
        <v>15000</v>
      </c>
      <c r="AK69" s="233"/>
      <c r="AL69" s="233"/>
      <c r="AM69" s="233"/>
      <c r="AN69" s="234"/>
      <c r="AO69" s="88">
        <v>12900</v>
      </c>
      <c r="AP69" s="89"/>
      <c r="AQ69" s="89"/>
      <c r="AR69" s="89"/>
      <c r="AS69" s="90"/>
      <c r="AT69" s="88">
        <v>13400</v>
      </c>
      <c r="AU69" s="89"/>
      <c r="AV69" s="89"/>
      <c r="AW69" s="89"/>
      <c r="AX69" s="358"/>
      <c r="AY69" s="10"/>
      <c r="AZ69" s="10"/>
      <c r="BA69" s="10"/>
      <c r="BB69" s="10"/>
      <c r="BC69" s="10"/>
      <c r="BD69" s="10"/>
      <c r="BE69" s="10"/>
      <c r="BF69" s="10"/>
      <c r="BG69" s="10"/>
      <c r="BH69" s="10"/>
    </row>
    <row r="70" spans="1:60" ht="33" hidden="1" customHeight="1" x14ac:dyDescent="0.15">
      <c r="A70" s="538" t="s">
        <v>88</v>
      </c>
      <c r="B70" s="539"/>
      <c r="C70" s="539"/>
      <c r="D70" s="539"/>
      <c r="E70" s="539"/>
      <c r="F70" s="540"/>
      <c r="G70" s="630" t="s">
        <v>84</v>
      </c>
      <c r="H70" s="630"/>
      <c r="I70" s="630"/>
      <c r="J70" s="630"/>
      <c r="K70" s="630"/>
      <c r="L70" s="630"/>
      <c r="M70" s="630"/>
      <c r="N70" s="630"/>
      <c r="O70" s="630"/>
      <c r="P70" s="630"/>
      <c r="Q70" s="630"/>
      <c r="R70" s="630"/>
      <c r="S70" s="630"/>
      <c r="T70" s="630"/>
      <c r="U70" s="630"/>
      <c r="V70" s="630"/>
      <c r="W70" s="630"/>
      <c r="X70" s="631"/>
      <c r="Y70" s="145"/>
      <c r="Z70" s="146"/>
      <c r="AA70" s="147"/>
      <c r="AB70" s="83" t="s">
        <v>12</v>
      </c>
      <c r="AC70" s="84"/>
      <c r="AD70" s="85"/>
      <c r="AE70" s="139" t="s">
        <v>69</v>
      </c>
      <c r="AF70" s="126"/>
      <c r="AG70" s="126"/>
      <c r="AH70" s="126"/>
      <c r="AI70" s="632"/>
      <c r="AJ70" s="139" t="s">
        <v>70</v>
      </c>
      <c r="AK70" s="126"/>
      <c r="AL70" s="126"/>
      <c r="AM70" s="126"/>
      <c r="AN70" s="632"/>
      <c r="AO70" s="139" t="s">
        <v>71</v>
      </c>
      <c r="AP70" s="126"/>
      <c r="AQ70" s="126"/>
      <c r="AR70" s="126"/>
      <c r="AS70" s="632"/>
      <c r="AT70" s="268" t="s">
        <v>74</v>
      </c>
      <c r="AU70" s="269"/>
      <c r="AV70" s="269"/>
      <c r="AW70" s="269"/>
      <c r="AX70" s="270"/>
    </row>
    <row r="71" spans="1:60" ht="22.5" hidden="1" customHeight="1" x14ac:dyDescent="0.15">
      <c r="A71" s="541"/>
      <c r="B71" s="542"/>
      <c r="C71" s="542"/>
      <c r="D71" s="542"/>
      <c r="E71" s="542"/>
      <c r="F71" s="543"/>
      <c r="G71" s="238"/>
      <c r="H71" s="238"/>
      <c r="I71" s="238"/>
      <c r="J71" s="238"/>
      <c r="K71" s="238"/>
      <c r="L71" s="238"/>
      <c r="M71" s="238"/>
      <c r="N71" s="238"/>
      <c r="O71" s="238"/>
      <c r="P71" s="238"/>
      <c r="Q71" s="238"/>
      <c r="R71" s="238"/>
      <c r="S71" s="238"/>
      <c r="T71" s="238"/>
      <c r="U71" s="238"/>
      <c r="V71" s="238"/>
      <c r="W71" s="238"/>
      <c r="X71" s="239"/>
      <c r="Y71" s="678" t="s">
        <v>66</v>
      </c>
      <c r="Z71" s="679"/>
      <c r="AA71" s="680"/>
      <c r="AB71" s="111"/>
      <c r="AC71" s="112"/>
      <c r="AD71" s="113"/>
      <c r="AE71" s="88"/>
      <c r="AF71" s="89"/>
      <c r="AG71" s="89"/>
      <c r="AH71" s="89"/>
      <c r="AI71" s="90"/>
      <c r="AJ71" s="88"/>
      <c r="AK71" s="89"/>
      <c r="AL71" s="89"/>
      <c r="AM71" s="89"/>
      <c r="AN71" s="90"/>
      <c r="AO71" s="88"/>
      <c r="AP71" s="89"/>
      <c r="AQ71" s="89"/>
      <c r="AR71" s="89"/>
      <c r="AS71" s="90"/>
      <c r="AT71" s="553"/>
      <c r="AU71" s="553"/>
      <c r="AV71" s="553"/>
      <c r="AW71" s="553"/>
      <c r="AX71" s="554"/>
      <c r="AY71" s="10"/>
      <c r="AZ71" s="10"/>
      <c r="BA71" s="10"/>
      <c r="BB71" s="10"/>
      <c r="BC71" s="10"/>
    </row>
    <row r="72" spans="1:60" ht="22.5" hidden="1" customHeight="1" x14ac:dyDescent="0.15">
      <c r="A72" s="544"/>
      <c r="B72" s="545"/>
      <c r="C72" s="545"/>
      <c r="D72" s="545"/>
      <c r="E72" s="545"/>
      <c r="F72" s="546"/>
      <c r="G72" s="242"/>
      <c r="H72" s="242"/>
      <c r="I72" s="242"/>
      <c r="J72" s="242"/>
      <c r="K72" s="242"/>
      <c r="L72" s="242"/>
      <c r="M72" s="242"/>
      <c r="N72" s="242"/>
      <c r="O72" s="242"/>
      <c r="P72" s="242"/>
      <c r="Q72" s="242"/>
      <c r="R72" s="242"/>
      <c r="S72" s="242"/>
      <c r="T72" s="242"/>
      <c r="U72" s="242"/>
      <c r="V72" s="242"/>
      <c r="W72" s="242"/>
      <c r="X72" s="243"/>
      <c r="Y72" s="108" t="s">
        <v>67</v>
      </c>
      <c r="Z72" s="681"/>
      <c r="AA72" s="682"/>
      <c r="AB72" s="203"/>
      <c r="AC72" s="204"/>
      <c r="AD72" s="205"/>
      <c r="AE72" s="88"/>
      <c r="AF72" s="89"/>
      <c r="AG72" s="89"/>
      <c r="AH72" s="89"/>
      <c r="AI72" s="90"/>
      <c r="AJ72" s="88"/>
      <c r="AK72" s="89"/>
      <c r="AL72" s="89"/>
      <c r="AM72" s="89"/>
      <c r="AN72" s="90"/>
      <c r="AO72" s="88"/>
      <c r="AP72" s="89"/>
      <c r="AQ72" s="89"/>
      <c r="AR72" s="89"/>
      <c r="AS72" s="90"/>
      <c r="AT72" s="88"/>
      <c r="AU72" s="89"/>
      <c r="AV72" s="89"/>
      <c r="AW72" s="89"/>
      <c r="AX72" s="358"/>
      <c r="AY72" s="10"/>
      <c r="AZ72" s="10"/>
      <c r="BA72" s="10"/>
      <c r="BB72" s="10"/>
      <c r="BC72" s="10"/>
      <c r="BD72" s="10"/>
      <c r="BE72" s="10"/>
      <c r="BF72" s="10"/>
      <c r="BG72" s="10"/>
      <c r="BH72" s="10"/>
    </row>
    <row r="73" spans="1:60" ht="31.7" hidden="1" customHeight="1" x14ac:dyDescent="0.15">
      <c r="A73" s="538" t="s">
        <v>88</v>
      </c>
      <c r="B73" s="539"/>
      <c r="C73" s="539"/>
      <c r="D73" s="539"/>
      <c r="E73" s="539"/>
      <c r="F73" s="540"/>
      <c r="G73" s="630" t="s">
        <v>84</v>
      </c>
      <c r="H73" s="630"/>
      <c r="I73" s="630"/>
      <c r="J73" s="630"/>
      <c r="K73" s="630"/>
      <c r="L73" s="630"/>
      <c r="M73" s="630"/>
      <c r="N73" s="630"/>
      <c r="O73" s="630"/>
      <c r="P73" s="630"/>
      <c r="Q73" s="630"/>
      <c r="R73" s="630"/>
      <c r="S73" s="630"/>
      <c r="T73" s="630"/>
      <c r="U73" s="630"/>
      <c r="V73" s="630"/>
      <c r="W73" s="630"/>
      <c r="X73" s="631"/>
      <c r="Y73" s="145"/>
      <c r="Z73" s="146"/>
      <c r="AA73" s="147"/>
      <c r="AB73" s="83" t="s">
        <v>12</v>
      </c>
      <c r="AC73" s="84"/>
      <c r="AD73" s="85"/>
      <c r="AE73" s="139" t="s">
        <v>69</v>
      </c>
      <c r="AF73" s="126"/>
      <c r="AG73" s="126"/>
      <c r="AH73" s="126"/>
      <c r="AI73" s="632"/>
      <c r="AJ73" s="139" t="s">
        <v>70</v>
      </c>
      <c r="AK73" s="126"/>
      <c r="AL73" s="126"/>
      <c r="AM73" s="126"/>
      <c r="AN73" s="632"/>
      <c r="AO73" s="139" t="s">
        <v>71</v>
      </c>
      <c r="AP73" s="126"/>
      <c r="AQ73" s="126"/>
      <c r="AR73" s="126"/>
      <c r="AS73" s="632"/>
      <c r="AT73" s="268" t="s">
        <v>74</v>
      </c>
      <c r="AU73" s="269"/>
      <c r="AV73" s="269"/>
      <c r="AW73" s="269"/>
      <c r="AX73" s="270"/>
    </row>
    <row r="74" spans="1:60" ht="22.5" hidden="1" customHeight="1" x14ac:dyDescent="0.15">
      <c r="A74" s="541"/>
      <c r="B74" s="542"/>
      <c r="C74" s="542"/>
      <c r="D74" s="542"/>
      <c r="E74" s="542"/>
      <c r="F74" s="543"/>
      <c r="G74" s="238"/>
      <c r="H74" s="238"/>
      <c r="I74" s="238"/>
      <c r="J74" s="238"/>
      <c r="K74" s="238"/>
      <c r="L74" s="238"/>
      <c r="M74" s="238"/>
      <c r="N74" s="238"/>
      <c r="O74" s="238"/>
      <c r="P74" s="238"/>
      <c r="Q74" s="238"/>
      <c r="R74" s="238"/>
      <c r="S74" s="238"/>
      <c r="T74" s="238"/>
      <c r="U74" s="238"/>
      <c r="V74" s="238"/>
      <c r="W74" s="238"/>
      <c r="X74" s="239"/>
      <c r="Y74" s="678" t="s">
        <v>66</v>
      </c>
      <c r="Z74" s="679"/>
      <c r="AA74" s="680"/>
      <c r="AB74" s="111"/>
      <c r="AC74" s="112"/>
      <c r="AD74" s="113"/>
      <c r="AE74" s="88"/>
      <c r="AF74" s="89"/>
      <c r="AG74" s="89"/>
      <c r="AH74" s="89"/>
      <c r="AI74" s="90"/>
      <c r="AJ74" s="88"/>
      <c r="AK74" s="89"/>
      <c r="AL74" s="89"/>
      <c r="AM74" s="89"/>
      <c r="AN74" s="90"/>
      <c r="AO74" s="88"/>
      <c r="AP74" s="89"/>
      <c r="AQ74" s="89"/>
      <c r="AR74" s="89"/>
      <c r="AS74" s="90"/>
      <c r="AT74" s="553"/>
      <c r="AU74" s="553"/>
      <c r="AV74" s="553"/>
      <c r="AW74" s="553"/>
      <c r="AX74" s="554"/>
      <c r="AY74" s="10"/>
      <c r="AZ74" s="10"/>
      <c r="BA74" s="10"/>
      <c r="BB74" s="10"/>
      <c r="BC74" s="10"/>
    </row>
    <row r="75" spans="1:60" ht="22.5" hidden="1" customHeight="1" x14ac:dyDescent="0.15">
      <c r="A75" s="544"/>
      <c r="B75" s="545"/>
      <c r="C75" s="545"/>
      <c r="D75" s="545"/>
      <c r="E75" s="545"/>
      <c r="F75" s="546"/>
      <c r="G75" s="242"/>
      <c r="H75" s="242"/>
      <c r="I75" s="242"/>
      <c r="J75" s="242"/>
      <c r="K75" s="242"/>
      <c r="L75" s="242"/>
      <c r="M75" s="242"/>
      <c r="N75" s="242"/>
      <c r="O75" s="242"/>
      <c r="P75" s="242"/>
      <c r="Q75" s="242"/>
      <c r="R75" s="242"/>
      <c r="S75" s="242"/>
      <c r="T75" s="242"/>
      <c r="U75" s="242"/>
      <c r="V75" s="242"/>
      <c r="W75" s="242"/>
      <c r="X75" s="243"/>
      <c r="Y75" s="108" t="s">
        <v>67</v>
      </c>
      <c r="Z75" s="681"/>
      <c r="AA75" s="682"/>
      <c r="AB75" s="203"/>
      <c r="AC75" s="204"/>
      <c r="AD75" s="205"/>
      <c r="AE75" s="88"/>
      <c r="AF75" s="89"/>
      <c r="AG75" s="89"/>
      <c r="AH75" s="89"/>
      <c r="AI75" s="90"/>
      <c r="AJ75" s="88"/>
      <c r="AK75" s="89"/>
      <c r="AL75" s="89"/>
      <c r="AM75" s="89"/>
      <c r="AN75" s="90"/>
      <c r="AO75" s="88"/>
      <c r="AP75" s="89"/>
      <c r="AQ75" s="89"/>
      <c r="AR75" s="89"/>
      <c r="AS75" s="90"/>
      <c r="AT75" s="88"/>
      <c r="AU75" s="89"/>
      <c r="AV75" s="89"/>
      <c r="AW75" s="89"/>
      <c r="AX75" s="358"/>
      <c r="AY75" s="10"/>
      <c r="AZ75" s="10"/>
      <c r="BA75" s="10"/>
      <c r="BB75" s="10"/>
      <c r="BC75" s="10"/>
      <c r="BD75" s="10"/>
      <c r="BE75" s="10"/>
      <c r="BF75" s="10"/>
      <c r="BG75" s="10"/>
      <c r="BH75" s="10"/>
    </row>
    <row r="76" spans="1:60" ht="31.7" hidden="1" customHeight="1" x14ac:dyDescent="0.15">
      <c r="A76" s="538" t="s">
        <v>88</v>
      </c>
      <c r="B76" s="539"/>
      <c r="C76" s="539"/>
      <c r="D76" s="539"/>
      <c r="E76" s="539"/>
      <c r="F76" s="540"/>
      <c r="G76" s="630" t="s">
        <v>84</v>
      </c>
      <c r="H76" s="630"/>
      <c r="I76" s="630"/>
      <c r="J76" s="630"/>
      <c r="K76" s="630"/>
      <c r="L76" s="630"/>
      <c r="M76" s="630"/>
      <c r="N76" s="630"/>
      <c r="O76" s="630"/>
      <c r="P76" s="630"/>
      <c r="Q76" s="630"/>
      <c r="R76" s="630"/>
      <c r="S76" s="630"/>
      <c r="T76" s="630"/>
      <c r="U76" s="630"/>
      <c r="V76" s="630"/>
      <c r="W76" s="630"/>
      <c r="X76" s="631"/>
      <c r="Y76" s="145"/>
      <c r="Z76" s="146"/>
      <c r="AA76" s="147"/>
      <c r="AB76" s="83" t="s">
        <v>12</v>
      </c>
      <c r="AC76" s="84"/>
      <c r="AD76" s="85"/>
      <c r="AE76" s="139" t="s">
        <v>69</v>
      </c>
      <c r="AF76" s="126"/>
      <c r="AG76" s="126"/>
      <c r="AH76" s="126"/>
      <c r="AI76" s="632"/>
      <c r="AJ76" s="139" t="s">
        <v>70</v>
      </c>
      <c r="AK76" s="126"/>
      <c r="AL76" s="126"/>
      <c r="AM76" s="126"/>
      <c r="AN76" s="632"/>
      <c r="AO76" s="139" t="s">
        <v>71</v>
      </c>
      <c r="AP76" s="126"/>
      <c r="AQ76" s="126"/>
      <c r="AR76" s="126"/>
      <c r="AS76" s="632"/>
      <c r="AT76" s="268" t="s">
        <v>74</v>
      </c>
      <c r="AU76" s="269"/>
      <c r="AV76" s="269"/>
      <c r="AW76" s="269"/>
      <c r="AX76" s="270"/>
    </row>
    <row r="77" spans="1:60" ht="22.5" hidden="1" customHeight="1" x14ac:dyDescent="0.15">
      <c r="A77" s="541"/>
      <c r="B77" s="542"/>
      <c r="C77" s="542"/>
      <c r="D77" s="542"/>
      <c r="E77" s="542"/>
      <c r="F77" s="543"/>
      <c r="G77" s="238"/>
      <c r="H77" s="238"/>
      <c r="I77" s="238"/>
      <c r="J77" s="238"/>
      <c r="K77" s="238"/>
      <c r="L77" s="238"/>
      <c r="M77" s="238"/>
      <c r="N77" s="238"/>
      <c r="O77" s="238"/>
      <c r="P77" s="238"/>
      <c r="Q77" s="238"/>
      <c r="R77" s="238"/>
      <c r="S77" s="238"/>
      <c r="T77" s="238"/>
      <c r="U77" s="238"/>
      <c r="V77" s="238"/>
      <c r="W77" s="238"/>
      <c r="X77" s="239"/>
      <c r="Y77" s="678" t="s">
        <v>66</v>
      </c>
      <c r="Z77" s="679"/>
      <c r="AA77" s="680"/>
      <c r="AB77" s="111"/>
      <c r="AC77" s="112"/>
      <c r="AD77" s="113"/>
      <c r="AE77" s="88"/>
      <c r="AF77" s="89"/>
      <c r="AG77" s="89"/>
      <c r="AH77" s="89"/>
      <c r="AI77" s="90"/>
      <c r="AJ77" s="88"/>
      <c r="AK77" s="89"/>
      <c r="AL77" s="89"/>
      <c r="AM77" s="89"/>
      <c r="AN77" s="90"/>
      <c r="AO77" s="88"/>
      <c r="AP77" s="89"/>
      <c r="AQ77" s="89"/>
      <c r="AR77" s="89"/>
      <c r="AS77" s="90"/>
      <c r="AT77" s="553"/>
      <c r="AU77" s="553"/>
      <c r="AV77" s="553"/>
      <c r="AW77" s="553"/>
      <c r="AX77" s="554"/>
      <c r="AY77" s="10"/>
      <c r="AZ77" s="10"/>
      <c r="BA77" s="10"/>
      <c r="BB77" s="10"/>
      <c r="BC77" s="10"/>
    </row>
    <row r="78" spans="1:60" ht="22.5" hidden="1" customHeight="1" x14ac:dyDescent="0.15">
      <c r="A78" s="544"/>
      <c r="B78" s="545"/>
      <c r="C78" s="545"/>
      <c r="D78" s="545"/>
      <c r="E78" s="545"/>
      <c r="F78" s="546"/>
      <c r="G78" s="242"/>
      <c r="H78" s="242"/>
      <c r="I78" s="242"/>
      <c r="J78" s="242"/>
      <c r="K78" s="242"/>
      <c r="L78" s="242"/>
      <c r="M78" s="242"/>
      <c r="N78" s="242"/>
      <c r="O78" s="242"/>
      <c r="P78" s="242"/>
      <c r="Q78" s="242"/>
      <c r="R78" s="242"/>
      <c r="S78" s="242"/>
      <c r="T78" s="242"/>
      <c r="U78" s="242"/>
      <c r="V78" s="242"/>
      <c r="W78" s="242"/>
      <c r="X78" s="243"/>
      <c r="Y78" s="108" t="s">
        <v>67</v>
      </c>
      <c r="Z78" s="681"/>
      <c r="AA78" s="682"/>
      <c r="AB78" s="203"/>
      <c r="AC78" s="204"/>
      <c r="AD78" s="205"/>
      <c r="AE78" s="88"/>
      <c r="AF78" s="89"/>
      <c r="AG78" s="89"/>
      <c r="AH78" s="89"/>
      <c r="AI78" s="90"/>
      <c r="AJ78" s="88"/>
      <c r="AK78" s="89"/>
      <c r="AL78" s="89"/>
      <c r="AM78" s="89"/>
      <c r="AN78" s="90"/>
      <c r="AO78" s="88"/>
      <c r="AP78" s="89"/>
      <c r="AQ78" s="89"/>
      <c r="AR78" s="89"/>
      <c r="AS78" s="90"/>
      <c r="AT78" s="88"/>
      <c r="AU78" s="89"/>
      <c r="AV78" s="89"/>
      <c r="AW78" s="89"/>
      <c r="AX78" s="358"/>
      <c r="AY78" s="10"/>
      <c r="AZ78" s="10"/>
      <c r="BA78" s="10"/>
      <c r="BB78" s="10"/>
      <c r="BC78" s="10"/>
      <c r="BD78" s="10"/>
      <c r="BE78" s="10"/>
      <c r="BF78" s="10"/>
      <c r="BG78" s="10"/>
      <c r="BH78" s="10"/>
    </row>
    <row r="79" spans="1:60" ht="31.7" hidden="1" customHeight="1" x14ac:dyDescent="0.15">
      <c r="A79" s="538" t="s">
        <v>88</v>
      </c>
      <c r="B79" s="539"/>
      <c r="C79" s="539"/>
      <c r="D79" s="539"/>
      <c r="E79" s="539"/>
      <c r="F79" s="540"/>
      <c r="G79" s="630" t="s">
        <v>84</v>
      </c>
      <c r="H79" s="630"/>
      <c r="I79" s="630"/>
      <c r="J79" s="630"/>
      <c r="K79" s="630"/>
      <c r="L79" s="630"/>
      <c r="M79" s="630"/>
      <c r="N79" s="630"/>
      <c r="O79" s="630"/>
      <c r="P79" s="630"/>
      <c r="Q79" s="630"/>
      <c r="R79" s="630"/>
      <c r="S79" s="630"/>
      <c r="T79" s="630"/>
      <c r="U79" s="630"/>
      <c r="V79" s="630"/>
      <c r="W79" s="630"/>
      <c r="X79" s="631"/>
      <c r="Y79" s="145"/>
      <c r="Z79" s="146"/>
      <c r="AA79" s="147"/>
      <c r="AB79" s="83" t="s">
        <v>12</v>
      </c>
      <c r="AC79" s="84"/>
      <c r="AD79" s="85"/>
      <c r="AE79" s="139" t="s">
        <v>69</v>
      </c>
      <c r="AF79" s="126"/>
      <c r="AG79" s="126"/>
      <c r="AH79" s="126"/>
      <c r="AI79" s="632"/>
      <c r="AJ79" s="139" t="s">
        <v>70</v>
      </c>
      <c r="AK79" s="126"/>
      <c r="AL79" s="126"/>
      <c r="AM79" s="126"/>
      <c r="AN79" s="632"/>
      <c r="AO79" s="139" t="s">
        <v>71</v>
      </c>
      <c r="AP79" s="126"/>
      <c r="AQ79" s="126"/>
      <c r="AR79" s="126"/>
      <c r="AS79" s="632"/>
      <c r="AT79" s="268" t="s">
        <v>74</v>
      </c>
      <c r="AU79" s="269"/>
      <c r="AV79" s="269"/>
      <c r="AW79" s="269"/>
      <c r="AX79" s="270"/>
    </row>
    <row r="80" spans="1:60" ht="22.5" hidden="1" customHeight="1" x14ac:dyDescent="0.15">
      <c r="A80" s="541"/>
      <c r="B80" s="542"/>
      <c r="C80" s="542"/>
      <c r="D80" s="542"/>
      <c r="E80" s="542"/>
      <c r="F80" s="543"/>
      <c r="G80" s="238"/>
      <c r="H80" s="238"/>
      <c r="I80" s="238"/>
      <c r="J80" s="238"/>
      <c r="K80" s="238"/>
      <c r="L80" s="238"/>
      <c r="M80" s="238"/>
      <c r="N80" s="238"/>
      <c r="O80" s="238"/>
      <c r="P80" s="238"/>
      <c r="Q80" s="238"/>
      <c r="R80" s="238"/>
      <c r="S80" s="238"/>
      <c r="T80" s="238"/>
      <c r="U80" s="238"/>
      <c r="V80" s="238"/>
      <c r="W80" s="238"/>
      <c r="X80" s="239"/>
      <c r="Y80" s="678" t="s">
        <v>66</v>
      </c>
      <c r="Z80" s="679"/>
      <c r="AA80" s="680"/>
      <c r="AB80" s="111"/>
      <c r="AC80" s="112"/>
      <c r="AD80" s="113"/>
      <c r="AE80" s="88"/>
      <c r="AF80" s="89"/>
      <c r="AG80" s="89"/>
      <c r="AH80" s="89"/>
      <c r="AI80" s="90"/>
      <c r="AJ80" s="88"/>
      <c r="AK80" s="89"/>
      <c r="AL80" s="89"/>
      <c r="AM80" s="89"/>
      <c r="AN80" s="90"/>
      <c r="AO80" s="88"/>
      <c r="AP80" s="89"/>
      <c r="AQ80" s="89"/>
      <c r="AR80" s="89"/>
      <c r="AS80" s="90"/>
      <c r="AT80" s="553"/>
      <c r="AU80" s="553"/>
      <c r="AV80" s="553"/>
      <c r="AW80" s="553"/>
      <c r="AX80" s="554"/>
      <c r="AY80" s="10"/>
      <c r="AZ80" s="10"/>
      <c r="BA80" s="10"/>
      <c r="BB80" s="10"/>
      <c r="BC80" s="10"/>
    </row>
    <row r="81" spans="1:60" ht="22.5" hidden="1" customHeight="1" x14ac:dyDescent="0.15">
      <c r="A81" s="544"/>
      <c r="B81" s="545"/>
      <c r="C81" s="545"/>
      <c r="D81" s="545"/>
      <c r="E81" s="545"/>
      <c r="F81" s="546"/>
      <c r="G81" s="242"/>
      <c r="H81" s="242"/>
      <c r="I81" s="242"/>
      <c r="J81" s="242"/>
      <c r="K81" s="242"/>
      <c r="L81" s="242"/>
      <c r="M81" s="242"/>
      <c r="N81" s="242"/>
      <c r="O81" s="242"/>
      <c r="P81" s="242"/>
      <c r="Q81" s="242"/>
      <c r="R81" s="242"/>
      <c r="S81" s="242"/>
      <c r="T81" s="242"/>
      <c r="U81" s="242"/>
      <c r="V81" s="242"/>
      <c r="W81" s="242"/>
      <c r="X81" s="243"/>
      <c r="Y81" s="108" t="s">
        <v>67</v>
      </c>
      <c r="Z81" s="681"/>
      <c r="AA81" s="682"/>
      <c r="AB81" s="203"/>
      <c r="AC81" s="204"/>
      <c r="AD81" s="205"/>
      <c r="AE81" s="88"/>
      <c r="AF81" s="89"/>
      <c r="AG81" s="89"/>
      <c r="AH81" s="89"/>
      <c r="AI81" s="90"/>
      <c r="AJ81" s="88"/>
      <c r="AK81" s="89"/>
      <c r="AL81" s="89"/>
      <c r="AM81" s="89"/>
      <c r="AN81" s="90"/>
      <c r="AO81" s="88"/>
      <c r="AP81" s="89"/>
      <c r="AQ81" s="89"/>
      <c r="AR81" s="89"/>
      <c r="AS81" s="90"/>
      <c r="AT81" s="88"/>
      <c r="AU81" s="89"/>
      <c r="AV81" s="89"/>
      <c r="AW81" s="89"/>
      <c r="AX81" s="35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8" t="s">
        <v>75</v>
      </c>
      <c r="AU82" s="269"/>
      <c r="AV82" s="269"/>
      <c r="AW82" s="269"/>
      <c r="AX82" s="270"/>
    </row>
    <row r="83" spans="1:60" ht="22.5" customHeight="1" x14ac:dyDescent="0.15">
      <c r="A83" s="120"/>
      <c r="B83" s="121"/>
      <c r="C83" s="121"/>
      <c r="D83" s="121"/>
      <c r="E83" s="121"/>
      <c r="F83" s="122"/>
      <c r="G83" s="299" t="s">
        <v>387</v>
      </c>
      <c r="H83" s="299"/>
      <c r="I83" s="299"/>
      <c r="J83" s="299"/>
      <c r="K83" s="299"/>
      <c r="L83" s="299"/>
      <c r="M83" s="299"/>
      <c r="N83" s="299"/>
      <c r="O83" s="299"/>
      <c r="P83" s="299"/>
      <c r="Q83" s="299"/>
      <c r="R83" s="299"/>
      <c r="S83" s="299"/>
      <c r="T83" s="299"/>
      <c r="U83" s="299"/>
      <c r="V83" s="299"/>
      <c r="W83" s="299"/>
      <c r="X83" s="299"/>
      <c r="Y83" s="550" t="s">
        <v>17</v>
      </c>
      <c r="Z83" s="551"/>
      <c r="AA83" s="552"/>
      <c r="AB83" s="683" t="s">
        <v>388</v>
      </c>
      <c r="AC83" s="684"/>
      <c r="AD83" s="685"/>
      <c r="AE83" s="686">
        <f>11755*1000/AE68</f>
        <v>750.87831363781538</v>
      </c>
      <c r="AF83" s="687"/>
      <c r="AG83" s="687"/>
      <c r="AH83" s="687"/>
      <c r="AI83" s="688"/>
      <c r="AJ83" s="686">
        <f>11578*1000/AJ68</f>
        <v>717.97097854396623</v>
      </c>
      <c r="AK83" s="687"/>
      <c r="AL83" s="687"/>
      <c r="AM83" s="687"/>
      <c r="AN83" s="688"/>
      <c r="AO83" s="686">
        <f>11387*1000/AO68</f>
        <v>848.19366852886401</v>
      </c>
      <c r="AP83" s="687"/>
      <c r="AQ83" s="687"/>
      <c r="AR83" s="687"/>
      <c r="AS83" s="688"/>
      <c r="AT83" s="686">
        <f>10430*1000/AT69</f>
        <v>778.35820895522386</v>
      </c>
      <c r="AU83" s="687"/>
      <c r="AV83" s="687"/>
      <c r="AW83" s="687"/>
      <c r="AX83" s="688"/>
    </row>
    <row r="84" spans="1:60" ht="47.1" customHeight="1" x14ac:dyDescent="0.15">
      <c r="A84" s="123"/>
      <c r="B84" s="124"/>
      <c r="C84" s="124"/>
      <c r="D84" s="124"/>
      <c r="E84" s="124"/>
      <c r="F84" s="125"/>
      <c r="G84" s="300"/>
      <c r="H84" s="300"/>
      <c r="I84" s="300"/>
      <c r="J84" s="300"/>
      <c r="K84" s="300"/>
      <c r="L84" s="300"/>
      <c r="M84" s="300"/>
      <c r="N84" s="300"/>
      <c r="O84" s="300"/>
      <c r="P84" s="300"/>
      <c r="Q84" s="300"/>
      <c r="R84" s="300"/>
      <c r="S84" s="300"/>
      <c r="T84" s="300"/>
      <c r="U84" s="300"/>
      <c r="V84" s="300"/>
      <c r="W84" s="300"/>
      <c r="X84" s="300"/>
      <c r="Y84" s="199" t="s">
        <v>59</v>
      </c>
      <c r="Z84" s="109"/>
      <c r="AA84" s="110"/>
      <c r="AB84" s="683" t="s">
        <v>389</v>
      </c>
      <c r="AC84" s="684"/>
      <c r="AD84" s="685"/>
      <c r="AE84" s="689" t="s">
        <v>390</v>
      </c>
      <c r="AF84" s="690"/>
      <c r="AG84" s="690"/>
      <c r="AH84" s="690"/>
      <c r="AI84" s="691"/>
      <c r="AJ84" s="689" t="s">
        <v>391</v>
      </c>
      <c r="AK84" s="690"/>
      <c r="AL84" s="690"/>
      <c r="AM84" s="690"/>
      <c r="AN84" s="691"/>
      <c r="AO84" s="689" t="s">
        <v>392</v>
      </c>
      <c r="AP84" s="690"/>
      <c r="AQ84" s="690"/>
      <c r="AR84" s="690"/>
      <c r="AS84" s="691"/>
      <c r="AT84" s="689" t="s">
        <v>518</v>
      </c>
      <c r="AU84" s="690"/>
      <c r="AV84" s="690"/>
      <c r="AW84" s="690"/>
      <c r="AX84" s="691"/>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8" t="s">
        <v>75</v>
      </c>
      <c r="AU85" s="269"/>
      <c r="AV85" s="269"/>
      <c r="AW85" s="269"/>
      <c r="AX85" s="270"/>
    </row>
    <row r="86" spans="1:60" ht="22.5" hidden="1" customHeight="1" x14ac:dyDescent="0.15">
      <c r="A86" s="120"/>
      <c r="B86" s="121"/>
      <c r="C86" s="121"/>
      <c r="D86" s="121"/>
      <c r="E86" s="121"/>
      <c r="F86" s="122"/>
      <c r="G86" s="299" t="s">
        <v>358</v>
      </c>
      <c r="H86" s="299"/>
      <c r="I86" s="299"/>
      <c r="J86" s="299"/>
      <c r="K86" s="299"/>
      <c r="L86" s="299"/>
      <c r="M86" s="299"/>
      <c r="N86" s="299"/>
      <c r="O86" s="299"/>
      <c r="P86" s="299"/>
      <c r="Q86" s="299"/>
      <c r="R86" s="299"/>
      <c r="S86" s="299"/>
      <c r="T86" s="299"/>
      <c r="U86" s="299"/>
      <c r="V86" s="299"/>
      <c r="W86" s="299"/>
      <c r="X86" s="299"/>
      <c r="Y86" s="550" t="s">
        <v>17</v>
      </c>
      <c r="Z86" s="551"/>
      <c r="AA86" s="552"/>
      <c r="AB86" s="114"/>
      <c r="AC86" s="115"/>
      <c r="AD86" s="116"/>
      <c r="AE86" s="206"/>
      <c r="AF86" s="207"/>
      <c r="AG86" s="207"/>
      <c r="AH86" s="207"/>
      <c r="AI86" s="207"/>
      <c r="AJ86" s="206"/>
      <c r="AK86" s="207"/>
      <c r="AL86" s="207"/>
      <c r="AM86" s="207"/>
      <c r="AN86" s="207"/>
      <c r="AO86" s="206"/>
      <c r="AP86" s="207"/>
      <c r="AQ86" s="207"/>
      <c r="AR86" s="207"/>
      <c r="AS86" s="207"/>
      <c r="AT86" s="88"/>
      <c r="AU86" s="89"/>
      <c r="AV86" s="89"/>
      <c r="AW86" s="89"/>
      <c r="AX86" s="358"/>
    </row>
    <row r="87" spans="1:60" ht="47.1" hidden="1" customHeight="1" x14ac:dyDescent="0.15">
      <c r="A87" s="123"/>
      <c r="B87" s="124"/>
      <c r="C87" s="124"/>
      <c r="D87" s="124"/>
      <c r="E87" s="124"/>
      <c r="F87" s="125"/>
      <c r="G87" s="300"/>
      <c r="H87" s="300"/>
      <c r="I87" s="300"/>
      <c r="J87" s="300"/>
      <c r="K87" s="300"/>
      <c r="L87" s="300"/>
      <c r="M87" s="300"/>
      <c r="N87" s="300"/>
      <c r="O87" s="300"/>
      <c r="P87" s="300"/>
      <c r="Q87" s="300"/>
      <c r="R87" s="300"/>
      <c r="S87" s="300"/>
      <c r="T87" s="300"/>
      <c r="U87" s="300"/>
      <c r="V87" s="300"/>
      <c r="W87" s="300"/>
      <c r="X87" s="300"/>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7"/>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8" t="s">
        <v>75</v>
      </c>
      <c r="AU88" s="269"/>
      <c r="AV88" s="269"/>
      <c r="AW88" s="269"/>
      <c r="AX88" s="270"/>
    </row>
    <row r="89" spans="1:60" ht="22.5" hidden="1" customHeight="1" x14ac:dyDescent="0.15">
      <c r="A89" s="120"/>
      <c r="B89" s="121"/>
      <c r="C89" s="121"/>
      <c r="D89" s="121"/>
      <c r="E89" s="121"/>
      <c r="F89" s="122"/>
      <c r="G89" s="299" t="s">
        <v>309</v>
      </c>
      <c r="H89" s="299"/>
      <c r="I89" s="299"/>
      <c r="J89" s="299"/>
      <c r="K89" s="299"/>
      <c r="L89" s="299"/>
      <c r="M89" s="299"/>
      <c r="N89" s="299"/>
      <c r="O89" s="299"/>
      <c r="P89" s="299"/>
      <c r="Q89" s="299"/>
      <c r="R89" s="299"/>
      <c r="S89" s="299"/>
      <c r="T89" s="299"/>
      <c r="U89" s="299"/>
      <c r="V89" s="299"/>
      <c r="W89" s="299"/>
      <c r="X89" s="299"/>
      <c r="Y89" s="550" t="s">
        <v>17</v>
      </c>
      <c r="Z89" s="551"/>
      <c r="AA89" s="552"/>
      <c r="AB89" s="114"/>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58"/>
    </row>
    <row r="90" spans="1:60" ht="47.1" hidden="1" customHeight="1" x14ac:dyDescent="0.15">
      <c r="A90" s="123"/>
      <c r="B90" s="124"/>
      <c r="C90" s="124"/>
      <c r="D90" s="124"/>
      <c r="E90" s="124"/>
      <c r="F90" s="125"/>
      <c r="G90" s="300"/>
      <c r="H90" s="300"/>
      <c r="I90" s="300"/>
      <c r="J90" s="300"/>
      <c r="K90" s="300"/>
      <c r="L90" s="300"/>
      <c r="M90" s="300"/>
      <c r="N90" s="300"/>
      <c r="O90" s="300"/>
      <c r="P90" s="300"/>
      <c r="Q90" s="300"/>
      <c r="R90" s="300"/>
      <c r="S90" s="300"/>
      <c r="T90" s="300"/>
      <c r="U90" s="300"/>
      <c r="V90" s="300"/>
      <c r="W90" s="300"/>
      <c r="X90" s="300"/>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7"/>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8" t="s">
        <v>75</v>
      </c>
      <c r="AU91" s="269"/>
      <c r="AV91" s="269"/>
      <c r="AW91" s="269"/>
      <c r="AX91" s="270"/>
    </row>
    <row r="92" spans="1:60" ht="22.5" hidden="1" customHeight="1" x14ac:dyDescent="0.15">
      <c r="A92" s="120"/>
      <c r="B92" s="121"/>
      <c r="C92" s="121"/>
      <c r="D92" s="121"/>
      <c r="E92" s="121"/>
      <c r="F92" s="122"/>
      <c r="G92" s="299" t="s">
        <v>309</v>
      </c>
      <c r="H92" s="299"/>
      <c r="I92" s="299"/>
      <c r="J92" s="299"/>
      <c r="K92" s="299"/>
      <c r="L92" s="299"/>
      <c r="M92" s="299"/>
      <c r="N92" s="299"/>
      <c r="O92" s="299"/>
      <c r="P92" s="299"/>
      <c r="Q92" s="299"/>
      <c r="R92" s="299"/>
      <c r="S92" s="299"/>
      <c r="T92" s="299"/>
      <c r="U92" s="299"/>
      <c r="V92" s="299"/>
      <c r="W92" s="299"/>
      <c r="X92" s="692"/>
      <c r="Y92" s="550" t="s">
        <v>17</v>
      </c>
      <c r="Z92" s="551"/>
      <c r="AA92" s="552"/>
      <c r="AB92" s="114"/>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58"/>
    </row>
    <row r="93" spans="1:60" ht="47.1" hidden="1" customHeight="1" x14ac:dyDescent="0.15">
      <c r="A93" s="123"/>
      <c r="B93" s="124"/>
      <c r="C93" s="124"/>
      <c r="D93" s="124"/>
      <c r="E93" s="124"/>
      <c r="F93" s="125"/>
      <c r="G93" s="300"/>
      <c r="H93" s="300"/>
      <c r="I93" s="300"/>
      <c r="J93" s="300"/>
      <c r="K93" s="300"/>
      <c r="L93" s="300"/>
      <c r="M93" s="300"/>
      <c r="N93" s="300"/>
      <c r="O93" s="300"/>
      <c r="P93" s="300"/>
      <c r="Q93" s="300"/>
      <c r="R93" s="300"/>
      <c r="S93" s="300"/>
      <c r="T93" s="300"/>
      <c r="U93" s="300"/>
      <c r="V93" s="300"/>
      <c r="W93" s="300"/>
      <c r="X93" s="693"/>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7"/>
    </row>
    <row r="94" spans="1:60" ht="32.25" hidden="1" customHeight="1" x14ac:dyDescent="0.15">
      <c r="A94" s="37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94"/>
      <c r="Z94" s="695"/>
      <c r="AA94" s="69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97" t="s">
        <v>75</v>
      </c>
      <c r="AU94" s="698"/>
      <c r="AV94" s="698"/>
      <c r="AW94" s="698"/>
      <c r="AX94" s="699"/>
    </row>
    <row r="95" spans="1:60" ht="22.5" hidden="1" customHeight="1" x14ac:dyDescent="0.15">
      <c r="A95" s="120"/>
      <c r="B95" s="121"/>
      <c r="C95" s="121"/>
      <c r="D95" s="121"/>
      <c r="E95" s="121"/>
      <c r="F95" s="122"/>
      <c r="G95" s="299" t="s">
        <v>309</v>
      </c>
      <c r="H95" s="299"/>
      <c r="I95" s="299"/>
      <c r="J95" s="299"/>
      <c r="K95" s="299"/>
      <c r="L95" s="299"/>
      <c r="M95" s="299"/>
      <c r="N95" s="299"/>
      <c r="O95" s="299"/>
      <c r="P95" s="299"/>
      <c r="Q95" s="299"/>
      <c r="R95" s="299"/>
      <c r="S95" s="299"/>
      <c r="T95" s="299"/>
      <c r="U95" s="299"/>
      <c r="V95" s="299"/>
      <c r="W95" s="299"/>
      <c r="X95" s="299"/>
      <c r="Y95" s="550" t="s">
        <v>17</v>
      </c>
      <c r="Z95" s="551"/>
      <c r="AA95" s="552"/>
      <c r="AB95" s="114"/>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58"/>
    </row>
    <row r="96" spans="1:60" ht="47.1" hidden="1" customHeight="1" x14ac:dyDescent="0.15">
      <c r="A96" s="123"/>
      <c r="B96" s="124"/>
      <c r="C96" s="124"/>
      <c r="D96" s="124"/>
      <c r="E96" s="124"/>
      <c r="F96" s="125"/>
      <c r="G96" s="300"/>
      <c r="H96" s="300"/>
      <c r="I96" s="300"/>
      <c r="J96" s="300"/>
      <c r="K96" s="300"/>
      <c r="L96" s="300"/>
      <c r="M96" s="300"/>
      <c r="N96" s="300"/>
      <c r="O96" s="300"/>
      <c r="P96" s="300"/>
      <c r="Q96" s="300"/>
      <c r="R96" s="300"/>
      <c r="S96" s="300"/>
      <c r="T96" s="300"/>
      <c r="U96" s="300"/>
      <c r="V96" s="300"/>
      <c r="W96" s="300"/>
      <c r="X96" s="300"/>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7"/>
    </row>
    <row r="97" spans="1:50" ht="23.1" customHeight="1" x14ac:dyDescent="0.15">
      <c r="A97" s="618" t="s">
        <v>77</v>
      </c>
      <c r="B97" s="619"/>
      <c r="C97" s="648" t="s">
        <v>19</v>
      </c>
      <c r="D97" s="530"/>
      <c r="E97" s="530"/>
      <c r="F97" s="530"/>
      <c r="G97" s="530"/>
      <c r="H97" s="530"/>
      <c r="I97" s="530"/>
      <c r="J97" s="530"/>
      <c r="K97" s="649"/>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20"/>
      <c r="B98" s="621"/>
      <c r="C98" s="547" t="s">
        <v>506</v>
      </c>
      <c r="D98" s="548"/>
      <c r="E98" s="548"/>
      <c r="F98" s="548"/>
      <c r="G98" s="548"/>
      <c r="H98" s="548"/>
      <c r="I98" s="548"/>
      <c r="J98" s="548"/>
      <c r="K98" s="549"/>
      <c r="L98" s="175">
        <v>8</v>
      </c>
      <c r="M98" s="176"/>
      <c r="N98" s="176"/>
      <c r="O98" s="176"/>
      <c r="P98" s="176"/>
      <c r="Q98" s="177"/>
      <c r="R98" s="175">
        <v>10</v>
      </c>
      <c r="S98" s="176"/>
      <c r="T98" s="176"/>
      <c r="U98" s="176"/>
      <c r="V98" s="176"/>
      <c r="W98" s="177"/>
      <c r="X98" s="62" t="s">
        <v>530</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20"/>
      <c r="B99" s="621"/>
      <c r="C99" s="615" t="s">
        <v>507</v>
      </c>
      <c r="D99" s="616"/>
      <c r="E99" s="616"/>
      <c r="F99" s="616"/>
      <c r="G99" s="616"/>
      <c r="H99" s="616"/>
      <c r="I99" s="616"/>
      <c r="J99" s="616"/>
      <c r="K99" s="617"/>
      <c r="L99" s="175">
        <v>126</v>
      </c>
      <c r="M99" s="176"/>
      <c r="N99" s="176"/>
      <c r="O99" s="176"/>
      <c r="P99" s="176"/>
      <c r="Q99" s="177"/>
      <c r="R99" s="175">
        <v>137</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20"/>
      <c r="B100" s="621"/>
      <c r="C100" s="615"/>
      <c r="D100" s="616"/>
      <c r="E100" s="616"/>
      <c r="F100" s="616"/>
      <c r="G100" s="616"/>
      <c r="H100" s="616"/>
      <c r="I100" s="616"/>
      <c r="J100" s="616"/>
      <c r="K100" s="61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20"/>
      <c r="B101" s="621"/>
      <c r="C101" s="615"/>
      <c r="D101" s="616"/>
      <c r="E101" s="616"/>
      <c r="F101" s="616"/>
      <c r="G101" s="616"/>
      <c r="H101" s="616"/>
      <c r="I101" s="616"/>
      <c r="J101" s="616"/>
      <c r="K101" s="61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20"/>
      <c r="B102" s="621"/>
      <c r="C102" s="615"/>
      <c r="D102" s="616"/>
      <c r="E102" s="616"/>
      <c r="F102" s="616"/>
      <c r="G102" s="616"/>
      <c r="H102" s="616"/>
      <c r="I102" s="616"/>
      <c r="J102" s="616"/>
      <c r="K102" s="61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20"/>
      <c r="B103" s="621"/>
      <c r="C103" s="624"/>
      <c r="D103" s="625"/>
      <c r="E103" s="625"/>
      <c r="F103" s="625"/>
      <c r="G103" s="625"/>
      <c r="H103" s="625"/>
      <c r="I103" s="625"/>
      <c r="J103" s="625"/>
      <c r="K103" s="62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22"/>
      <c r="B104" s="623"/>
      <c r="C104" s="609" t="s">
        <v>22</v>
      </c>
      <c r="D104" s="610"/>
      <c r="E104" s="610"/>
      <c r="F104" s="610"/>
      <c r="G104" s="610"/>
      <c r="H104" s="610"/>
      <c r="I104" s="610"/>
      <c r="J104" s="610"/>
      <c r="K104" s="611"/>
      <c r="L104" s="612">
        <f>SUM(L98:Q103)</f>
        <v>134</v>
      </c>
      <c r="M104" s="613"/>
      <c r="N104" s="613"/>
      <c r="O104" s="613"/>
      <c r="P104" s="613"/>
      <c r="Q104" s="614"/>
      <c r="R104" s="612">
        <f>SUM(R98:W103)</f>
        <v>147</v>
      </c>
      <c r="S104" s="613"/>
      <c r="T104" s="613"/>
      <c r="U104" s="613"/>
      <c r="V104" s="613"/>
      <c r="W104" s="61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22.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0" t="s">
        <v>57</v>
      </c>
      <c r="B106" s="701"/>
      <c r="C106" s="701"/>
      <c r="D106" s="701"/>
      <c r="E106" s="701"/>
      <c r="F106" s="701"/>
      <c r="G106" s="701"/>
      <c r="H106" s="701"/>
      <c r="I106" s="701"/>
      <c r="J106" s="701"/>
      <c r="K106" s="701"/>
      <c r="L106" s="701"/>
      <c r="M106" s="701"/>
      <c r="N106" s="701"/>
      <c r="O106" s="701"/>
      <c r="P106" s="701"/>
      <c r="Q106" s="701"/>
      <c r="R106" s="701"/>
      <c r="S106" s="701"/>
      <c r="T106" s="701"/>
      <c r="U106" s="701"/>
      <c r="V106" s="701"/>
      <c r="W106" s="701"/>
      <c r="X106" s="701"/>
      <c r="Y106" s="701"/>
      <c r="Z106" s="701"/>
      <c r="AA106" s="701"/>
      <c r="AB106" s="701"/>
      <c r="AC106" s="701"/>
      <c r="AD106" s="701"/>
      <c r="AE106" s="701"/>
      <c r="AF106" s="701"/>
      <c r="AG106" s="701"/>
      <c r="AH106" s="701"/>
      <c r="AI106" s="701"/>
      <c r="AJ106" s="701"/>
      <c r="AK106" s="701"/>
      <c r="AL106" s="701"/>
      <c r="AM106" s="701"/>
      <c r="AN106" s="701"/>
      <c r="AO106" s="701"/>
      <c r="AP106" s="701"/>
      <c r="AQ106" s="701"/>
      <c r="AR106" s="701"/>
      <c r="AS106" s="701"/>
      <c r="AT106" s="701"/>
      <c r="AU106" s="701"/>
      <c r="AV106" s="701"/>
      <c r="AW106" s="701"/>
      <c r="AX106" s="702"/>
    </row>
    <row r="107" spans="1:50" ht="21" customHeight="1" x14ac:dyDescent="0.15">
      <c r="A107" s="5"/>
      <c r="B107" s="6"/>
      <c r="C107" s="337" t="s">
        <v>39</v>
      </c>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338"/>
      <c r="AD107" s="251" t="s">
        <v>43</v>
      </c>
      <c r="AE107" s="251"/>
      <c r="AF107" s="251"/>
      <c r="AG107" s="250" t="s">
        <v>38</v>
      </c>
      <c r="AH107" s="251"/>
      <c r="AI107" s="251"/>
      <c r="AJ107" s="251"/>
      <c r="AK107" s="251"/>
      <c r="AL107" s="251"/>
      <c r="AM107" s="251"/>
      <c r="AN107" s="251"/>
      <c r="AO107" s="251"/>
      <c r="AP107" s="251"/>
      <c r="AQ107" s="251"/>
      <c r="AR107" s="251"/>
      <c r="AS107" s="251"/>
      <c r="AT107" s="251"/>
      <c r="AU107" s="251"/>
      <c r="AV107" s="251"/>
      <c r="AW107" s="251"/>
      <c r="AX107" s="252"/>
    </row>
    <row r="108" spans="1:50" ht="47.25" customHeight="1" x14ac:dyDescent="0.15">
      <c r="A108" s="659" t="s">
        <v>312</v>
      </c>
      <c r="B108" s="66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48" t="s">
        <v>381</v>
      </c>
      <c r="AE108" s="349"/>
      <c r="AF108" s="349"/>
      <c r="AG108" s="345" t="s">
        <v>400</v>
      </c>
      <c r="AH108" s="346"/>
      <c r="AI108" s="346"/>
      <c r="AJ108" s="346"/>
      <c r="AK108" s="346"/>
      <c r="AL108" s="346"/>
      <c r="AM108" s="346"/>
      <c r="AN108" s="346"/>
      <c r="AO108" s="346"/>
      <c r="AP108" s="346"/>
      <c r="AQ108" s="346"/>
      <c r="AR108" s="346"/>
      <c r="AS108" s="346"/>
      <c r="AT108" s="346"/>
      <c r="AU108" s="346"/>
      <c r="AV108" s="346"/>
      <c r="AW108" s="346"/>
      <c r="AX108" s="347"/>
    </row>
    <row r="109" spans="1:50" ht="36" customHeight="1" x14ac:dyDescent="0.15">
      <c r="A109" s="661"/>
      <c r="B109" s="662"/>
      <c r="C109" s="558" t="s">
        <v>44</v>
      </c>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559"/>
      <c r="Z109" s="559"/>
      <c r="AA109" s="559"/>
      <c r="AB109" s="559"/>
      <c r="AC109" s="336"/>
      <c r="AD109" s="297" t="s">
        <v>381</v>
      </c>
      <c r="AE109" s="298"/>
      <c r="AF109" s="298"/>
      <c r="AG109" s="277" t="s">
        <v>396</v>
      </c>
      <c r="AH109" s="254"/>
      <c r="AI109" s="254"/>
      <c r="AJ109" s="254"/>
      <c r="AK109" s="254"/>
      <c r="AL109" s="254"/>
      <c r="AM109" s="254"/>
      <c r="AN109" s="254"/>
      <c r="AO109" s="254"/>
      <c r="AP109" s="254"/>
      <c r="AQ109" s="254"/>
      <c r="AR109" s="254"/>
      <c r="AS109" s="254"/>
      <c r="AT109" s="254"/>
      <c r="AU109" s="254"/>
      <c r="AV109" s="254"/>
      <c r="AW109" s="254"/>
      <c r="AX109" s="278"/>
    </row>
    <row r="110" spans="1:50" ht="62.25" customHeight="1" x14ac:dyDescent="0.15">
      <c r="A110" s="663"/>
      <c r="B110" s="664"/>
      <c r="C110" s="560" t="s">
        <v>314</v>
      </c>
      <c r="D110" s="561"/>
      <c r="E110" s="561"/>
      <c r="F110" s="561"/>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2"/>
      <c r="AD110" s="329" t="s">
        <v>381</v>
      </c>
      <c r="AE110" s="330"/>
      <c r="AF110" s="330"/>
      <c r="AG110" s="340" t="s">
        <v>403</v>
      </c>
      <c r="AH110" s="242"/>
      <c r="AI110" s="242"/>
      <c r="AJ110" s="242"/>
      <c r="AK110" s="242"/>
      <c r="AL110" s="242"/>
      <c r="AM110" s="242"/>
      <c r="AN110" s="242"/>
      <c r="AO110" s="242"/>
      <c r="AP110" s="242"/>
      <c r="AQ110" s="242"/>
      <c r="AR110" s="242"/>
      <c r="AS110" s="242"/>
      <c r="AT110" s="242"/>
      <c r="AU110" s="242"/>
      <c r="AV110" s="242"/>
      <c r="AW110" s="242"/>
      <c r="AX110" s="325"/>
    </row>
    <row r="111" spans="1:50" ht="38.25" customHeight="1" x14ac:dyDescent="0.15">
      <c r="A111" s="258" t="s">
        <v>46</v>
      </c>
      <c r="B111" s="259"/>
      <c r="C111" s="563"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1" t="s">
        <v>381</v>
      </c>
      <c r="AE111" s="272"/>
      <c r="AF111" s="272"/>
      <c r="AG111" s="274" t="s">
        <v>397</v>
      </c>
      <c r="AH111" s="275"/>
      <c r="AI111" s="275"/>
      <c r="AJ111" s="275"/>
      <c r="AK111" s="275"/>
      <c r="AL111" s="275"/>
      <c r="AM111" s="275"/>
      <c r="AN111" s="275"/>
      <c r="AO111" s="275"/>
      <c r="AP111" s="275"/>
      <c r="AQ111" s="275"/>
      <c r="AR111" s="275"/>
      <c r="AS111" s="275"/>
      <c r="AT111" s="275"/>
      <c r="AU111" s="275"/>
      <c r="AV111" s="275"/>
      <c r="AW111" s="275"/>
      <c r="AX111" s="276"/>
    </row>
    <row r="112" spans="1:50" ht="19.350000000000001" customHeight="1" x14ac:dyDescent="0.15">
      <c r="A112" s="260"/>
      <c r="B112" s="261"/>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97" t="s">
        <v>393</v>
      </c>
      <c r="AE112" s="298"/>
      <c r="AF112" s="298"/>
      <c r="AG112" s="339"/>
      <c r="AH112" s="254"/>
      <c r="AI112" s="254"/>
      <c r="AJ112" s="254"/>
      <c r="AK112" s="254"/>
      <c r="AL112" s="254"/>
      <c r="AM112" s="254"/>
      <c r="AN112" s="254"/>
      <c r="AO112" s="254"/>
      <c r="AP112" s="254"/>
      <c r="AQ112" s="254"/>
      <c r="AR112" s="254"/>
      <c r="AS112" s="254"/>
      <c r="AT112" s="254"/>
      <c r="AU112" s="254"/>
      <c r="AV112" s="254"/>
      <c r="AW112" s="254"/>
      <c r="AX112" s="278"/>
    </row>
    <row r="113" spans="1:64" ht="30.75" customHeight="1" x14ac:dyDescent="0.15">
      <c r="A113" s="260"/>
      <c r="B113" s="261"/>
      <c r="C113" s="451"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97" t="s">
        <v>381</v>
      </c>
      <c r="AE113" s="298"/>
      <c r="AF113" s="298"/>
      <c r="AG113" s="277" t="s">
        <v>402</v>
      </c>
      <c r="AH113" s="254"/>
      <c r="AI113" s="254"/>
      <c r="AJ113" s="254"/>
      <c r="AK113" s="254"/>
      <c r="AL113" s="254"/>
      <c r="AM113" s="254"/>
      <c r="AN113" s="254"/>
      <c r="AO113" s="254"/>
      <c r="AP113" s="254"/>
      <c r="AQ113" s="254"/>
      <c r="AR113" s="254"/>
      <c r="AS113" s="254"/>
      <c r="AT113" s="254"/>
      <c r="AU113" s="254"/>
      <c r="AV113" s="254"/>
      <c r="AW113" s="254"/>
      <c r="AX113" s="278"/>
    </row>
    <row r="114" spans="1:64" ht="18.75" customHeight="1" x14ac:dyDescent="0.15">
      <c r="A114" s="260"/>
      <c r="B114" s="261"/>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97" t="s">
        <v>393</v>
      </c>
      <c r="AE114" s="298"/>
      <c r="AF114" s="298"/>
      <c r="AG114" s="339"/>
      <c r="AH114" s="254"/>
      <c r="AI114" s="254"/>
      <c r="AJ114" s="254"/>
      <c r="AK114" s="254"/>
      <c r="AL114" s="254"/>
      <c r="AM114" s="254"/>
      <c r="AN114" s="254"/>
      <c r="AO114" s="254"/>
      <c r="AP114" s="254"/>
      <c r="AQ114" s="254"/>
      <c r="AR114" s="254"/>
      <c r="AS114" s="254"/>
      <c r="AT114" s="254"/>
      <c r="AU114" s="254"/>
      <c r="AV114" s="254"/>
      <c r="AW114" s="254"/>
      <c r="AX114" s="278"/>
    </row>
    <row r="115" spans="1:64" ht="39" customHeight="1" x14ac:dyDescent="0.15">
      <c r="A115" s="260"/>
      <c r="B115" s="261"/>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4"/>
      <c r="AD115" s="297" t="s">
        <v>381</v>
      </c>
      <c r="AE115" s="298"/>
      <c r="AF115" s="298"/>
      <c r="AG115" s="277" t="s">
        <v>399</v>
      </c>
      <c r="AH115" s="254"/>
      <c r="AI115" s="254"/>
      <c r="AJ115" s="254"/>
      <c r="AK115" s="254"/>
      <c r="AL115" s="254"/>
      <c r="AM115" s="254"/>
      <c r="AN115" s="254"/>
      <c r="AO115" s="254"/>
      <c r="AP115" s="254"/>
      <c r="AQ115" s="254"/>
      <c r="AR115" s="254"/>
      <c r="AS115" s="254"/>
      <c r="AT115" s="254"/>
      <c r="AU115" s="254"/>
      <c r="AV115" s="254"/>
      <c r="AW115" s="254"/>
      <c r="AX115" s="278"/>
    </row>
    <row r="116" spans="1:64" ht="19.350000000000001" customHeight="1" x14ac:dyDescent="0.15">
      <c r="A116" s="260"/>
      <c r="B116" s="261"/>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4"/>
      <c r="AD116" s="256" t="s">
        <v>393</v>
      </c>
      <c r="AE116" s="257"/>
      <c r="AF116" s="257"/>
      <c r="AG116" s="601"/>
      <c r="AH116" s="602"/>
      <c r="AI116" s="602"/>
      <c r="AJ116" s="602"/>
      <c r="AK116" s="602"/>
      <c r="AL116" s="602"/>
      <c r="AM116" s="602"/>
      <c r="AN116" s="602"/>
      <c r="AO116" s="602"/>
      <c r="AP116" s="602"/>
      <c r="AQ116" s="602"/>
      <c r="AR116" s="602"/>
      <c r="AS116" s="602"/>
      <c r="AT116" s="602"/>
      <c r="AU116" s="602"/>
      <c r="AV116" s="602"/>
      <c r="AW116" s="602"/>
      <c r="AX116" s="603"/>
      <c r="BI116" s="10"/>
      <c r="BJ116" s="10"/>
      <c r="BK116" s="10"/>
      <c r="BL116" s="10"/>
    </row>
    <row r="117" spans="1:64" ht="40.5" customHeight="1" x14ac:dyDescent="0.15">
      <c r="A117" s="262"/>
      <c r="B117" s="263"/>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29" t="s">
        <v>381</v>
      </c>
      <c r="AE117" s="330"/>
      <c r="AF117" s="334"/>
      <c r="AG117" s="341" t="s">
        <v>401</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28.5" customHeight="1" x14ac:dyDescent="0.15">
      <c r="A118" s="258" t="s">
        <v>47</v>
      </c>
      <c r="B118" s="259"/>
      <c r="C118" s="264" t="s">
        <v>81</v>
      </c>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6"/>
      <c r="AD118" s="271" t="s">
        <v>381</v>
      </c>
      <c r="AE118" s="272"/>
      <c r="AF118" s="273"/>
      <c r="AG118" s="274" t="s">
        <v>524</v>
      </c>
      <c r="AH118" s="275"/>
      <c r="AI118" s="275"/>
      <c r="AJ118" s="275"/>
      <c r="AK118" s="275"/>
      <c r="AL118" s="275"/>
      <c r="AM118" s="275"/>
      <c r="AN118" s="275"/>
      <c r="AO118" s="275"/>
      <c r="AP118" s="275"/>
      <c r="AQ118" s="275"/>
      <c r="AR118" s="275"/>
      <c r="AS118" s="275"/>
      <c r="AT118" s="275"/>
      <c r="AU118" s="275"/>
      <c r="AV118" s="275"/>
      <c r="AW118" s="275"/>
      <c r="AX118" s="276"/>
    </row>
    <row r="119" spans="1:64" ht="30" customHeight="1" x14ac:dyDescent="0.15">
      <c r="A119" s="260"/>
      <c r="B119" s="261"/>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50" t="s">
        <v>393</v>
      </c>
      <c r="AE119" s="351"/>
      <c r="AF119" s="351"/>
      <c r="AG119" s="339"/>
      <c r="AH119" s="254"/>
      <c r="AI119" s="254"/>
      <c r="AJ119" s="254"/>
      <c r="AK119" s="254"/>
      <c r="AL119" s="254"/>
      <c r="AM119" s="254"/>
      <c r="AN119" s="254"/>
      <c r="AO119" s="254"/>
      <c r="AP119" s="254"/>
      <c r="AQ119" s="254"/>
      <c r="AR119" s="254"/>
      <c r="AS119" s="254"/>
      <c r="AT119" s="254"/>
      <c r="AU119" s="254"/>
      <c r="AV119" s="254"/>
      <c r="AW119" s="254"/>
      <c r="AX119" s="278"/>
    </row>
    <row r="120" spans="1:64" ht="33.75" customHeight="1" x14ac:dyDescent="0.15">
      <c r="A120" s="260"/>
      <c r="B120" s="261"/>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97" t="s">
        <v>381</v>
      </c>
      <c r="AE120" s="298"/>
      <c r="AF120" s="298"/>
      <c r="AG120" s="277" t="s">
        <v>404</v>
      </c>
      <c r="AH120" s="254"/>
      <c r="AI120" s="254"/>
      <c r="AJ120" s="254"/>
      <c r="AK120" s="254"/>
      <c r="AL120" s="254"/>
      <c r="AM120" s="254"/>
      <c r="AN120" s="254"/>
      <c r="AO120" s="254"/>
      <c r="AP120" s="254"/>
      <c r="AQ120" s="254"/>
      <c r="AR120" s="254"/>
      <c r="AS120" s="254"/>
      <c r="AT120" s="254"/>
      <c r="AU120" s="254"/>
      <c r="AV120" s="254"/>
      <c r="AW120" s="254"/>
      <c r="AX120" s="278"/>
    </row>
    <row r="121" spans="1:64" ht="42" customHeight="1" x14ac:dyDescent="0.15">
      <c r="A121" s="262"/>
      <c r="B121" s="263"/>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97" t="s">
        <v>381</v>
      </c>
      <c r="AE121" s="298"/>
      <c r="AF121" s="298"/>
      <c r="AG121" s="340" t="s">
        <v>526</v>
      </c>
      <c r="AH121" s="242"/>
      <c r="AI121" s="242"/>
      <c r="AJ121" s="242"/>
      <c r="AK121" s="242"/>
      <c r="AL121" s="242"/>
      <c r="AM121" s="242"/>
      <c r="AN121" s="242"/>
      <c r="AO121" s="242"/>
      <c r="AP121" s="242"/>
      <c r="AQ121" s="242"/>
      <c r="AR121" s="242"/>
      <c r="AS121" s="242"/>
      <c r="AT121" s="242"/>
      <c r="AU121" s="242"/>
      <c r="AV121" s="242"/>
      <c r="AW121" s="242"/>
      <c r="AX121" s="325"/>
    </row>
    <row r="122" spans="1:64" ht="33.6" customHeight="1" x14ac:dyDescent="0.15">
      <c r="A122" s="244" t="s">
        <v>80</v>
      </c>
      <c r="B122" s="245"/>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1" t="s">
        <v>393</v>
      </c>
      <c r="AE122" s="272"/>
      <c r="AF122" s="272"/>
      <c r="AG122" s="320"/>
      <c r="AH122" s="238"/>
      <c r="AI122" s="238"/>
      <c r="AJ122" s="238"/>
      <c r="AK122" s="238"/>
      <c r="AL122" s="238"/>
      <c r="AM122" s="238"/>
      <c r="AN122" s="238"/>
      <c r="AO122" s="238"/>
      <c r="AP122" s="238"/>
      <c r="AQ122" s="238"/>
      <c r="AR122" s="238"/>
      <c r="AS122" s="238"/>
      <c r="AT122" s="238"/>
      <c r="AU122" s="238"/>
      <c r="AV122" s="238"/>
      <c r="AW122" s="238"/>
      <c r="AX122" s="321"/>
    </row>
    <row r="123" spans="1:64" ht="15.75" customHeight="1" x14ac:dyDescent="0.15">
      <c r="A123" s="246"/>
      <c r="B123" s="247"/>
      <c r="C123" s="292" t="s">
        <v>87</v>
      </c>
      <c r="D123" s="293"/>
      <c r="E123" s="293"/>
      <c r="F123" s="293"/>
      <c r="G123" s="293"/>
      <c r="H123" s="293"/>
      <c r="I123" s="293"/>
      <c r="J123" s="293"/>
      <c r="K123" s="293"/>
      <c r="L123" s="293"/>
      <c r="M123" s="293"/>
      <c r="N123" s="293"/>
      <c r="O123" s="294"/>
      <c r="P123" s="286" t="s">
        <v>0</v>
      </c>
      <c r="Q123" s="295"/>
      <c r="R123" s="295"/>
      <c r="S123" s="296"/>
      <c r="T123" s="285" t="s">
        <v>30</v>
      </c>
      <c r="U123" s="286"/>
      <c r="V123" s="286"/>
      <c r="W123" s="286"/>
      <c r="X123" s="286"/>
      <c r="Y123" s="286"/>
      <c r="Z123" s="286"/>
      <c r="AA123" s="286"/>
      <c r="AB123" s="286"/>
      <c r="AC123" s="286"/>
      <c r="AD123" s="286"/>
      <c r="AE123" s="286"/>
      <c r="AF123" s="287"/>
      <c r="AG123" s="322"/>
      <c r="AH123" s="240"/>
      <c r="AI123" s="240"/>
      <c r="AJ123" s="240"/>
      <c r="AK123" s="240"/>
      <c r="AL123" s="240"/>
      <c r="AM123" s="240"/>
      <c r="AN123" s="240"/>
      <c r="AO123" s="240"/>
      <c r="AP123" s="240"/>
      <c r="AQ123" s="240"/>
      <c r="AR123" s="240"/>
      <c r="AS123" s="240"/>
      <c r="AT123" s="240"/>
      <c r="AU123" s="240"/>
      <c r="AV123" s="240"/>
      <c r="AW123" s="240"/>
      <c r="AX123" s="323"/>
    </row>
    <row r="124" spans="1:64" ht="26.25" customHeight="1" x14ac:dyDescent="0.15">
      <c r="A124" s="246"/>
      <c r="B124" s="247"/>
      <c r="C124" s="279"/>
      <c r="D124" s="280"/>
      <c r="E124" s="280"/>
      <c r="F124" s="280"/>
      <c r="G124" s="280"/>
      <c r="H124" s="280"/>
      <c r="I124" s="280"/>
      <c r="J124" s="280"/>
      <c r="K124" s="280"/>
      <c r="L124" s="280"/>
      <c r="M124" s="280"/>
      <c r="N124" s="280"/>
      <c r="O124" s="281"/>
      <c r="P124" s="288"/>
      <c r="Q124" s="288"/>
      <c r="R124" s="288"/>
      <c r="S124" s="289"/>
      <c r="T124" s="253"/>
      <c r="U124" s="254"/>
      <c r="V124" s="254"/>
      <c r="W124" s="254"/>
      <c r="X124" s="254"/>
      <c r="Y124" s="254"/>
      <c r="Z124" s="254"/>
      <c r="AA124" s="254"/>
      <c r="AB124" s="254"/>
      <c r="AC124" s="254"/>
      <c r="AD124" s="254"/>
      <c r="AE124" s="254"/>
      <c r="AF124" s="255"/>
      <c r="AG124" s="322"/>
      <c r="AH124" s="240"/>
      <c r="AI124" s="240"/>
      <c r="AJ124" s="240"/>
      <c r="AK124" s="240"/>
      <c r="AL124" s="240"/>
      <c r="AM124" s="240"/>
      <c r="AN124" s="240"/>
      <c r="AO124" s="240"/>
      <c r="AP124" s="240"/>
      <c r="AQ124" s="240"/>
      <c r="AR124" s="240"/>
      <c r="AS124" s="240"/>
      <c r="AT124" s="240"/>
      <c r="AU124" s="240"/>
      <c r="AV124" s="240"/>
      <c r="AW124" s="240"/>
      <c r="AX124" s="323"/>
    </row>
    <row r="125" spans="1:64" ht="26.25" customHeight="1" x14ac:dyDescent="0.15">
      <c r="A125" s="248"/>
      <c r="B125" s="249"/>
      <c r="C125" s="282"/>
      <c r="D125" s="283"/>
      <c r="E125" s="283"/>
      <c r="F125" s="283"/>
      <c r="G125" s="283"/>
      <c r="H125" s="283"/>
      <c r="I125" s="283"/>
      <c r="J125" s="283"/>
      <c r="K125" s="283"/>
      <c r="L125" s="283"/>
      <c r="M125" s="283"/>
      <c r="N125" s="283"/>
      <c r="O125" s="284"/>
      <c r="P125" s="290"/>
      <c r="Q125" s="290"/>
      <c r="R125" s="290"/>
      <c r="S125" s="291"/>
      <c r="T125" s="567"/>
      <c r="U125" s="342"/>
      <c r="V125" s="342"/>
      <c r="W125" s="342"/>
      <c r="X125" s="342"/>
      <c r="Y125" s="342"/>
      <c r="Z125" s="342"/>
      <c r="AA125" s="342"/>
      <c r="AB125" s="342"/>
      <c r="AC125" s="342"/>
      <c r="AD125" s="342"/>
      <c r="AE125" s="342"/>
      <c r="AF125" s="568"/>
      <c r="AG125" s="324"/>
      <c r="AH125" s="242"/>
      <c r="AI125" s="242"/>
      <c r="AJ125" s="242"/>
      <c r="AK125" s="242"/>
      <c r="AL125" s="242"/>
      <c r="AM125" s="242"/>
      <c r="AN125" s="242"/>
      <c r="AO125" s="242"/>
      <c r="AP125" s="242"/>
      <c r="AQ125" s="242"/>
      <c r="AR125" s="242"/>
      <c r="AS125" s="242"/>
      <c r="AT125" s="242"/>
      <c r="AU125" s="242"/>
      <c r="AV125" s="242"/>
      <c r="AW125" s="242"/>
      <c r="AX125" s="325"/>
    </row>
    <row r="126" spans="1:64" ht="57" customHeight="1" x14ac:dyDescent="0.15">
      <c r="A126" s="258" t="s">
        <v>58</v>
      </c>
      <c r="B126" s="394"/>
      <c r="C126" s="384" t="s">
        <v>64</v>
      </c>
      <c r="D126" s="432"/>
      <c r="E126" s="432"/>
      <c r="F126" s="433"/>
      <c r="G126" s="388" t="s">
        <v>395</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96" t="s">
        <v>68</v>
      </c>
      <c r="D127" s="597"/>
      <c r="E127" s="597"/>
      <c r="F127" s="598"/>
      <c r="G127" s="599" t="s">
        <v>394</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599"/>
      <c r="AL127" s="599"/>
      <c r="AM127" s="599"/>
      <c r="AN127" s="599"/>
      <c r="AO127" s="599"/>
      <c r="AP127" s="599"/>
      <c r="AQ127" s="599"/>
      <c r="AR127" s="599"/>
      <c r="AS127" s="599"/>
      <c r="AT127" s="599"/>
      <c r="AU127" s="599"/>
      <c r="AV127" s="599"/>
      <c r="AW127" s="599"/>
      <c r="AX127" s="600"/>
    </row>
    <row r="128" spans="1:64" ht="21" customHeight="1" x14ac:dyDescent="0.15">
      <c r="A128" s="593" t="s">
        <v>40</v>
      </c>
      <c r="B128" s="594"/>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594"/>
      <c r="AL128" s="594"/>
      <c r="AM128" s="594"/>
      <c r="AN128" s="594"/>
      <c r="AO128" s="594"/>
      <c r="AP128" s="594"/>
      <c r="AQ128" s="594"/>
      <c r="AR128" s="594"/>
      <c r="AS128" s="594"/>
      <c r="AT128" s="594"/>
      <c r="AU128" s="594"/>
      <c r="AV128" s="594"/>
      <c r="AW128" s="594"/>
      <c r="AX128" s="595"/>
    </row>
    <row r="129" spans="1:50" ht="120"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91" t="s">
        <v>306</v>
      </c>
      <c r="B131" s="392"/>
      <c r="C131" s="392"/>
      <c r="D131" s="392"/>
      <c r="E131" s="393"/>
      <c r="F131" s="424" t="s">
        <v>527</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64" t="s">
        <v>529</v>
      </c>
      <c r="B133" s="565"/>
      <c r="C133" s="565"/>
      <c r="D133" s="565"/>
      <c r="E133" s="566"/>
      <c r="F133" s="427" t="s">
        <v>528</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2"/>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224</v>
      </c>
      <c r="B137" s="317"/>
      <c r="C137" s="317"/>
      <c r="D137" s="317"/>
      <c r="E137" s="317"/>
      <c r="F137" s="317"/>
      <c r="G137" s="555">
        <v>457</v>
      </c>
      <c r="H137" s="556"/>
      <c r="I137" s="556"/>
      <c r="J137" s="556"/>
      <c r="K137" s="556"/>
      <c r="L137" s="556"/>
      <c r="M137" s="556"/>
      <c r="N137" s="556"/>
      <c r="O137" s="556"/>
      <c r="P137" s="557"/>
      <c r="Q137" s="317" t="s">
        <v>225</v>
      </c>
      <c r="R137" s="317"/>
      <c r="S137" s="317"/>
      <c r="T137" s="317"/>
      <c r="U137" s="317"/>
      <c r="V137" s="317"/>
      <c r="W137" s="555">
        <v>432</v>
      </c>
      <c r="X137" s="556"/>
      <c r="Y137" s="556"/>
      <c r="Z137" s="556"/>
      <c r="AA137" s="556"/>
      <c r="AB137" s="556"/>
      <c r="AC137" s="556"/>
      <c r="AD137" s="556"/>
      <c r="AE137" s="556"/>
      <c r="AF137" s="557"/>
      <c r="AG137" s="317" t="s">
        <v>226</v>
      </c>
      <c r="AH137" s="317"/>
      <c r="AI137" s="317"/>
      <c r="AJ137" s="317"/>
      <c r="AK137" s="317"/>
      <c r="AL137" s="317"/>
      <c r="AM137" s="521">
        <v>463</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14">
        <v>392</v>
      </c>
      <c r="H138" s="315"/>
      <c r="I138" s="315"/>
      <c r="J138" s="315"/>
      <c r="K138" s="315"/>
      <c r="L138" s="315"/>
      <c r="M138" s="315"/>
      <c r="N138" s="315"/>
      <c r="O138" s="315"/>
      <c r="P138" s="316"/>
      <c r="Q138" s="430" t="s">
        <v>228</v>
      </c>
      <c r="R138" s="430"/>
      <c r="S138" s="430"/>
      <c r="T138" s="430"/>
      <c r="U138" s="430"/>
      <c r="V138" s="430"/>
      <c r="W138" s="314">
        <v>376</v>
      </c>
      <c r="X138" s="315"/>
      <c r="Y138" s="315"/>
      <c r="Z138" s="315"/>
      <c r="AA138" s="315"/>
      <c r="AB138" s="315"/>
      <c r="AC138" s="315"/>
      <c r="AD138" s="315"/>
      <c r="AE138" s="315"/>
      <c r="AF138" s="316"/>
      <c r="AG138" s="318"/>
      <c r="AH138" s="319"/>
      <c r="AI138" s="319"/>
      <c r="AJ138" s="319"/>
      <c r="AK138" s="319"/>
      <c r="AL138" s="319"/>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6"/>
      <c r="B140" s="407"/>
      <c r="C140" s="407"/>
      <c r="D140" s="407"/>
      <c r="E140" s="407"/>
      <c r="F140" s="40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6"/>
      <c r="B141" s="407"/>
      <c r="C141" s="407"/>
      <c r="D141" s="407"/>
      <c r="E141" s="407"/>
      <c r="F141" s="40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6"/>
      <c r="B142" s="407"/>
      <c r="C142" s="407"/>
      <c r="D142" s="407"/>
      <c r="E142" s="407"/>
      <c r="F142" s="40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6"/>
      <c r="B143" s="407"/>
      <c r="C143" s="407"/>
      <c r="D143" s="407"/>
      <c r="E143" s="407"/>
      <c r="F143" s="40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6"/>
      <c r="B144" s="407"/>
      <c r="C144" s="407"/>
      <c r="D144" s="407"/>
      <c r="E144" s="407"/>
      <c r="F144" s="40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6"/>
      <c r="B145" s="407"/>
      <c r="C145" s="407"/>
      <c r="D145" s="407"/>
      <c r="E145" s="407"/>
      <c r="F145" s="40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6"/>
      <c r="B146" s="407"/>
      <c r="C146" s="407"/>
      <c r="D146" s="407"/>
      <c r="E146" s="407"/>
      <c r="F146" s="40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6"/>
      <c r="B147" s="407"/>
      <c r="C147" s="407"/>
      <c r="D147" s="407"/>
      <c r="E147" s="407"/>
      <c r="F147" s="40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6"/>
      <c r="B148" s="407"/>
      <c r="C148" s="407"/>
      <c r="D148" s="407"/>
      <c r="E148" s="407"/>
      <c r="F148" s="40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6"/>
      <c r="B149" s="407"/>
      <c r="C149" s="407"/>
      <c r="D149" s="407"/>
      <c r="E149" s="407"/>
      <c r="F149" s="40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6"/>
      <c r="B150" s="407"/>
      <c r="C150" s="407"/>
      <c r="D150" s="407"/>
      <c r="E150" s="407"/>
      <c r="F150" s="40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6"/>
      <c r="B151" s="407"/>
      <c r="C151" s="407"/>
      <c r="D151" s="407"/>
      <c r="E151" s="407"/>
      <c r="F151" s="40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6"/>
      <c r="B152" s="407"/>
      <c r="C152" s="407"/>
      <c r="D152" s="407"/>
      <c r="E152" s="407"/>
      <c r="F152" s="40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6"/>
      <c r="B153" s="407"/>
      <c r="C153" s="407"/>
      <c r="D153" s="407"/>
      <c r="E153" s="407"/>
      <c r="F153" s="40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6"/>
      <c r="B154" s="407"/>
      <c r="C154" s="407"/>
      <c r="D154" s="407"/>
      <c r="E154" s="407"/>
      <c r="F154" s="40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6"/>
      <c r="B155" s="407"/>
      <c r="C155" s="407"/>
      <c r="D155" s="407"/>
      <c r="E155" s="407"/>
      <c r="F155" s="40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6"/>
      <c r="B156" s="407"/>
      <c r="C156" s="407"/>
      <c r="D156" s="407"/>
      <c r="E156" s="407"/>
      <c r="F156" s="40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6"/>
      <c r="B157" s="407"/>
      <c r="C157" s="407"/>
      <c r="D157" s="407"/>
      <c r="E157" s="407"/>
      <c r="F157" s="40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6"/>
      <c r="B158" s="407"/>
      <c r="C158" s="407"/>
      <c r="D158" s="407"/>
      <c r="E158" s="407"/>
      <c r="F158" s="40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6"/>
      <c r="B159" s="407"/>
      <c r="C159" s="407"/>
      <c r="D159" s="407"/>
      <c r="E159" s="407"/>
      <c r="F159" s="40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6"/>
      <c r="B160" s="407"/>
      <c r="C160" s="407"/>
      <c r="D160" s="407"/>
      <c r="E160" s="407"/>
      <c r="F160" s="40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6"/>
      <c r="B161" s="407"/>
      <c r="C161" s="407"/>
      <c r="D161" s="407"/>
      <c r="E161" s="407"/>
      <c r="F161" s="40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6"/>
      <c r="B162" s="407"/>
      <c r="C162" s="407"/>
      <c r="D162" s="407"/>
      <c r="E162" s="407"/>
      <c r="F162" s="40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6"/>
      <c r="B163" s="407"/>
      <c r="C163" s="407"/>
      <c r="D163" s="407"/>
      <c r="E163" s="407"/>
      <c r="F163" s="40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6"/>
      <c r="B164" s="407"/>
      <c r="C164" s="407"/>
      <c r="D164" s="407"/>
      <c r="E164" s="407"/>
      <c r="F164" s="40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6"/>
      <c r="B165" s="407"/>
      <c r="C165" s="407"/>
      <c r="D165" s="407"/>
      <c r="E165" s="407"/>
      <c r="F165" s="40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6"/>
      <c r="B166" s="407"/>
      <c r="C166" s="407"/>
      <c r="D166" s="407"/>
      <c r="E166" s="407"/>
      <c r="F166" s="40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6"/>
      <c r="B167" s="407"/>
      <c r="C167" s="407"/>
      <c r="D167" s="407"/>
      <c r="E167" s="407"/>
      <c r="F167" s="40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thickBot="1" x14ac:dyDescent="0.2">
      <c r="A168" s="406"/>
      <c r="B168" s="407"/>
      <c r="C168" s="407"/>
      <c r="D168" s="407"/>
      <c r="E168" s="407"/>
      <c r="F168" s="40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06"/>
      <c r="B169" s="407"/>
      <c r="C169" s="407"/>
      <c r="D169" s="407"/>
      <c r="E169" s="407"/>
      <c r="F169" s="40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06"/>
      <c r="B170" s="407"/>
      <c r="C170" s="407"/>
      <c r="D170" s="407"/>
      <c r="E170" s="407"/>
      <c r="F170" s="40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06"/>
      <c r="B171" s="407"/>
      <c r="C171" s="407"/>
      <c r="D171" s="407"/>
      <c r="E171" s="407"/>
      <c r="F171" s="40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06"/>
      <c r="B172" s="407"/>
      <c r="C172" s="407"/>
      <c r="D172" s="407"/>
      <c r="E172" s="407"/>
      <c r="F172" s="40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06"/>
      <c r="B173" s="407"/>
      <c r="C173" s="407"/>
      <c r="D173" s="407"/>
      <c r="E173" s="407"/>
      <c r="F173" s="40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06"/>
      <c r="B174" s="407"/>
      <c r="C174" s="407"/>
      <c r="D174" s="407"/>
      <c r="E174" s="407"/>
      <c r="F174" s="40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06"/>
      <c r="B175" s="407"/>
      <c r="C175" s="407"/>
      <c r="D175" s="407"/>
      <c r="E175" s="407"/>
      <c r="F175" s="40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06"/>
      <c r="B176" s="407"/>
      <c r="C176" s="407"/>
      <c r="D176" s="407"/>
      <c r="E176" s="407"/>
      <c r="F176" s="40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409"/>
      <c r="B177" s="410"/>
      <c r="C177" s="410"/>
      <c r="D177" s="410"/>
      <c r="E177" s="410"/>
      <c r="F177" s="41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8" t="s">
        <v>34</v>
      </c>
      <c r="B178" s="369"/>
      <c r="C178" s="369"/>
      <c r="D178" s="369"/>
      <c r="E178" s="369"/>
      <c r="F178" s="370"/>
      <c r="G178" s="377" t="s">
        <v>510</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372</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9.25" customHeight="1" x14ac:dyDescent="0.15">
      <c r="A180" s="371"/>
      <c r="B180" s="372"/>
      <c r="C180" s="372"/>
      <c r="D180" s="372"/>
      <c r="E180" s="372"/>
      <c r="F180" s="373"/>
      <c r="G180" s="362" t="s">
        <v>405</v>
      </c>
      <c r="H180" s="363"/>
      <c r="I180" s="363"/>
      <c r="J180" s="363"/>
      <c r="K180" s="364"/>
      <c r="L180" s="365" t="s">
        <v>520</v>
      </c>
      <c r="M180" s="366"/>
      <c r="N180" s="366"/>
      <c r="O180" s="366"/>
      <c r="P180" s="366"/>
      <c r="Q180" s="366"/>
      <c r="R180" s="366"/>
      <c r="S180" s="366"/>
      <c r="T180" s="366"/>
      <c r="U180" s="366"/>
      <c r="V180" s="366"/>
      <c r="W180" s="366"/>
      <c r="X180" s="367"/>
      <c r="Y180" s="397">
        <v>9</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1"/>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9"/>
    </row>
    <row r="182" spans="1:50" ht="24.75" hidden="1"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9"/>
    </row>
    <row r="183" spans="1:50" ht="24.75" hidden="1"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9"/>
    </row>
    <row r="184" spans="1:50" ht="24.75" hidden="1"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9"/>
    </row>
    <row r="185" spans="1:50" ht="24.75" hidden="1"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9"/>
    </row>
    <row r="186" spans="1:50" ht="24.75" hidden="1"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9"/>
    </row>
    <row r="187" spans="1:50" ht="24.75" hidden="1"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9"/>
    </row>
    <row r="188" spans="1:50" ht="24.75" hidden="1"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9"/>
    </row>
    <row r="189" spans="1:50" ht="24.75" hidden="1"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9"/>
    </row>
    <row r="190" spans="1:50" ht="24.75" customHeight="1" thickBot="1" x14ac:dyDescent="0.2">
      <c r="A190" s="371"/>
      <c r="B190" s="372"/>
      <c r="C190" s="372"/>
      <c r="D190" s="372"/>
      <c r="E190" s="372"/>
      <c r="F190" s="373"/>
      <c r="G190" s="570" t="s">
        <v>22</v>
      </c>
      <c r="H190" s="571"/>
      <c r="I190" s="571"/>
      <c r="J190" s="571"/>
      <c r="K190" s="571"/>
      <c r="L190" s="572"/>
      <c r="M190" s="146"/>
      <c r="N190" s="146"/>
      <c r="O190" s="146"/>
      <c r="P190" s="146"/>
      <c r="Q190" s="146"/>
      <c r="R190" s="146"/>
      <c r="S190" s="146"/>
      <c r="T190" s="146"/>
      <c r="U190" s="146"/>
      <c r="V190" s="146"/>
      <c r="W190" s="146"/>
      <c r="X190" s="147"/>
      <c r="Y190" s="573">
        <f>SUM(Y180:AB189)</f>
        <v>9</v>
      </c>
      <c r="Z190" s="574"/>
      <c r="AA190" s="574"/>
      <c r="AB190" s="575"/>
      <c r="AC190" s="570" t="s">
        <v>22</v>
      </c>
      <c r="AD190" s="571"/>
      <c r="AE190" s="571"/>
      <c r="AF190" s="571"/>
      <c r="AG190" s="571"/>
      <c r="AH190" s="572"/>
      <c r="AI190" s="146"/>
      <c r="AJ190" s="146"/>
      <c r="AK190" s="146"/>
      <c r="AL190" s="146"/>
      <c r="AM190" s="146"/>
      <c r="AN190" s="146"/>
      <c r="AO190" s="146"/>
      <c r="AP190" s="146"/>
      <c r="AQ190" s="146"/>
      <c r="AR190" s="146"/>
      <c r="AS190" s="146"/>
      <c r="AT190" s="147"/>
      <c r="AU190" s="573">
        <f>SUM(AU180:AX189)</f>
        <v>0</v>
      </c>
      <c r="AV190" s="574"/>
      <c r="AW190" s="574"/>
      <c r="AX190" s="576"/>
    </row>
    <row r="191" spans="1:50" ht="30" customHeight="1" x14ac:dyDescent="0.15">
      <c r="A191" s="371"/>
      <c r="B191" s="372"/>
      <c r="C191" s="372"/>
      <c r="D191" s="372"/>
      <c r="E191" s="372"/>
      <c r="F191" s="373"/>
      <c r="G191" s="377" t="s">
        <v>509</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360</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30" customHeight="1" x14ac:dyDescent="0.15">
      <c r="A193" s="371"/>
      <c r="B193" s="372"/>
      <c r="C193" s="372"/>
      <c r="D193" s="372"/>
      <c r="E193" s="372"/>
      <c r="F193" s="373"/>
      <c r="G193" s="362" t="s">
        <v>405</v>
      </c>
      <c r="H193" s="363"/>
      <c r="I193" s="363"/>
      <c r="J193" s="363"/>
      <c r="K193" s="364"/>
      <c r="L193" s="365" t="s">
        <v>521</v>
      </c>
      <c r="M193" s="366"/>
      <c r="N193" s="366"/>
      <c r="O193" s="366"/>
      <c r="P193" s="366"/>
      <c r="Q193" s="366"/>
      <c r="R193" s="366"/>
      <c r="S193" s="366"/>
      <c r="T193" s="366"/>
      <c r="U193" s="366"/>
      <c r="V193" s="366"/>
      <c r="W193" s="366"/>
      <c r="X193" s="367"/>
      <c r="Y193" s="397">
        <v>28</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9"/>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9"/>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9"/>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9"/>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9"/>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9"/>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9"/>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9"/>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9"/>
    </row>
    <row r="203" spans="1:50" ht="24.75" customHeight="1" thickBot="1" x14ac:dyDescent="0.2">
      <c r="A203" s="371"/>
      <c r="B203" s="372"/>
      <c r="C203" s="372"/>
      <c r="D203" s="372"/>
      <c r="E203" s="372"/>
      <c r="F203" s="373"/>
      <c r="G203" s="570" t="s">
        <v>22</v>
      </c>
      <c r="H203" s="571"/>
      <c r="I203" s="571"/>
      <c r="J203" s="571"/>
      <c r="K203" s="571"/>
      <c r="L203" s="572"/>
      <c r="M203" s="146"/>
      <c r="N203" s="146"/>
      <c r="O203" s="146"/>
      <c r="P203" s="146"/>
      <c r="Q203" s="146"/>
      <c r="R203" s="146"/>
      <c r="S203" s="146"/>
      <c r="T203" s="146"/>
      <c r="U203" s="146"/>
      <c r="V203" s="146"/>
      <c r="W203" s="146"/>
      <c r="X203" s="147"/>
      <c r="Y203" s="573">
        <f>SUM(Y193:AB202)</f>
        <v>28</v>
      </c>
      <c r="Z203" s="574"/>
      <c r="AA203" s="574"/>
      <c r="AB203" s="575"/>
      <c r="AC203" s="570" t="s">
        <v>22</v>
      </c>
      <c r="AD203" s="571"/>
      <c r="AE203" s="571"/>
      <c r="AF203" s="571"/>
      <c r="AG203" s="571"/>
      <c r="AH203" s="572"/>
      <c r="AI203" s="146"/>
      <c r="AJ203" s="146"/>
      <c r="AK203" s="146"/>
      <c r="AL203" s="146"/>
      <c r="AM203" s="146"/>
      <c r="AN203" s="146"/>
      <c r="AO203" s="146"/>
      <c r="AP203" s="146"/>
      <c r="AQ203" s="146"/>
      <c r="AR203" s="146"/>
      <c r="AS203" s="146"/>
      <c r="AT203" s="147"/>
      <c r="AU203" s="573">
        <f>SUM(AU193:AX202)</f>
        <v>0</v>
      </c>
      <c r="AV203" s="574"/>
      <c r="AW203" s="574"/>
      <c r="AX203" s="576"/>
    </row>
    <row r="204" spans="1:50" ht="30" customHeight="1" x14ac:dyDescent="0.15">
      <c r="A204" s="371"/>
      <c r="B204" s="372"/>
      <c r="C204" s="372"/>
      <c r="D204" s="372"/>
      <c r="E204" s="372"/>
      <c r="F204" s="373"/>
      <c r="G204" s="377" t="s">
        <v>511</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361</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47.25" customHeight="1" x14ac:dyDescent="0.15">
      <c r="A206" s="371"/>
      <c r="B206" s="372"/>
      <c r="C206" s="372"/>
      <c r="D206" s="372"/>
      <c r="E206" s="372"/>
      <c r="F206" s="373"/>
      <c r="G206" s="362" t="s">
        <v>405</v>
      </c>
      <c r="H206" s="363"/>
      <c r="I206" s="363"/>
      <c r="J206" s="363"/>
      <c r="K206" s="364"/>
      <c r="L206" s="365" t="s">
        <v>522</v>
      </c>
      <c r="M206" s="366"/>
      <c r="N206" s="366"/>
      <c r="O206" s="366"/>
      <c r="P206" s="366"/>
      <c r="Q206" s="366"/>
      <c r="R206" s="366"/>
      <c r="S206" s="366"/>
      <c r="T206" s="366"/>
      <c r="U206" s="366"/>
      <c r="V206" s="366"/>
      <c r="W206" s="366"/>
      <c r="X206" s="367"/>
      <c r="Y206" s="397">
        <v>3</v>
      </c>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9"/>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9"/>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9"/>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9"/>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9"/>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9"/>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9"/>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9"/>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9"/>
    </row>
    <row r="216" spans="1:50" ht="24.75" customHeight="1" thickBot="1" x14ac:dyDescent="0.2">
      <c r="A216" s="371"/>
      <c r="B216" s="372"/>
      <c r="C216" s="372"/>
      <c r="D216" s="372"/>
      <c r="E216" s="372"/>
      <c r="F216" s="373"/>
      <c r="G216" s="570" t="s">
        <v>22</v>
      </c>
      <c r="H216" s="571"/>
      <c r="I216" s="571"/>
      <c r="J216" s="571"/>
      <c r="K216" s="571"/>
      <c r="L216" s="572"/>
      <c r="M216" s="146"/>
      <c r="N216" s="146"/>
      <c r="O216" s="146"/>
      <c r="P216" s="146"/>
      <c r="Q216" s="146"/>
      <c r="R216" s="146"/>
      <c r="S216" s="146"/>
      <c r="T216" s="146"/>
      <c r="U216" s="146"/>
      <c r="V216" s="146"/>
      <c r="W216" s="146"/>
      <c r="X216" s="147"/>
      <c r="Y216" s="573">
        <f>SUM(Y206:AB215)</f>
        <v>3</v>
      </c>
      <c r="Z216" s="574"/>
      <c r="AA216" s="574"/>
      <c r="AB216" s="575"/>
      <c r="AC216" s="570" t="s">
        <v>22</v>
      </c>
      <c r="AD216" s="571"/>
      <c r="AE216" s="571"/>
      <c r="AF216" s="571"/>
      <c r="AG216" s="571"/>
      <c r="AH216" s="572"/>
      <c r="AI216" s="146"/>
      <c r="AJ216" s="146"/>
      <c r="AK216" s="146"/>
      <c r="AL216" s="146"/>
      <c r="AM216" s="146"/>
      <c r="AN216" s="146"/>
      <c r="AO216" s="146"/>
      <c r="AP216" s="146"/>
      <c r="AQ216" s="146"/>
      <c r="AR216" s="146"/>
      <c r="AS216" s="146"/>
      <c r="AT216" s="147"/>
      <c r="AU216" s="573">
        <f>SUM(AU206:AX215)</f>
        <v>0</v>
      </c>
      <c r="AV216" s="574"/>
      <c r="AW216" s="574"/>
      <c r="AX216" s="576"/>
    </row>
    <row r="217" spans="1:50" ht="30" customHeight="1" x14ac:dyDescent="0.15">
      <c r="A217" s="371"/>
      <c r="B217" s="372"/>
      <c r="C217" s="372"/>
      <c r="D217" s="372"/>
      <c r="E217" s="372"/>
      <c r="F217" s="373"/>
      <c r="G217" s="377" t="s">
        <v>362</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363</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9"/>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9"/>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9"/>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9"/>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9"/>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9"/>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9"/>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9"/>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9"/>
    </row>
    <row r="229" spans="1:50" ht="24.75" customHeight="1" x14ac:dyDescent="0.15">
      <c r="A229" s="371"/>
      <c r="B229" s="372"/>
      <c r="C229" s="372"/>
      <c r="D229" s="372"/>
      <c r="E229" s="372"/>
      <c r="F229" s="373"/>
      <c r="G229" s="570" t="s">
        <v>22</v>
      </c>
      <c r="H229" s="571"/>
      <c r="I229" s="571"/>
      <c r="J229" s="571"/>
      <c r="K229" s="571"/>
      <c r="L229" s="572"/>
      <c r="M229" s="146"/>
      <c r="N229" s="146"/>
      <c r="O229" s="146"/>
      <c r="P229" s="146"/>
      <c r="Q229" s="146"/>
      <c r="R229" s="146"/>
      <c r="S229" s="146"/>
      <c r="T229" s="146"/>
      <c r="U229" s="146"/>
      <c r="V229" s="146"/>
      <c r="W229" s="146"/>
      <c r="X229" s="147"/>
      <c r="Y229" s="573">
        <f>SUM(Y219:AB228)</f>
        <v>0</v>
      </c>
      <c r="Z229" s="574"/>
      <c r="AA229" s="574"/>
      <c r="AB229" s="575"/>
      <c r="AC229" s="570" t="s">
        <v>22</v>
      </c>
      <c r="AD229" s="571"/>
      <c r="AE229" s="571"/>
      <c r="AF229" s="571"/>
      <c r="AG229" s="571"/>
      <c r="AH229" s="572"/>
      <c r="AI229" s="146"/>
      <c r="AJ229" s="146"/>
      <c r="AK229" s="146"/>
      <c r="AL229" s="146"/>
      <c r="AM229" s="146"/>
      <c r="AN229" s="146"/>
      <c r="AO229" s="146"/>
      <c r="AP229" s="146"/>
      <c r="AQ229" s="146"/>
      <c r="AR229" s="146"/>
      <c r="AS229" s="146"/>
      <c r="AT229" s="147"/>
      <c r="AU229" s="573">
        <f>SUM(AU219:AX228)</f>
        <v>0</v>
      </c>
      <c r="AV229" s="574"/>
      <c r="AW229" s="574"/>
      <c r="AX229" s="576"/>
    </row>
    <row r="230" spans="1:50" ht="22.5" customHeight="1" thickBot="1" x14ac:dyDescent="0.2">
      <c r="A230" s="577" t="s">
        <v>321</v>
      </c>
      <c r="B230" s="578"/>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512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0"/>
      <c r="B235" s="580"/>
      <c r="C235" s="236" t="s">
        <v>31</v>
      </c>
      <c r="D235" s="236"/>
      <c r="E235" s="236"/>
      <c r="F235" s="236"/>
      <c r="G235" s="236"/>
      <c r="H235" s="236"/>
      <c r="I235" s="236"/>
      <c r="J235" s="236"/>
      <c r="K235" s="236"/>
      <c r="L235" s="236"/>
      <c r="M235" s="236" t="s">
        <v>32</v>
      </c>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589" t="s">
        <v>33</v>
      </c>
      <c r="AL235" s="236"/>
      <c r="AM235" s="236"/>
      <c r="AN235" s="236"/>
      <c r="AO235" s="236"/>
      <c r="AP235" s="236"/>
      <c r="AQ235" s="236" t="s">
        <v>23</v>
      </c>
      <c r="AR235" s="236"/>
      <c r="AS235" s="236"/>
      <c r="AT235" s="236"/>
      <c r="AU235" s="83" t="s">
        <v>24</v>
      </c>
      <c r="AV235" s="84"/>
      <c r="AW235" s="84"/>
      <c r="AX235" s="590"/>
    </row>
    <row r="236" spans="1:50" ht="24" customHeight="1" x14ac:dyDescent="0.15">
      <c r="A236" s="580">
        <v>1</v>
      </c>
      <c r="B236" s="580">
        <v>1</v>
      </c>
      <c r="C236" s="583" t="s">
        <v>406</v>
      </c>
      <c r="D236" s="474" t="s">
        <v>407</v>
      </c>
      <c r="E236" s="474" t="s">
        <v>407</v>
      </c>
      <c r="F236" s="474" t="s">
        <v>407</v>
      </c>
      <c r="G236" s="474" t="s">
        <v>407</v>
      </c>
      <c r="H236" s="474" t="s">
        <v>407</v>
      </c>
      <c r="I236" s="474" t="s">
        <v>407</v>
      </c>
      <c r="J236" s="474" t="s">
        <v>407</v>
      </c>
      <c r="K236" s="474" t="s">
        <v>407</v>
      </c>
      <c r="L236" s="582" t="s">
        <v>407</v>
      </c>
      <c r="M236" s="583" t="s">
        <v>408</v>
      </c>
      <c r="N236" s="474" t="s">
        <v>409</v>
      </c>
      <c r="O236" s="474" t="s">
        <v>409</v>
      </c>
      <c r="P236" s="474" t="s">
        <v>409</v>
      </c>
      <c r="Q236" s="474" t="s">
        <v>409</v>
      </c>
      <c r="R236" s="474" t="s">
        <v>409</v>
      </c>
      <c r="S236" s="474" t="s">
        <v>409</v>
      </c>
      <c r="T236" s="474" t="s">
        <v>409</v>
      </c>
      <c r="U236" s="474" t="s">
        <v>409</v>
      </c>
      <c r="V236" s="474" t="s">
        <v>409</v>
      </c>
      <c r="W236" s="474" t="s">
        <v>409</v>
      </c>
      <c r="X236" s="474" t="s">
        <v>409</v>
      </c>
      <c r="Y236" s="474" t="s">
        <v>409</v>
      </c>
      <c r="Z236" s="474" t="s">
        <v>409</v>
      </c>
      <c r="AA236" s="474" t="s">
        <v>409</v>
      </c>
      <c r="AB236" s="474" t="s">
        <v>409</v>
      </c>
      <c r="AC236" s="474" t="s">
        <v>409</v>
      </c>
      <c r="AD236" s="474" t="s">
        <v>409</v>
      </c>
      <c r="AE236" s="474" t="s">
        <v>409</v>
      </c>
      <c r="AF236" s="474" t="s">
        <v>409</v>
      </c>
      <c r="AG236" s="474" t="s">
        <v>409</v>
      </c>
      <c r="AH236" s="474" t="s">
        <v>409</v>
      </c>
      <c r="AI236" s="474" t="s">
        <v>409</v>
      </c>
      <c r="AJ236" s="582" t="s">
        <v>409</v>
      </c>
      <c r="AK236" s="584">
        <v>9</v>
      </c>
      <c r="AL236" s="585">
        <v>9123840</v>
      </c>
      <c r="AM236" s="585">
        <v>9123840</v>
      </c>
      <c r="AN236" s="585">
        <v>9123840</v>
      </c>
      <c r="AO236" s="585">
        <v>9123840</v>
      </c>
      <c r="AP236" s="586">
        <v>9123840</v>
      </c>
      <c r="AQ236" s="583">
        <v>3</v>
      </c>
      <c r="AR236" s="587">
        <v>3</v>
      </c>
      <c r="AS236" s="587">
        <v>3</v>
      </c>
      <c r="AT236" s="588">
        <v>3</v>
      </c>
      <c r="AU236" s="584">
        <v>72.099999999999994</v>
      </c>
      <c r="AV236" s="585"/>
      <c r="AW236" s="585"/>
      <c r="AX236" s="586"/>
    </row>
    <row r="237" spans="1:50" ht="36.75" customHeight="1" x14ac:dyDescent="0.15">
      <c r="A237" s="580">
        <v>2</v>
      </c>
      <c r="B237" s="580">
        <v>1</v>
      </c>
      <c r="C237" s="581" t="s">
        <v>410</v>
      </c>
      <c r="D237" s="474" t="s">
        <v>410</v>
      </c>
      <c r="E237" s="474" t="s">
        <v>410</v>
      </c>
      <c r="F237" s="474" t="s">
        <v>410</v>
      </c>
      <c r="G237" s="474" t="s">
        <v>410</v>
      </c>
      <c r="H237" s="474" t="s">
        <v>410</v>
      </c>
      <c r="I237" s="474" t="s">
        <v>410</v>
      </c>
      <c r="J237" s="474" t="s">
        <v>410</v>
      </c>
      <c r="K237" s="474" t="s">
        <v>410</v>
      </c>
      <c r="L237" s="582" t="s">
        <v>410</v>
      </c>
      <c r="M237" s="583" t="s">
        <v>441</v>
      </c>
      <c r="N237" s="474" t="s">
        <v>411</v>
      </c>
      <c r="O237" s="474" t="s">
        <v>411</v>
      </c>
      <c r="P237" s="474" t="s">
        <v>411</v>
      </c>
      <c r="Q237" s="474" t="s">
        <v>411</v>
      </c>
      <c r="R237" s="474" t="s">
        <v>411</v>
      </c>
      <c r="S237" s="474" t="s">
        <v>411</v>
      </c>
      <c r="T237" s="474" t="s">
        <v>411</v>
      </c>
      <c r="U237" s="474" t="s">
        <v>411</v>
      </c>
      <c r="V237" s="474" t="s">
        <v>411</v>
      </c>
      <c r="W237" s="474" t="s">
        <v>411</v>
      </c>
      <c r="X237" s="474" t="s">
        <v>411</v>
      </c>
      <c r="Y237" s="474" t="s">
        <v>411</v>
      </c>
      <c r="Z237" s="474" t="s">
        <v>411</v>
      </c>
      <c r="AA237" s="474" t="s">
        <v>411</v>
      </c>
      <c r="AB237" s="474" t="s">
        <v>411</v>
      </c>
      <c r="AC237" s="474" t="s">
        <v>411</v>
      </c>
      <c r="AD237" s="474" t="s">
        <v>411</v>
      </c>
      <c r="AE237" s="474" t="s">
        <v>411</v>
      </c>
      <c r="AF237" s="474" t="s">
        <v>411</v>
      </c>
      <c r="AG237" s="474" t="s">
        <v>411</v>
      </c>
      <c r="AH237" s="474" t="s">
        <v>411</v>
      </c>
      <c r="AI237" s="474" t="s">
        <v>411</v>
      </c>
      <c r="AJ237" s="582" t="s">
        <v>411</v>
      </c>
      <c r="AK237" s="584">
        <v>7</v>
      </c>
      <c r="AL237" s="585">
        <v>7192800</v>
      </c>
      <c r="AM237" s="585">
        <v>7192800</v>
      </c>
      <c r="AN237" s="585">
        <v>7192800</v>
      </c>
      <c r="AO237" s="585">
        <v>7192800</v>
      </c>
      <c r="AP237" s="586">
        <v>7192800</v>
      </c>
      <c r="AQ237" s="583">
        <v>2</v>
      </c>
      <c r="AR237" s="587">
        <v>2</v>
      </c>
      <c r="AS237" s="587">
        <v>2</v>
      </c>
      <c r="AT237" s="588">
        <v>2</v>
      </c>
      <c r="AU237" s="584">
        <v>69.5</v>
      </c>
      <c r="AV237" s="585"/>
      <c r="AW237" s="585"/>
      <c r="AX237" s="586"/>
    </row>
    <row r="238" spans="1:50" ht="24" customHeight="1" x14ac:dyDescent="0.15">
      <c r="A238" s="580">
        <v>3</v>
      </c>
      <c r="B238" s="580">
        <v>1</v>
      </c>
      <c r="C238" s="581" t="s">
        <v>410</v>
      </c>
      <c r="D238" s="474" t="s">
        <v>410</v>
      </c>
      <c r="E238" s="474" t="s">
        <v>410</v>
      </c>
      <c r="F238" s="474" t="s">
        <v>410</v>
      </c>
      <c r="G238" s="474" t="s">
        <v>410</v>
      </c>
      <c r="H238" s="474" t="s">
        <v>410</v>
      </c>
      <c r="I238" s="474" t="s">
        <v>410</v>
      </c>
      <c r="J238" s="474" t="s">
        <v>410</v>
      </c>
      <c r="K238" s="474" t="s">
        <v>410</v>
      </c>
      <c r="L238" s="582" t="s">
        <v>410</v>
      </c>
      <c r="M238" s="583" t="s">
        <v>412</v>
      </c>
      <c r="N238" s="587" t="s">
        <v>412</v>
      </c>
      <c r="O238" s="587" t="s">
        <v>412</v>
      </c>
      <c r="P238" s="587" t="s">
        <v>412</v>
      </c>
      <c r="Q238" s="587" t="s">
        <v>412</v>
      </c>
      <c r="R238" s="587" t="s">
        <v>412</v>
      </c>
      <c r="S238" s="587" t="s">
        <v>412</v>
      </c>
      <c r="T238" s="587" t="s">
        <v>412</v>
      </c>
      <c r="U238" s="587" t="s">
        <v>412</v>
      </c>
      <c r="V238" s="587" t="s">
        <v>412</v>
      </c>
      <c r="W238" s="587" t="s">
        <v>412</v>
      </c>
      <c r="X238" s="587" t="s">
        <v>412</v>
      </c>
      <c r="Y238" s="587" t="s">
        <v>412</v>
      </c>
      <c r="Z238" s="587" t="s">
        <v>412</v>
      </c>
      <c r="AA238" s="587" t="s">
        <v>412</v>
      </c>
      <c r="AB238" s="587" t="s">
        <v>412</v>
      </c>
      <c r="AC238" s="587" t="s">
        <v>412</v>
      </c>
      <c r="AD238" s="587" t="s">
        <v>412</v>
      </c>
      <c r="AE238" s="587" t="s">
        <v>412</v>
      </c>
      <c r="AF238" s="587" t="s">
        <v>412</v>
      </c>
      <c r="AG238" s="587" t="s">
        <v>412</v>
      </c>
      <c r="AH238" s="587" t="s">
        <v>412</v>
      </c>
      <c r="AI238" s="587" t="s">
        <v>412</v>
      </c>
      <c r="AJ238" s="588" t="s">
        <v>412</v>
      </c>
      <c r="AK238" s="584">
        <v>0.1</v>
      </c>
      <c r="AL238" s="585">
        <v>114480</v>
      </c>
      <c r="AM238" s="585">
        <v>114480</v>
      </c>
      <c r="AN238" s="585">
        <v>114480</v>
      </c>
      <c r="AO238" s="585">
        <v>114480</v>
      </c>
      <c r="AP238" s="586">
        <v>114480</v>
      </c>
      <c r="AQ238" s="583" t="s">
        <v>413</v>
      </c>
      <c r="AR238" s="587" t="s">
        <v>413</v>
      </c>
      <c r="AS238" s="587" t="s">
        <v>413</v>
      </c>
      <c r="AT238" s="588" t="s">
        <v>413</v>
      </c>
      <c r="AU238" s="584" t="s">
        <v>384</v>
      </c>
      <c r="AV238" s="585" t="s">
        <v>384</v>
      </c>
      <c r="AW238" s="585" t="s">
        <v>384</v>
      </c>
      <c r="AX238" s="586" t="s">
        <v>384</v>
      </c>
    </row>
    <row r="239" spans="1:50" ht="24" customHeight="1" x14ac:dyDescent="0.15">
      <c r="A239" s="580">
        <v>4</v>
      </c>
      <c r="B239" s="580">
        <v>1</v>
      </c>
      <c r="C239" s="581" t="s">
        <v>414</v>
      </c>
      <c r="D239" s="474" t="s">
        <v>414</v>
      </c>
      <c r="E239" s="474" t="s">
        <v>414</v>
      </c>
      <c r="F239" s="474" t="s">
        <v>414</v>
      </c>
      <c r="G239" s="474" t="s">
        <v>414</v>
      </c>
      <c r="H239" s="474" t="s">
        <v>414</v>
      </c>
      <c r="I239" s="474" t="s">
        <v>414</v>
      </c>
      <c r="J239" s="474" t="s">
        <v>414</v>
      </c>
      <c r="K239" s="474" t="s">
        <v>414</v>
      </c>
      <c r="L239" s="582" t="s">
        <v>414</v>
      </c>
      <c r="M239" s="583" t="s">
        <v>513</v>
      </c>
      <c r="N239" s="474" t="s">
        <v>415</v>
      </c>
      <c r="O239" s="474" t="s">
        <v>415</v>
      </c>
      <c r="P239" s="474" t="s">
        <v>415</v>
      </c>
      <c r="Q239" s="474" t="s">
        <v>415</v>
      </c>
      <c r="R239" s="474" t="s">
        <v>415</v>
      </c>
      <c r="S239" s="474" t="s">
        <v>415</v>
      </c>
      <c r="T239" s="474" t="s">
        <v>415</v>
      </c>
      <c r="U239" s="474" t="s">
        <v>415</v>
      </c>
      <c r="V239" s="474" t="s">
        <v>415</v>
      </c>
      <c r="W239" s="474" t="s">
        <v>415</v>
      </c>
      <c r="X239" s="474" t="s">
        <v>415</v>
      </c>
      <c r="Y239" s="474" t="s">
        <v>415</v>
      </c>
      <c r="Z239" s="474" t="s">
        <v>415</v>
      </c>
      <c r="AA239" s="474" t="s">
        <v>415</v>
      </c>
      <c r="AB239" s="474" t="s">
        <v>415</v>
      </c>
      <c r="AC239" s="474" t="s">
        <v>415</v>
      </c>
      <c r="AD239" s="474" t="s">
        <v>415</v>
      </c>
      <c r="AE239" s="474" t="s">
        <v>415</v>
      </c>
      <c r="AF239" s="474" t="s">
        <v>415</v>
      </c>
      <c r="AG239" s="474" t="s">
        <v>415</v>
      </c>
      <c r="AH239" s="474" t="s">
        <v>415</v>
      </c>
      <c r="AI239" s="474" t="s">
        <v>415</v>
      </c>
      <c r="AJ239" s="582" t="s">
        <v>415</v>
      </c>
      <c r="AK239" s="584">
        <v>0.9</v>
      </c>
      <c r="AL239" s="585">
        <v>896670</v>
      </c>
      <c r="AM239" s="585">
        <v>896670</v>
      </c>
      <c r="AN239" s="585">
        <v>896670</v>
      </c>
      <c r="AO239" s="585">
        <v>896670</v>
      </c>
      <c r="AP239" s="586">
        <v>896670</v>
      </c>
      <c r="AQ239" s="583" t="s">
        <v>413</v>
      </c>
      <c r="AR239" s="587" t="s">
        <v>413</v>
      </c>
      <c r="AS239" s="587" t="s">
        <v>413</v>
      </c>
      <c r="AT239" s="588" t="s">
        <v>413</v>
      </c>
      <c r="AU239" s="584" t="s">
        <v>384</v>
      </c>
      <c r="AV239" s="585" t="s">
        <v>384</v>
      </c>
      <c r="AW239" s="585" t="s">
        <v>384</v>
      </c>
      <c r="AX239" s="586" t="s">
        <v>384</v>
      </c>
    </row>
    <row r="240" spans="1:50" ht="24" customHeight="1" x14ac:dyDescent="0.15">
      <c r="A240" s="580">
        <v>5</v>
      </c>
      <c r="B240" s="580">
        <v>1</v>
      </c>
      <c r="C240" s="581" t="s">
        <v>414</v>
      </c>
      <c r="D240" s="474" t="s">
        <v>414</v>
      </c>
      <c r="E240" s="474" t="s">
        <v>414</v>
      </c>
      <c r="F240" s="474" t="s">
        <v>414</v>
      </c>
      <c r="G240" s="474" t="s">
        <v>414</v>
      </c>
      <c r="H240" s="474" t="s">
        <v>414</v>
      </c>
      <c r="I240" s="474" t="s">
        <v>414</v>
      </c>
      <c r="J240" s="474" t="s">
        <v>414</v>
      </c>
      <c r="K240" s="474" t="s">
        <v>414</v>
      </c>
      <c r="L240" s="582" t="s">
        <v>414</v>
      </c>
      <c r="M240" s="581" t="s">
        <v>416</v>
      </c>
      <c r="N240" s="474" t="s">
        <v>416</v>
      </c>
      <c r="O240" s="474" t="s">
        <v>416</v>
      </c>
      <c r="P240" s="474" t="s">
        <v>416</v>
      </c>
      <c r="Q240" s="474" t="s">
        <v>416</v>
      </c>
      <c r="R240" s="474" t="s">
        <v>416</v>
      </c>
      <c r="S240" s="474" t="s">
        <v>416</v>
      </c>
      <c r="T240" s="474" t="s">
        <v>416</v>
      </c>
      <c r="U240" s="474" t="s">
        <v>416</v>
      </c>
      <c r="V240" s="474" t="s">
        <v>416</v>
      </c>
      <c r="W240" s="474" t="s">
        <v>416</v>
      </c>
      <c r="X240" s="474" t="s">
        <v>416</v>
      </c>
      <c r="Y240" s="474" t="s">
        <v>416</v>
      </c>
      <c r="Z240" s="474" t="s">
        <v>416</v>
      </c>
      <c r="AA240" s="474" t="s">
        <v>416</v>
      </c>
      <c r="AB240" s="474" t="s">
        <v>416</v>
      </c>
      <c r="AC240" s="474" t="s">
        <v>416</v>
      </c>
      <c r="AD240" s="474" t="s">
        <v>416</v>
      </c>
      <c r="AE240" s="474" t="s">
        <v>416</v>
      </c>
      <c r="AF240" s="474" t="s">
        <v>416</v>
      </c>
      <c r="AG240" s="474" t="s">
        <v>416</v>
      </c>
      <c r="AH240" s="474" t="s">
        <v>416</v>
      </c>
      <c r="AI240" s="474" t="s">
        <v>416</v>
      </c>
      <c r="AJ240" s="582" t="s">
        <v>416</v>
      </c>
      <c r="AK240" s="584">
        <v>4</v>
      </c>
      <c r="AL240" s="585">
        <v>3510000</v>
      </c>
      <c r="AM240" s="585">
        <v>3510000</v>
      </c>
      <c r="AN240" s="585">
        <v>3510000</v>
      </c>
      <c r="AO240" s="585">
        <v>3510000</v>
      </c>
      <c r="AP240" s="586">
        <v>3510000</v>
      </c>
      <c r="AQ240" s="583">
        <v>1</v>
      </c>
      <c r="AR240" s="587">
        <v>1</v>
      </c>
      <c r="AS240" s="587">
        <v>1</v>
      </c>
      <c r="AT240" s="588">
        <v>1</v>
      </c>
      <c r="AU240" s="584">
        <v>99.4</v>
      </c>
      <c r="AV240" s="585"/>
      <c r="AW240" s="585"/>
      <c r="AX240" s="586"/>
    </row>
    <row r="241" spans="1:50" ht="24" customHeight="1" x14ac:dyDescent="0.15">
      <c r="A241" s="580">
        <v>6</v>
      </c>
      <c r="B241" s="580">
        <v>1</v>
      </c>
      <c r="C241" s="581" t="s">
        <v>417</v>
      </c>
      <c r="D241" s="474" t="s">
        <v>417</v>
      </c>
      <c r="E241" s="474" t="s">
        <v>417</v>
      </c>
      <c r="F241" s="474" t="s">
        <v>417</v>
      </c>
      <c r="G241" s="474" t="s">
        <v>417</v>
      </c>
      <c r="H241" s="474" t="s">
        <v>417</v>
      </c>
      <c r="I241" s="474" t="s">
        <v>417</v>
      </c>
      <c r="J241" s="474" t="s">
        <v>417</v>
      </c>
      <c r="K241" s="474" t="s">
        <v>417</v>
      </c>
      <c r="L241" s="582" t="s">
        <v>417</v>
      </c>
      <c r="M241" s="581" t="s">
        <v>418</v>
      </c>
      <c r="N241" s="474" t="s">
        <v>418</v>
      </c>
      <c r="O241" s="474" t="s">
        <v>418</v>
      </c>
      <c r="P241" s="474" t="s">
        <v>418</v>
      </c>
      <c r="Q241" s="474" t="s">
        <v>418</v>
      </c>
      <c r="R241" s="474" t="s">
        <v>418</v>
      </c>
      <c r="S241" s="474" t="s">
        <v>418</v>
      </c>
      <c r="T241" s="474" t="s">
        <v>418</v>
      </c>
      <c r="U241" s="474" t="s">
        <v>418</v>
      </c>
      <c r="V241" s="474" t="s">
        <v>418</v>
      </c>
      <c r="W241" s="474" t="s">
        <v>418</v>
      </c>
      <c r="X241" s="474" t="s">
        <v>418</v>
      </c>
      <c r="Y241" s="474" t="s">
        <v>418</v>
      </c>
      <c r="Z241" s="474" t="s">
        <v>418</v>
      </c>
      <c r="AA241" s="474" t="s">
        <v>418</v>
      </c>
      <c r="AB241" s="474" t="s">
        <v>418</v>
      </c>
      <c r="AC241" s="474" t="s">
        <v>418</v>
      </c>
      <c r="AD241" s="474" t="s">
        <v>418</v>
      </c>
      <c r="AE241" s="474" t="s">
        <v>418</v>
      </c>
      <c r="AF241" s="474" t="s">
        <v>418</v>
      </c>
      <c r="AG241" s="474" t="s">
        <v>418</v>
      </c>
      <c r="AH241" s="474" t="s">
        <v>418</v>
      </c>
      <c r="AI241" s="474" t="s">
        <v>418</v>
      </c>
      <c r="AJ241" s="582" t="s">
        <v>418</v>
      </c>
      <c r="AK241" s="584">
        <v>3</v>
      </c>
      <c r="AL241" s="585">
        <v>3132000</v>
      </c>
      <c r="AM241" s="585">
        <v>3132000</v>
      </c>
      <c r="AN241" s="585">
        <v>3132000</v>
      </c>
      <c r="AO241" s="585">
        <v>3132000</v>
      </c>
      <c r="AP241" s="586">
        <v>3132000</v>
      </c>
      <c r="AQ241" s="583">
        <v>3</v>
      </c>
      <c r="AR241" s="587">
        <v>3</v>
      </c>
      <c r="AS241" s="587">
        <v>3</v>
      </c>
      <c r="AT241" s="588">
        <v>3</v>
      </c>
      <c r="AU241" s="584">
        <v>97.1</v>
      </c>
      <c r="AV241" s="585"/>
      <c r="AW241" s="585"/>
      <c r="AX241" s="586"/>
    </row>
    <row r="242" spans="1:50" ht="24" customHeight="1" x14ac:dyDescent="0.15">
      <c r="A242" s="580">
        <v>7</v>
      </c>
      <c r="B242" s="580">
        <v>1</v>
      </c>
      <c r="C242" s="581" t="s">
        <v>419</v>
      </c>
      <c r="D242" s="474" t="s">
        <v>419</v>
      </c>
      <c r="E242" s="474" t="s">
        <v>419</v>
      </c>
      <c r="F242" s="474" t="s">
        <v>419</v>
      </c>
      <c r="G242" s="474" t="s">
        <v>419</v>
      </c>
      <c r="H242" s="474" t="s">
        <v>419</v>
      </c>
      <c r="I242" s="474" t="s">
        <v>419</v>
      </c>
      <c r="J242" s="474" t="s">
        <v>419</v>
      </c>
      <c r="K242" s="474" t="s">
        <v>419</v>
      </c>
      <c r="L242" s="582" t="s">
        <v>419</v>
      </c>
      <c r="M242" s="581" t="s">
        <v>420</v>
      </c>
      <c r="N242" s="474" t="s">
        <v>420</v>
      </c>
      <c r="O242" s="474" t="s">
        <v>420</v>
      </c>
      <c r="P242" s="474" t="s">
        <v>420</v>
      </c>
      <c r="Q242" s="474" t="s">
        <v>420</v>
      </c>
      <c r="R242" s="474" t="s">
        <v>420</v>
      </c>
      <c r="S242" s="474" t="s">
        <v>420</v>
      </c>
      <c r="T242" s="474" t="s">
        <v>420</v>
      </c>
      <c r="U242" s="474" t="s">
        <v>420</v>
      </c>
      <c r="V242" s="474" t="s">
        <v>420</v>
      </c>
      <c r="W242" s="474" t="s">
        <v>420</v>
      </c>
      <c r="X242" s="474" t="s">
        <v>420</v>
      </c>
      <c r="Y242" s="474" t="s">
        <v>420</v>
      </c>
      <c r="Z242" s="474" t="s">
        <v>420</v>
      </c>
      <c r="AA242" s="474" t="s">
        <v>420</v>
      </c>
      <c r="AB242" s="474" t="s">
        <v>420</v>
      </c>
      <c r="AC242" s="474" t="s">
        <v>420</v>
      </c>
      <c r="AD242" s="474" t="s">
        <v>420</v>
      </c>
      <c r="AE242" s="474" t="s">
        <v>420</v>
      </c>
      <c r="AF242" s="474" t="s">
        <v>420</v>
      </c>
      <c r="AG242" s="474" t="s">
        <v>420</v>
      </c>
      <c r="AH242" s="474" t="s">
        <v>420</v>
      </c>
      <c r="AI242" s="474" t="s">
        <v>420</v>
      </c>
      <c r="AJ242" s="582" t="s">
        <v>420</v>
      </c>
      <c r="AK242" s="584">
        <v>1</v>
      </c>
      <c r="AL242" s="585">
        <v>1147340</v>
      </c>
      <c r="AM242" s="585">
        <v>1147340</v>
      </c>
      <c r="AN242" s="585">
        <v>1147340</v>
      </c>
      <c r="AO242" s="585">
        <v>1147340</v>
      </c>
      <c r="AP242" s="586">
        <v>1147340</v>
      </c>
      <c r="AQ242" s="583">
        <v>3</v>
      </c>
      <c r="AR242" s="587">
        <v>3</v>
      </c>
      <c r="AS242" s="587">
        <v>3</v>
      </c>
      <c r="AT242" s="588">
        <v>3</v>
      </c>
      <c r="AU242" s="584">
        <v>85.6</v>
      </c>
      <c r="AV242" s="585"/>
      <c r="AW242" s="585"/>
      <c r="AX242" s="586"/>
    </row>
    <row r="243" spans="1:50" ht="24" customHeight="1" x14ac:dyDescent="0.15">
      <c r="A243" s="580">
        <v>8</v>
      </c>
      <c r="B243" s="580">
        <v>1</v>
      </c>
      <c r="C243" s="581" t="s">
        <v>419</v>
      </c>
      <c r="D243" s="474" t="s">
        <v>419</v>
      </c>
      <c r="E243" s="474" t="s">
        <v>419</v>
      </c>
      <c r="F243" s="474" t="s">
        <v>419</v>
      </c>
      <c r="G243" s="474" t="s">
        <v>419</v>
      </c>
      <c r="H243" s="474" t="s">
        <v>419</v>
      </c>
      <c r="I243" s="474" t="s">
        <v>419</v>
      </c>
      <c r="J243" s="474" t="s">
        <v>419</v>
      </c>
      <c r="K243" s="474" t="s">
        <v>419</v>
      </c>
      <c r="L243" s="582" t="s">
        <v>419</v>
      </c>
      <c r="M243" s="583" t="s">
        <v>421</v>
      </c>
      <c r="N243" s="474" t="s">
        <v>422</v>
      </c>
      <c r="O243" s="474" t="s">
        <v>422</v>
      </c>
      <c r="P243" s="474" t="s">
        <v>422</v>
      </c>
      <c r="Q243" s="474" t="s">
        <v>422</v>
      </c>
      <c r="R243" s="474" t="s">
        <v>422</v>
      </c>
      <c r="S243" s="474" t="s">
        <v>422</v>
      </c>
      <c r="T243" s="474" t="s">
        <v>422</v>
      </c>
      <c r="U243" s="474" t="s">
        <v>422</v>
      </c>
      <c r="V243" s="474" t="s">
        <v>422</v>
      </c>
      <c r="W243" s="474" t="s">
        <v>422</v>
      </c>
      <c r="X243" s="474" t="s">
        <v>422</v>
      </c>
      <c r="Y243" s="474" t="s">
        <v>422</v>
      </c>
      <c r="Z243" s="474" t="s">
        <v>422</v>
      </c>
      <c r="AA243" s="474" t="s">
        <v>422</v>
      </c>
      <c r="AB243" s="474" t="s">
        <v>422</v>
      </c>
      <c r="AC243" s="474" t="s">
        <v>422</v>
      </c>
      <c r="AD243" s="474" t="s">
        <v>422</v>
      </c>
      <c r="AE243" s="474" t="s">
        <v>422</v>
      </c>
      <c r="AF243" s="474" t="s">
        <v>422</v>
      </c>
      <c r="AG243" s="474" t="s">
        <v>422</v>
      </c>
      <c r="AH243" s="474" t="s">
        <v>422</v>
      </c>
      <c r="AI243" s="474" t="s">
        <v>422</v>
      </c>
      <c r="AJ243" s="582" t="s">
        <v>422</v>
      </c>
      <c r="AK243" s="584">
        <v>0.1</v>
      </c>
      <c r="AL243" s="585">
        <v>108000</v>
      </c>
      <c r="AM243" s="585">
        <v>108000</v>
      </c>
      <c r="AN243" s="585">
        <v>108000</v>
      </c>
      <c r="AO243" s="585">
        <v>108000</v>
      </c>
      <c r="AP243" s="586">
        <v>108000</v>
      </c>
      <c r="AQ243" s="583" t="s">
        <v>413</v>
      </c>
      <c r="AR243" s="587" t="s">
        <v>413</v>
      </c>
      <c r="AS243" s="587" t="s">
        <v>413</v>
      </c>
      <c r="AT243" s="588" t="s">
        <v>413</v>
      </c>
      <c r="AU243" s="584" t="s">
        <v>384</v>
      </c>
      <c r="AV243" s="585" t="s">
        <v>384</v>
      </c>
      <c r="AW243" s="585" t="s">
        <v>384</v>
      </c>
      <c r="AX243" s="586" t="s">
        <v>384</v>
      </c>
    </row>
    <row r="244" spans="1:50" ht="24" customHeight="1" x14ac:dyDescent="0.15">
      <c r="A244" s="580">
        <v>9</v>
      </c>
      <c r="B244" s="580">
        <v>1</v>
      </c>
      <c r="C244" s="581" t="s">
        <v>419</v>
      </c>
      <c r="D244" s="474" t="s">
        <v>419</v>
      </c>
      <c r="E244" s="474" t="s">
        <v>419</v>
      </c>
      <c r="F244" s="474" t="s">
        <v>419</v>
      </c>
      <c r="G244" s="474" t="s">
        <v>419</v>
      </c>
      <c r="H244" s="474" t="s">
        <v>419</v>
      </c>
      <c r="I244" s="474" t="s">
        <v>419</v>
      </c>
      <c r="J244" s="474" t="s">
        <v>419</v>
      </c>
      <c r="K244" s="474" t="s">
        <v>419</v>
      </c>
      <c r="L244" s="582" t="s">
        <v>419</v>
      </c>
      <c r="M244" s="583" t="s">
        <v>423</v>
      </c>
      <c r="N244" s="474" t="s">
        <v>424</v>
      </c>
      <c r="O244" s="474" t="s">
        <v>424</v>
      </c>
      <c r="P244" s="474" t="s">
        <v>424</v>
      </c>
      <c r="Q244" s="474" t="s">
        <v>424</v>
      </c>
      <c r="R244" s="474" t="s">
        <v>424</v>
      </c>
      <c r="S244" s="474" t="s">
        <v>424</v>
      </c>
      <c r="T244" s="474" t="s">
        <v>424</v>
      </c>
      <c r="U244" s="474" t="s">
        <v>424</v>
      </c>
      <c r="V244" s="474" t="s">
        <v>424</v>
      </c>
      <c r="W244" s="474" t="s">
        <v>424</v>
      </c>
      <c r="X244" s="474" t="s">
        <v>424</v>
      </c>
      <c r="Y244" s="474" t="s">
        <v>424</v>
      </c>
      <c r="Z244" s="474" t="s">
        <v>424</v>
      </c>
      <c r="AA244" s="474" t="s">
        <v>424</v>
      </c>
      <c r="AB244" s="474" t="s">
        <v>424</v>
      </c>
      <c r="AC244" s="474" t="s">
        <v>424</v>
      </c>
      <c r="AD244" s="474" t="s">
        <v>424</v>
      </c>
      <c r="AE244" s="474" t="s">
        <v>424</v>
      </c>
      <c r="AF244" s="474" t="s">
        <v>424</v>
      </c>
      <c r="AG244" s="474" t="s">
        <v>424</v>
      </c>
      <c r="AH244" s="474" t="s">
        <v>424</v>
      </c>
      <c r="AI244" s="474" t="s">
        <v>424</v>
      </c>
      <c r="AJ244" s="582" t="s">
        <v>424</v>
      </c>
      <c r="AK244" s="584">
        <v>0.1</v>
      </c>
      <c r="AL244" s="585">
        <v>115560</v>
      </c>
      <c r="AM244" s="585">
        <v>115560</v>
      </c>
      <c r="AN244" s="585">
        <v>115560</v>
      </c>
      <c r="AO244" s="585">
        <v>115560</v>
      </c>
      <c r="AP244" s="586">
        <v>115560</v>
      </c>
      <c r="AQ244" s="583" t="s">
        <v>413</v>
      </c>
      <c r="AR244" s="587" t="s">
        <v>413</v>
      </c>
      <c r="AS244" s="587" t="s">
        <v>413</v>
      </c>
      <c r="AT244" s="588" t="s">
        <v>413</v>
      </c>
      <c r="AU244" s="584" t="s">
        <v>384</v>
      </c>
      <c r="AV244" s="585" t="s">
        <v>384</v>
      </c>
      <c r="AW244" s="585" t="s">
        <v>384</v>
      </c>
      <c r="AX244" s="586" t="s">
        <v>384</v>
      </c>
    </row>
    <row r="245" spans="1:50" ht="24" customHeight="1" x14ac:dyDescent="0.15">
      <c r="A245" s="580">
        <v>10</v>
      </c>
      <c r="B245" s="580">
        <v>1</v>
      </c>
      <c r="C245" s="581" t="s">
        <v>419</v>
      </c>
      <c r="D245" s="474" t="s">
        <v>419</v>
      </c>
      <c r="E245" s="474" t="s">
        <v>419</v>
      </c>
      <c r="F245" s="474" t="s">
        <v>419</v>
      </c>
      <c r="G245" s="474" t="s">
        <v>419</v>
      </c>
      <c r="H245" s="474" t="s">
        <v>419</v>
      </c>
      <c r="I245" s="474" t="s">
        <v>419</v>
      </c>
      <c r="J245" s="474" t="s">
        <v>419</v>
      </c>
      <c r="K245" s="474" t="s">
        <v>419</v>
      </c>
      <c r="L245" s="582" t="s">
        <v>419</v>
      </c>
      <c r="M245" s="583" t="s">
        <v>425</v>
      </c>
      <c r="N245" s="474" t="s">
        <v>426</v>
      </c>
      <c r="O245" s="474" t="s">
        <v>426</v>
      </c>
      <c r="P245" s="474" t="s">
        <v>426</v>
      </c>
      <c r="Q245" s="474" t="s">
        <v>426</v>
      </c>
      <c r="R245" s="474" t="s">
        <v>426</v>
      </c>
      <c r="S245" s="474" t="s">
        <v>426</v>
      </c>
      <c r="T245" s="474" t="s">
        <v>426</v>
      </c>
      <c r="U245" s="474" t="s">
        <v>426</v>
      </c>
      <c r="V245" s="474" t="s">
        <v>426</v>
      </c>
      <c r="W245" s="474" t="s">
        <v>426</v>
      </c>
      <c r="X245" s="474" t="s">
        <v>426</v>
      </c>
      <c r="Y245" s="474" t="s">
        <v>426</v>
      </c>
      <c r="Z245" s="474" t="s">
        <v>426</v>
      </c>
      <c r="AA245" s="474" t="s">
        <v>426</v>
      </c>
      <c r="AB245" s="474" t="s">
        <v>426</v>
      </c>
      <c r="AC245" s="474" t="s">
        <v>426</v>
      </c>
      <c r="AD245" s="474" t="s">
        <v>426</v>
      </c>
      <c r="AE245" s="474" t="s">
        <v>426</v>
      </c>
      <c r="AF245" s="474" t="s">
        <v>426</v>
      </c>
      <c r="AG245" s="474" t="s">
        <v>426</v>
      </c>
      <c r="AH245" s="474" t="s">
        <v>426</v>
      </c>
      <c r="AI245" s="474" t="s">
        <v>426</v>
      </c>
      <c r="AJ245" s="582" t="s">
        <v>426</v>
      </c>
      <c r="AK245" s="584">
        <v>0.1</v>
      </c>
      <c r="AL245" s="585">
        <v>116640</v>
      </c>
      <c r="AM245" s="585">
        <v>116640</v>
      </c>
      <c r="AN245" s="585">
        <v>116640</v>
      </c>
      <c r="AO245" s="585">
        <v>116640</v>
      </c>
      <c r="AP245" s="586">
        <v>116640</v>
      </c>
      <c r="AQ245" s="583" t="s">
        <v>413</v>
      </c>
      <c r="AR245" s="587" t="s">
        <v>413</v>
      </c>
      <c r="AS245" s="587" t="s">
        <v>413</v>
      </c>
      <c r="AT245" s="588" t="s">
        <v>413</v>
      </c>
      <c r="AU245" s="584" t="s">
        <v>384</v>
      </c>
      <c r="AV245" s="585" t="s">
        <v>384</v>
      </c>
      <c r="AW245" s="585" t="s">
        <v>384</v>
      </c>
      <c r="AX245" s="586" t="s">
        <v>384</v>
      </c>
    </row>
    <row r="246" spans="1:50" ht="24" customHeight="1" x14ac:dyDescent="0.15">
      <c r="A246" s="580">
        <v>11</v>
      </c>
      <c r="B246" s="580">
        <v>1</v>
      </c>
      <c r="C246" s="581" t="s">
        <v>419</v>
      </c>
      <c r="D246" s="474" t="s">
        <v>419</v>
      </c>
      <c r="E246" s="474" t="s">
        <v>419</v>
      </c>
      <c r="F246" s="474" t="s">
        <v>419</v>
      </c>
      <c r="G246" s="474" t="s">
        <v>419</v>
      </c>
      <c r="H246" s="474" t="s">
        <v>419</v>
      </c>
      <c r="I246" s="474" t="s">
        <v>419</v>
      </c>
      <c r="J246" s="474" t="s">
        <v>419</v>
      </c>
      <c r="K246" s="474" t="s">
        <v>419</v>
      </c>
      <c r="L246" s="582" t="s">
        <v>419</v>
      </c>
      <c r="M246" s="581" t="s">
        <v>427</v>
      </c>
      <c r="N246" s="474" t="s">
        <v>427</v>
      </c>
      <c r="O246" s="474" t="s">
        <v>427</v>
      </c>
      <c r="P246" s="474" t="s">
        <v>427</v>
      </c>
      <c r="Q246" s="474" t="s">
        <v>427</v>
      </c>
      <c r="R246" s="474" t="s">
        <v>427</v>
      </c>
      <c r="S246" s="474" t="s">
        <v>427</v>
      </c>
      <c r="T246" s="474" t="s">
        <v>427</v>
      </c>
      <c r="U246" s="474" t="s">
        <v>427</v>
      </c>
      <c r="V246" s="474" t="s">
        <v>427</v>
      </c>
      <c r="W246" s="474" t="s">
        <v>427</v>
      </c>
      <c r="X246" s="474" t="s">
        <v>427</v>
      </c>
      <c r="Y246" s="474" t="s">
        <v>427</v>
      </c>
      <c r="Z246" s="474" t="s">
        <v>427</v>
      </c>
      <c r="AA246" s="474" t="s">
        <v>427</v>
      </c>
      <c r="AB246" s="474" t="s">
        <v>427</v>
      </c>
      <c r="AC246" s="474" t="s">
        <v>427</v>
      </c>
      <c r="AD246" s="474" t="s">
        <v>427</v>
      </c>
      <c r="AE246" s="474" t="s">
        <v>427</v>
      </c>
      <c r="AF246" s="474" t="s">
        <v>427</v>
      </c>
      <c r="AG246" s="474" t="s">
        <v>427</v>
      </c>
      <c r="AH246" s="474" t="s">
        <v>427</v>
      </c>
      <c r="AI246" s="474" t="s">
        <v>427</v>
      </c>
      <c r="AJ246" s="582" t="s">
        <v>427</v>
      </c>
      <c r="AK246" s="584">
        <v>0.3</v>
      </c>
      <c r="AL246" s="585">
        <v>259200</v>
      </c>
      <c r="AM246" s="585">
        <v>259200</v>
      </c>
      <c r="AN246" s="585">
        <v>259200</v>
      </c>
      <c r="AO246" s="585">
        <v>259200</v>
      </c>
      <c r="AP246" s="586">
        <v>259200</v>
      </c>
      <c r="AQ246" s="583" t="s">
        <v>413</v>
      </c>
      <c r="AR246" s="587" t="s">
        <v>413</v>
      </c>
      <c r="AS246" s="587" t="s">
        <v>413</v>
      </c>
      <c r="AT246" s="588" t="s">
        <v>413</v>
      </c>
      <c r="AU246" s="584" t="s">
        <v>384</v>
      </c>
      <c r="AV246" s="585" t="s">
        <v>384</v>
      </c>
      <c r="AW246" s="585" t="s">
        <v>384</v>
      </c>
      <c r="AX246" s="586" t="s">
        <v>384</v>
      </c>
    </row>
    <row r="247" spans="1:50" ht="24" customHeight="1" x14ac:dyDescent="0.15">
      <c r="A247" s="580">
        <v>12</v>
      </c>
      <c r="B247" s="580">
        <v>1</v>
      </c>
      <c r="C247" s="581" t="s">
        <v>419</v>
      </c>
      <c r="D247" s="474" t="s">
        <v>419</v>
      </c>
      <c r="E247" s="474" t="s">
        <v>419</v>
      </c>
      <c r="F247" s="474" t="s">
        <v>419</v>
      </c>
      <c r="G247" s="474" t="s">
        <v>419</v>
      </c>
      <c r="H247" s="474" t="s">
        <v>419</v>
      </c>
      <c r="I247" s="474" t="s">
        <v>419</v>
      </c>
      <c r="J247" s="474" t="s">
        <v>419</v>
      </c>
      <c r="K247" s="474" t="s">
        <v>419</v>
      </c>
      <c r="L247" s="582" t="s">
        <v>419</v>
      </c>
      <c r="M247" s="581" t="s">
        <v>428</v>
      </c>
      <c r="N247" s="474" t="s">
        <v>428</v>
      </c>
      <c r="O247" s="474" t="s">
        <v>428</v>
      </c>
      <c r="P247" s="474" t="s">
        <v>428</v>
      </c>
      <c r="Q247" s="474" t="s">
        <v>428</v>
      </c>
      <c r="R247" s="474" t="s">
        <v>428</v>
      </c>
      <c r="S247" s="474" t="s">
        <v>428</v>
      </c>
      <c r="T247" s="474" t="s">
        <v>428</v>
      </c>
      <c r="U247" s="474" t="s">
        <v>428</v>
      </c>
      <c r="V247" s="474" t="s">
        <v>428</v>
      </c>
      <c r="W247" s="474" t="s">
        <v>428</v>
      </c>
      <c r="X247" s="474" t="s">
        <v>428</v>
      </c>
      <c r="Y247" s="474" t="s">
        <v>428</v>
      </c>
      <c r="Z247" s="474" t="s">
        <v>428</v>
      </c>
      <c r="AA247" s="474" t="s">
        <v>428</v>
      </c>
      <c r="AB247" s="474" t="s">
        <v>428</v>
      </c>
      <c r="AC247" s="474" t="s">
        <v>428</v>
      </c>
      <c r="AD247" s="474" t="s">
        <v>428</v>
      </c>
      <c r="AE247" s="474" t="s">
        <v>428</v>
      </c>
      <c r="AF247" s="474" t="s">
        <v>428</v>
      </c>
      <c r="AG247" s="474" t="s">
        <v>428</v>
      </c>
      <c r="AH247" s="474" t="s">
        <v>428</v>
      </c>
      <c r="AI247" s="474" t="s">
        <v>428</v>
      </c>
      <c r="AJ247" s="582" t="s">
        <v>428</v>
      </c>
      <c r="AK247" s="584">
        <v>0.9</v>
      </c>
      <c r="AL247" s="585">
        <v>917568</v>
      </c>
      <c r="AM247" s="585">
        <v>917568</v>
      </c>
      <c r="AN247" s="585">
        <v>917568</v>
      </c>
      <c r="AO247" s="585">
        <v>917568</v>
      </c>
      <c r="AP247" s="586">
        <v>917568</v>
      </c>
      <c r="AQ247" s="583" t="s">
        <v>413</v>
      </c>
      <c r="AR247" s="587" t="s">
        <v>413</v>
      </c>
      <c r="AS247" s="587" t="s">
        <v>413</v>
      </c>
      <c r="AT247" s="588" t="s">
        <v>413</v>
      </c>
      <c r="AU247" s="584" t="s">
        <v>384</v>
      </c>
      <c r="AV247" s="585" t="s">
        <v>384</v>
      </c>
      <c r="AW247" s="585" t="s">
        <v>384</v>
      </c>
      <c r="AX247" s="586" t="s">
        <v>384</v>
      </c>
    </row>
    <row r="248" spans="1:50" ht="36" customHeight="1" x14ac:dyDescent="0.15">
      <c r="A248" s="580">
        <v>13</v>
      </c>
      <c r="B248" s="580">
        <v>1</v>
      </c>
      <c r="C248" s="581" t="s">
        <v>429</v>
      </c>
      <c r="D248" s="474" t="s">
        <v>429</v>
      </c>
      <c r="E248" s="474" t="s">
        <v>429</v>
      </c>
      <c r="F248" s="474" t="s">
        <v>429</v>
      </c>
      <c r="G248" s="474" t="s">
        <v>429</v>
      </c>
      <c r="H248" s="474" t="s">
        <v>429</v>
      </c>
      <c r="I248" s="474" t="s">
        <v>429</v>
      </c>
      <c r="J248" s="474" t="s">
        <v>429</v>
      </c>
      <c r="K248" s="474" t="s">
        <v>429</v>
      </c>
      <c r="L248" s="582" t="s">
        <v>429</v>
      </c>
      <c r="M248" s="581" t="s">
        <v>430</v>
      </c>
      <c r="N248" s="474" t="s">
        <v>430</v>
      </c>
      <c r="O248" s="474" t="s">
        <v>430</v>
      </c>
      <c r="P248" s="474" t="s">
        <v>430</v>
      </c>
      <c r="Q248" s="474" t="s">
        <v>430</v>
      </c>
      <c r="R248" s="474" t="s">
        <v>430</v>
      </c>
      <c r="S248" s="474" t="s">
        <v>430</v>
      </c>
      <c r="T248" s="474" t="s">
        <v>430</v>
      </c>
      <c r="U248" s="474" t="s">
        <v>430</v>
      </c>
      <c r="V248" s="474" t="s">
        <v>430</v>
      </c>
      <c r="W248" s="474" t="s">
        <v>430</v>
      </c>
      <c r="X248" s="474" t="s">
        <v>430</v>
      </c>
      <c r="Y248" s="474" t="s">
        <v>430</v>
      </c>
      <c r="Z248" s="474" t="s">
        <v>430</v>
      </c>
      <c r="AA248" s="474" t="s">
        <v>430</v>
      </c>
      <c r="AB248" s="474" t="s">
        <v>430</v>
      </c>
      <c r="AC248" s="474" t="s">
        <v>430</v>
      </c>
      <c r="AD248" s="474" t="s">
        <v>430</v>
      </c>
      <c r="AE248" s="474" t="s">
        <v>430</v>
      </c>
      <c r="AF248" s="474" t="s">
        <v>430</v>
      </c>
      <c r="AG248" s="474" t="s">
        <v>430</v>
      </c>
      <c r="AH248" s="474" t="s">
        <v>430</v>
      </c>
      <c r="AI248" s="474" t="s">
        <v>430</v>
      </c>
      <c r="AJ248" s="582" t="s">
        <v>430</v>
      </c>
      <c r="AK248" s="584">
        <v>2</v>
      </c>
      <c r="AL248" s="585">
        <v>1887840</v>
      </c>
      <c r="AM248" s="585">
        <v>1887840</v>
      </c>
      <c r="AN248" s="585">
        <v>1887840</v>
      </c>
      <c r="AO248" s="585">
        <v>1887840</v>
      </c>
      <c r="AP248" s="586">
        <v>1887840</v>
      </c>
      <c r="AQ248" s="583">
        <v>5</v>
      </c>
      <c r="AR248" s="587">
        <v>5</v>
      </c>
      <c r="AS248" s="587">
        <v>5</v>
      </c>
      <c r="AT248" s="588">
        <v>5</v>
      </c>
      <c r="AU248" s="584">
        <v>73.7</v>
      </c>
      <c r="AV248" s="585"/>
      <c r="AW248" s="585"/>
      <c r="AX248" s="586"/>
    </row>
    <row r="249" spans="1:50" ht="24" customHeight="1" x14ac:dyDescent="0.15">
      <c r="A249" s="580">
        <v>14</v>
      </c>
      <c r="B249" s="580">
        <v>1</v>
      </c>
      <c r="C249" s="581" t="s">
        <v>431</v>
      </c>
      <c r="D249" s="474" t="s">
        <v>431</v>
      </c>
      <c r="E249" s="474" t="s">
        <v>431</v>
      </c>
      <c r="F249" s="474" t="s">
        <v>431</v>
      </c>
      <c r="G249" s="474" t="s">
        <v>431</v>
      </c>
      <c r="H249" s="474" t="s">
        <v>431</v>
      </c>
      <c r="I249" s="474" t="s">
        <v>431</v>
      </c>
      <c r="J249" s="474" t="s">
        <v>431</v>
      </c>
      <c r="K249" s="474" t="s">
        <v>431</v>
      </c>
      <c r="L249" s="582" t="s">
        <v>431</v>
      </c>
      <c r="M249" s="581" t="s">
        <v>432</v>
      </c>
      <c r="N249" s="474" t="s">
        <v>432</v>
      </c>
      <c r="O249" s="474" t="s">
        <v>432</v>
      </c>
      <c r="P249" s="474" t="s">
        <v>432</v>
      </c>
      <c r="Q249" s="474" t="s">
        <v>432</v>
      </c>
      <c r="R249" s="474" t="s">
        <v>432</v>
      </c>
      <c r="S249" s="474" t="s">
        <v>432</v>
      </c>
      <c r="T249" s="474" t="s">
        <v>432</v>
      </c>
      <c r="U249" s="474" t="s">
        <v>432</v>
      </c>
      <c r="V249" s="474" t="s">
        <v>432</v>
      </c>
      <c r="W249" s="474" t="s">
        <v>432</v>
      </c>
      <c r="X249" s="474" t="s">
        <v>432</v>
      </c>
      <c r="Y249" s="474" t="s">
        <v>432</v>
      </c>
      <c r="Z249" s="474" t="s">
        <v>432</v>
      </c>
      <c r="AA249" s="474" t="s">
        <v>432</v>
      </c>
      <c r="AB249" s="474" t="s">
        <v>432</v>
      </c>
      <c r="AC249" s="474" t="s">
        <v>432</v>
      </c>
      <c r="AD249" s="474" t="s">
        <v>432</v>
      </c>
      <c r="AE249" s="474" t="s">
        <v>432</v>
      </c>
      <c r="AF249" s="474" t="s">
        <v>432</v>
      </c>
      <c r="AG249" s="474" t="s">
        <v>432</v>
      </c>
      <c r="AH249" s="474" t="s">
        <v>432</v>
      </c>
      <c r="AI249" s="474" t="s">
        <v>432</v>
      </c>
      <c r="AJ249" s="582" t="s">
        <v>432</v>
      </c>
      <c r="AK249" s="584">
        <v>0.4</v>
      </c>
      <c r="AL249" s="585">
        <v>399600</v>
      </c>
      <c r="AM249" s="585">
        <v>399600</v>
      </c>
      <c r="AN249" s="585">
        <v>399600</v>
      </c>
      <c r="AO249" s="585">
        <v>399600</v>
      </c>
      <c r="AP249" s="586">
        <v>399600</v>
      </c>
      <c r="AQ249" s="583" t="s">
        <v>413</v>
      </c>
      <c r="AR249" s="587" t="s">
        <v>413</v>
      </c>
      <c r="AS249" s="587" t="s">
        <v>413</v>
      </c>
      <c r="AT249" s="588" t="s">
        <v>413</v>
      </c>
      <c r="AU249" s="584" t="s">
        <v>384</v>
      </c>
      <c r="AV249" s="585" t="s">
        <v>384</v>
      </c>
      <c r="AW249" s="585" t="s">
        <v>384</v>
      </c>
      <c r="AX249" s="586" t="s">
        <v>384</v>
      </c>
    </row>
    <row r="250" spans="1:50" ht="24" customHeight="1" x14ac:dyDescent="0.15">
      <c r="A250" s="580">
        <v>15</v>
      </c>
      <c r="B250" s="580">
        <v>1</v>
      </c>
      <c r="C250" s="581" t="s">
        <v>431</v>
      </c>
      <c r="D250" s="474" t="s">
        <v>431</v>
      </c>
      <c r="E250" s="474" t="s">
        <v>431</v>
      </c>
      <c r="F250" s="474" t="s">
        <v>431</v>
      </c>
      <c r="G250" s="474" t="s">
        <v>431</v>
      </c>
      <c r="H250" s="474" t="s">
        <v>431</v>
      </c>
      <c r="I250" s="474" t="s">
        <v>431</v>
      </c>
      <c r="J250" s="474" t="s">
        <v>431</v>
      </c>
      <c r="K250" s="474" t="s">
        <v>431</v>
      </c>
      <c r="L250" s="582" t="s">
        <v>431</v>
      </c>
      <c r="M250" s="581" t="s">
        <v>433</v>
      </c>
      <c r="N250" s="474" t="s">
        <v>433</v>
      </c>
      <c r="O250" s="474" t="s">
        <v>433</v>
      </c>
      <c r="P250" s="474" t="s">
        <v>433</v>
      </c>
      <c r="Q250" s="474" t="s">
        <v>433</v>
      </c>
      <c r="R250" s="474" t="s">
        <v>433</v>
      </c>
      <c r="S250" s="474" t="s">
        <v>433</v>
      </c>
      <c r="T250" s="474" t="s">
        <v>433</v>
      </c>
      <c r="U250" s="474" t="s">
        <v>433</v>
      </c>
      <c r="V250" s="474" t="s">
        <v>433</v>
      </c>
      <c r="W250" s="474" t="s">
        <v>433</v>
      </c>
      <c r="X250" s="474" t="s">
        <v>433</v>
      </c>
      <c r="Y250" s="474" t="s">
        <v>433</v>
      </c>
      <c r="Z250" s="474" t="s">
        <v>433</v>
      </c>
      <c r="AA250" s="474" t="s">
        <v>433</v>
      </c>
      <c r="AB250" s="474" t="s">
        <v>433</v>
      </c>
      <c r="AC250" s="474" t="s">
        <v>433</v>
      </c>
      <c r="AD250" s="474" t="s">
        <v>433</v>
      </c>
      <c r="AE250" s="474" t="s">
        <v>433</v>
      </c>
      <c r="AF250" s="474" t="s">
        <v>433</v>
      </c>
      <c r="AG250" s="474" t="s">
        <v>433</v>
      </c>
      <c r="AH250" s="474" t="s">
        <v>433</v>
      </c>
      <c r="AI250" s="474" t="s">
        <v>433</v>
      </c>
      <c r="AJ250" s="582" t="s">
        <v>433</v>
      </c>
      <c r="AK250" s="584">
        <v>1</v>
      </c>
      <c r="AL250" s="585">
        <v>999972</v>
      </c>
      <c r="AM250" s="585">
        <v>999972</v>
      </c>
      <c r="AN250" s="585">
        <v>999972</v>
      </c>
      <c r="AO250" s="585">
        <v>999972</v>
      </c>
      <c r="AP250" s="586">
        <v>999972</v>
      </c>
      <c r="AQ250" s="583" t="s">
        <v>413</v>
      </c>
      <c r="AR250" s="587" t="s">
        <v>413</v>
      </c>
      <c r="AS250" s="587" t="s">
        <v>413</v>
      </c>
      <c r="AT250" s="588" t="s">
        <v>413</v>
      </c>
      <c r="AU250" s="584" t="s">
        <v>384</v>
      </c>
      <c r="AV250" s="585" t="s">
        <v>384</v>
      </c>
      <c r="AW250" s="585" t="s">
        <v>384</v>
      </c>
      <c r="AX250" s="586" t="s">
        <v>384</v>
      </c>
    </row>
    <row r="251" spans="1:50" ht="24" customHeight="1" x14ac:dyDescent="0.15">
      <c r="A251" s="580">
        <v>16</v>
      </c>
      <c r="B251" s="580">
        <v>1</v>
      </c>
      <c r="C251" s="581" t="s">
        <v>434</v>
      </c>
      <c r="D251" s="474" t="s">
        <v>434</v>
      </c>
      <c r="E251" s="474" t="s">
        <v>434</v>
      </c>
      <c r="F251" s="474" t="s">
        <v>434</v>
      </c>
      <c r="G251" s="474" t="s">
        <v>434</v>
      </c>
      <c r="H251" s="474" t="s">
        <v>434</v>
      </c>
      <c r="I251" s="474" t="s">
        <v>434</v>
      </c>
      <c r="J251" s="474" t="s">
        <v>434</v>
      </c>
      <c r="K251" s="474" t="s">
        <v>434</v>
      </c>
      <c r="L251" s="582" t="s">
        <v>434</v>
      </c>
      <c r="M251" s="581" t="s">
        <v>435</v>
      </c>
      <c r="N251" s="474" t="s">
        <v>435</v>
      </c>
      <c r="O251" s="474" t="s">
        <v>435</v>
      </c>
      <c r="P251" s="474" t="s">
        <v>435</v>
      </c>
      <c r="Q251" s="474" t="s">
        <v>435</v>
      </c>
      <c r="R251" s="474" t="s">
        <v>435</v>
      </c>
      <c r="S251" s="474" t="s">
        <v>435</v>
      </c>
      <c r="T251" s="474" t="s">
        <v>435</v>
      </c>
      <c r="U251" s="474" t="s">
        <v>435</v>
      </c>
      <c r="V251" s="474" t="s">
        <v>435</v>
      </c>
      <c r="W251" s="474" t="s">
        <v>435</v>
      </c>
      <c r="X251" s="474" t="s">
        <v>435</v>
      </c>
      <c r="Y251" s="474" t="s">
        <v>435</v>
      </c>
      <c r="Z251" s="474" t="s">
        <v>435</v>
      </c>
      <c r="AA251" s="474" t="s">
        <v>435</v>
      </c>
      <c r="AB251" s="474" t="s">
        <v>435</v>
      </c>
      <c r="AC251" s="474" t="s">
        <v>435</v>
      </c>
      <c r="AD251" s="474" t="s">
        <v>435</v>
      </c>
      <c r="AE251" s="474" t="s">
        <v>435</v>
      </c>
      <c r="AF251" s="474" t="s">
        <v>435</v>
      </c>
      <c r="AG251" s="474" t="s">
        <v>435</v>
      </c>
      <c r="AH251" s="474" t="s">
        <v>435</v>
      </c>
      <c r="AI251" s="474" t="s">
        <v>435</v>
      </c>
      <c r="AJ251" s="582" t="s">
        <v>435</v>
      </c>
      <c r="AK251" s="584">
        <v>0.9</v>
      </c>
      <c r="AL251" s="585">
        <v>948240</v>
      </c>
      <c r="AM251" s="585">
        <v>948240</v>
      </c>
      <c r="AN251" s="585">
        <v>948240</v>
      </c>
      <c r="AO251" s="585">
        <v>948240</v>
      </c>
      <c r="AP251" s="586">
        <v>948240</v>
      </c>
      <c r="AQ251" s="583" t="s">
        <v>413</v>
      </c>
      <c r="AR251" s="587" t="s">
        <v>413</v>
      </c>
      <c r="AS251" s="587" t="s">
        <v>413</v>
      </c>
      <c r="AT251" s="588" t="s">
        <v>413</v>
      </c>
      <c r="AU251" s="584" t="s">
        <v>384</v>
      </c>
      <c r="AV251" s="585" t="s">
        <v>384</v>
      </c>
      <c r="AW251" s="585" t="s">
        <v>384</v>
      </c>
      <c r="AX251" s="586" t="s">
        <v>384</v>
      </c>
    </row>
    <row r="252" spans="1:50" ht="24" customHeight="1" x14ac:dyDescent="0.15">
      <c r="A252" s="580">
        <v>17</v>
      </c>
      <c r="B252" s="580">
        <v>1</v>
      </c>
      <c r="C252" s="581" t="s">
        <v>436</v>
      </c>
      <c r="D252" s="474" t="s">
        <v>436</v>
      </c>
      <c r="E252" s="474" t="s">
        <v>436</v>
      </c>
      <c r="F252" s="474" t="s">
        <v>436</v>
      </c>
      <c r="G252" s="474" t="s">
        <v>436</v>
      </c>
      <c r="H252" s="474" t="s">
        <v>436</v>
      </c>
      <c r="I252" s="474" t="s">
        <v>436</v>
      </c>
      <c r="J252" s="474" t="s">
        <v>436</v>
      </c>
      <c r="K252" s="474" t="s">
        <v>436</v>
      </c>
      <c r="L252" s="582" t="s">
        <v>436</v>
      </c>
      <c r="M252" s="581" t="s">
        <v>437</v>
      </c>
      <c r="N252" s="474" t="s">
        <v>437</v>
      </c>
      <c r="O252" s="474" t="s">
        <v>437</v>
      </c>
      <c r="P252" s="474" t="s">
        <v>437</v>
      </c>
      <c r="Q252" s="474" t="s">
        <v>437</v>
      </c>
      <c r="R252" s="474" t="s">
        <v>437</v>
      </c>
      <c r="S252" s="474" t="s">
        <v>437</v>
      </c>
      <c r="T252" s="474" t="s">
        <v>437</v>
      </c>
      <c r="U252" s="474" t="s">
        <v>437</v>
      </c>
      <c r="V252" s="474" t="s">
        <v>437</v>
      </c>
      <c r="W252" s="474" t="s">
        <v>437</v>
      </c>
      <c r="X252" s="474" t="s">
        <v>437</v>
      </c>
      <c r="Y252" s="474" t="s">
        <v>437</v>
      </c>
      <c r="Z252" s="474" t="s">
        <v>437</v>
      </c>
      <c r="AA252" s="474" t="s">
        <v>437</v>
      </c>
      <c r="AB252" s="474" t="s">
        <v>437</v>
      </c>
      <c r="AC252" s="474" t="s">
        <v>437</v>
      </c>
      <c r="AD252" s="474" t="s">
        <v>437</v>
      </c>
      <c r="AE252" s="474" t="s">
        <v>437</v>
      </c>
      <c r="AF252" s="474" t="s">
        <v>437</v>
      </c>
      <c r="AG252" s="474" t="s">
        <v>437</v>
      </c>
      <c r="AH252" s="474" t="s">
        <v>437</v>
      </c>
      <c r="AI252" s="474" t="s">
        <v>437</v>
      </c>
      <c r="AJ252" s="582" t="s">
        <v>437</v>
      </c>
      <c r="AK252" s="584">
        <v>0.08</v>
      </c>
      <c r="AL252" s="585">
        <v>86400</v>
      </c>
      <c r="AM252" s="585">
        <v>86400</v>
      </c>
      <c r="AN252" s="585">
        <v>86400</v>
      </c>
      <c r="AO252" s="585">
        <v>86400</v>
      </c>
      <c r="AP252" s="586">
        <v>86400</v>
      </c>
      <c r="AQ252" s="583" t="s">
        <v>413</v>
      </c>
      <c r="AR252" s="587" t="s">
        <v>413</v>
      </c>
      <c r="AS252" s="587" t="s">
        <v>413</v>
      </c>
      <c r="AT252" s="588" t="s">
        <v>413</v>
      </c>
      <c r="AU252" s="584" t="s">
        <v>384</v>
      </c>
      <c r="AV252" s="585" t="s">
        <v>384</v>
      </c>
      <c r="AW252" s="585" t="s">
        <v>384</v>
      </c>
      <c r="AX252" s="586" t="s">
        <v>384</v>
      </c>
    </row>
    <row r="253" spans="1:50" ht="24" customHeight="1" x14ac:dyDescent="0.15">
      <c r="A253" s="580">
        <v>18</v>
      </c>
      <c r="B253" s="580">
        <v>1</v>
      </c>
      <c r="C253" s="581" t="s">
        <v>436</v>
      </c>
      <c r="D253" s="474" t="s">
        <v>436</v>
      </c>
      <c r="E253" s="474" t="s">
        <v>436</v>
      </c>
      <c r="F253" s="474" t="s">
        <v>436</v>
      </c>
      <c r="G253" s="474" t="s">
        <v>436</v>
      </c>
      <c r="H253" s="474" t="s">
        <v>436</v>
      </c>
      <c r="I253" s="474" t="s">
        <v>436</v>
      </c>
      <c r="J253" s="474" t="s">
        <v>436</v>
      </c>
      <c r="K253" s="474" t="s">
        <v>436</v>
      </c>
      <c r="L253" s="582" t="s">
        <v>436</v>
      </c>
      <c r="M253" s="581" t="s">
        <v>438</v>
      </c>
      <c r="N253" s="474" t="s">
        <v>438</v>
      </c>
      <c r="O253" s="474" t="s">
        <v>438</v>
      </c>
      <c r="P253" s="474" t="s">
        <v>438</v>
      </c>
      <c r="Q253" s="474" t="s">
        <v>438</v>
      </c>
      <c r="R253" s="474" t="s">
        <v>438</v>
      </c>
      <c r="S253" s="474" t="s">
        <v>438</v>
      </c>
      <c r="T253" s="474" t="s">
        <v>438</v>
      </c>
      <c r="U253" s="474" t="s">
        <v>438</v>
      </c>
      <c r="V253" s="474" t="s">
        <v>438</v>
      </c>
      <c r="W253" s="474" t="s">
        <v>438</v>
      </c>
      <c r="X253" s="474" t="s">
        <v>438</v>
      </c>
      <c r="Y253" s="474" t="s">
        <v>438</v>
      </c>
      <c r="Z253" s="474" t="s">
        <v>438</v>
      </c>
      <c r="AA253" s="474" t="s">
        <v>438</v>
      </c>
      <c r="AB253" s="474" t="s">
        <v>438</v>
      </c>
      <c r="AC253" s="474" t="s">
        <v>438</v>
      </c>
      <c r="AD253" s="474" t="s">
        <v>438</v>
      </c>
      <c r="AE253" s="474" t="s">
        <v>438</v>
      </c>
      <c r="AF253" s="474" t="s">
        <v>438</v>
      </c>
      <c r="AG253" s="474" t="s">
        <v>438</v>
      </c>
      <c r="AH253" s="474" t="s">
        <v>438</v>
      </c>
      <c r="AI253" s="474" t="s">
        <v>438</v>
      </c>
      <c r="AJ253" s="582" t="s">
        <v>438</v>
      </c>
      <c r="AK253" s="584">
        <v>0.8</v>
      </c>
      <c r="AL253" s="585">
        <v>842400</v>
      </c>
      <c r="AM253" s="585">
        <v>842400</v>
      </c>
      <c r="AN253" s="585">
        <v>842400</v>
      </c>
      <c r="AO253" s="585">
        <v>842400</v>
      </c>
      <c r="AP253" s="586">
        <v>842400</v>
      </c>
      <c r="AQ253" s="583" t="s">
        <v>413</v>
      </c>
      <c r="AR253" s="587" t="s">
        <v>413</v>
      </c>
      <c r="AS253" s="587" t="s">
        <v>413</v>
      </c>
      <c r="AT253" s="588" t="s">
        <v>413</v>
      </c>
      <c r="AU253" s="584" t="s">
        <v>384</v>
      </c>
      <c r="AV253" s="585" t="s">
        <v>384</v>
      </c>
      <c r="AW253" s="585" t="s">
        <v>384</v>
      </c>
      <c r="AX253" s="586" t="s">
        <v>384</v>
      </c>
    </row>
    <row r="254" spans="1:50" ht="24" customHeight="1" x14ac:dyDescent="0.15">
      <c r="A254" s="580">
        <v>19</v>
      </c>
      <c r="B254" s="580">
        <v>1</v>
      </c>
      <c r="C254" s="581" t="s">
        <v>439</v>
      </c>
      <c r="D254" s="474" t="s">
        <v>439</v>
      </c>
      <c r="E254" s="474" t="s">
        <v>439</v>
      </c>
      <c r="F254" s="474" t="s">
        <v>439</v>
      </c>
      <c r="G254" s="474" t="s">
        <v>439</v>
      </c>
      <c r="H254" s="474" t="s">
        <v>439</v>
      </c>
      <c r="I254" s="474" t="s">
        <v>439</v>
      </c>
      <c r="J254" s="474" t="s">
        <v>439</v>
      </c>
      <c r="K254" s="474" t="s">
        <v>439</v>
      </c>
      <c r="L254" s="582" t="s">
        <v>439</v>
      </c>
      <c r="M254" s="581" t="s">
        <v>440</v>
      </c>
      <c r="N254" s="474" t="s">
        <v>440</v>
      </c>
      <c r="O254" s="474" t="s">
        <v>440</v>
      </c>
      <c r="P254" s="474" t="s">
        <v>440</v>
      </c>
      <c r="Q254" s="474" t="s">
        <v>440</v>
      </c>
      <c r="R254" s="474" t="s">
        <v>440</v>
      </c>
      <c r="S254" s="474" t="s">
        <v>440</v>
      </c>
      <c r="T254" s="474" t="s">
        <v>440</v>
      </c>
      <c r="U254" s="474" t="s">
        <v>440</v>
      </c>
      <c r="V254" s="474" t="s">
        <v>440</v>
      </c>
      <c r="W254" s="474" t="s">
        <v>440</v>
      </c>
      <c r="X254" s="474" t="s">
        <v>440</v>
      </c>
      <c r="Y254" s="474" t="s">
        <v>440</v>
      </c>
      <c r="Z254" s="474" t="s">
        <v>440</v>
      </c>
      <c r="AA254" s="474" t="s">
        <v>440</v>
      </c>
      <c r="AB254" s="474" t="s">
        <v>440</v>
      </c>
      <c r="AC254" s="474" t="s">
        <v>440</v>
      </c>
      <c r="AD254" s="474" t="s">
        <v>440</v>
      </c>
      <c r="AE254" s="474" t="s">
        <v>440</v>
      </c>
      <c r="AF254" s="474" t="s">
        <v>440</v>
      </c>
      <c r="AG254" s="474" t="s">
        <v>440</v>
      </c>
      <c r="AH254" s="474" t="s">
        <v>440</v>
      </c>
      <c r="AI254" s="474" t="s">
        <v>440</v>
      </c>
      <c r="AJ254" s="582" t="s">
        <v>440</v>
      </c>
      <c r="AK254" s="584">
        <v>0.7</v>
      </c>
      <c r="AL254" s="585">
        <v>734400</v>
      </c>
      <c r="AM254" s="585">
        <v>734400</v>
      </c>
      <c r="AN254" s="585">
        <v>734400</v>
      </c>
      <c r="AO254" s="585">
        <v>734400</v>
      </c>
      <c r="AP254" s="586">
        <v>734400</v>
      </c>
      <c r="AQ254" s="583" t="s">
        <v>413</v>
      </c>
      <c r="AR254" s="587" t="s">
        <v>413</v>
      </c>
      <c r="AS254" s="587" t="s">
        <v>413</v>
      </c>
      <c r="AT254" s="588" t="s">
        <v>413</v>
      </c>
      <c r="AU254" s="584" t="s">
        <v>384</v>
      </c>
      <c r="AV254" s="585" t="s">
        <v>384</v>
      </c>
      <c r="AW254" s="585" t="s">
        <v>384</v>
      </c>
      <c r="AX254" s="586" t="s">
        <v>384</v>
      </c>
    </row>
    <row r="255" spans="1:50" ht="24" hidden="1" customHeight="1" x14ac:dyDescent="0.15">
      <c r="A255" s="580">
        <v>20</v>
      </c>
      <c r="B255" s="580">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84"/>
      <c r="AL255" s="585"/>
      <c r="AM255" s="585"/>
      <c r="AN255" s="585"/>
      <c r="AO255" s="585"/>
      <c r="AP255" s="586"/>
      <c r="AQ255" s="592"/>
      <c r="AR255" s="591"/>
      <c r="AS255" s="591"/>
      <c r="AT255" s="591"/>
      <c r="AU255" s="584"/>
      <c r="AV255" s="585"/>
      <c r="AW255" s="585"/>
      <c r="AX255" s="586"/>
    </row>
    <row r="256" spans="1:50" ht="24" hidden="1" customHeight="1" x14ac:dyDescent="0.15">
      <c r="A256" s="580">
        <v>21</v>
      </c>
      <c r="B256" s="580">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84"/>
      <c r="AL256" s="585"/>
      <c r="AM256" s="585"/>
      <c r="AN256" s="585"/>
      <c r="AO256" s="585"/>
      <c r="AP256" s="586"/>
      <c r="AQ256" s="592"/>
      <c r="AR256" s="591"/>
      <c r="AS256" s="591"/>
      <c r="AT256" s="591"/>
      <c r="AU256" s="584"/>
      <c r="AV256" s="585"/>
      <c r="AW256" s="585"/>
      <c r="AX256" s="586"/>
    </row>
    <row r="257" spans="1:50" ht="24" hidden="1" customHeight="1" x14ac:dyDescent="0.15">
      <c r="A257" s="580">
        <v>22</v>
      </c>
      <c r="B257" s="580">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84"/>
      <c r="AL257" s="585"/>
      <c r="AM257" s="585"/>
      <c r="AN257" s="585"/>
      <c r="AO257" s="585"/>
      <c r="AP257" s="586"/>
      <c r="AQ257" s="592"/>
      <c r="AR257" s="591"/>
      <c r="AS257" s="591"/>
      <c r="AT257" s="591"/>
      <c r="AU257" s="584"/>
      <c r="AV257" s="585"/>
      <c r="AW257" s="585"/>
      <c r="AX257" s="586"/>
    </row>
    <row r="258" spans="1:50" ht="24" hidden="1" customHeight="1" x14ac:dyDescent="0.15">
      <c r="A258" s="580">
        <v>23</v>
      </c>
      <c r="B258" s="580">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84"/>
      <c r="AL258" s="585"/>
      <c r="AM258" s="585"/>
      <c r="AN258" s="585"/>
      <c r="AO258" s="585"/>
      <c r="AP258" s="586"/>
      <c r="AQ258" s="592"/>
      <c r="AR258" s="591"/>
      <c r="AS258" s="591"/>
      <c r="AT258" s="591"/>
      <c r="AU258" s="584"/>
      <c r="AV258" s="585"/>
      <c r="AW258" s="585"/>
      <c r="AX258" s="586"/>
    </row>
    <row r="259" spans="1:50" ht="24" hidden="1" customHeight="1" x14ac:dyDescent="0.15">
      <c r="A259" s="580">
        <v>24</v>
      </c>
      <c r="B259" s="580">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84"/>
      <c r="AL259" s="585"/>
      <c r="AM259" s="585"/>
      <c r="AN259" s="585"/>
      <c r="AO259" s="585"/>
      <c r="AP259" s="586"/>
      <c r="AQ259" s="592"/>
      <c r="AR259" s="591"/>
      <c r="AS259" s="591"/>
      <c r="AT259" s="591"/>
      <c r="AU259" s="584"/>
      <c r="AV259" s="585"/>
      <c r="AW259" s="585"/>
      <c r="AX259" s="586"/>
    </row>
    <row r="260" spans="1:50" ht="24" hidden="1" customHeight="1" x14ac:dyDescent="0.15">
      <c r="A260" s="580">
        <v>25</v>
      </c>
      <c r="B260" s="580">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84"/>
      <c r="AL260" s="585"/>
      <c r="AM260" s="585"/>
      <c r="AN260" s="585"/>
      <c r="AO260" s="585"/>
      <c r="AP260" s="586"/>
      <c r="AQ260" s="592"/>
      <c r="AR260" s="591"/>
      <c r="AS260" s="591"/>
      <c r="AT260" s="591"/>
      <c r="AU260" s="584"/>
      <c r="AV260" s="585"/>
      <c r="AW260" s="585"/>
      <c r="AX260" s="586"/>
    </row>
    <row r="261" spans="1:50" ht="24" hidden="1" customHeight="1" x14ac:dyDescent="0.15">
      <c r="A261" s="580">
        <v>26</v>
      </c>
      <c r="B261" s="580">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84"/>
      <c r="AL261" s="585"/>
      <c r="AM261" s="585"/>
      <c r="AN261" s="585"/>
      <c r="AO261" s="585"/>
      <c r="AP261" s="586"/>
      <c r="AQ261" s="592"/>
      <c r="AR261" s="591"/>
      <c r="AS261" s="591"/>
      <c r="AT261" s="591"/>
      <c r="AU261" s="584"/>
      <c r="AV261" s="585"/>
      <c r="AW261" s="585"/>
      <c r="AX261" s="586"/>
    </row>
    <row r="262" spans="1:50" ht="24" hidden="1" customHeight="1" x14ac:dyDescent="0.15">
      <c r="A262" s="580">
        <v>27</v>
      </c>
      <c r="B262" s="580">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84"/>
      <c r="AL262" s="585"/>
      <c r="AM262" s="585"/>
      <c r="AN262" s="585"/>
      <c r="AO262" s="585"/>
      <c r="AP262" s="586"/>
      <c r="AQ262" s="592"/>
      <c r="AR262" s="591"/>
      <c r="AS262" s="591"/>
      <c r="AT262" s="591"/>
      <c r="AU262" s="584"/>
      <c r="AV262" s="585"/>
      <c r="AW262" s="585"/>
      <c r="AX262" s="586"/>
    </row>
    <row r="263" spans="1:50" ht="24" hidden="1" customHeight="1" x14ac:dyDescent="0.15">
      <c r="A263" s="580">
        <v>28</v>
      </c>
      <c r="B263" s="580">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84"/>
      <c r="AL263" s="585"/>
      <c r="AM263" s="585"/>
      <c r="AN263" s="585"/>
      <c r="AO263" s="585"/>
      <c r="AP263" s="586"/>
      <c r="AQ263" s="592"/>
      <c r="AR263" s="591"/>
      <c r="AS263" s="591"/>
      <c r="AT263" s="591"/>
      <c r="AU263" s="584"/>
      <c r="AV263" s="585"/>
      <c r="AW263" s="585"/>
      <c r="AX263" s="586"/>
    </row>
    <row r="264" spans="1:50" ht="24" hidden="1" customHeight="1" x14ac:dyDescent="0.15">
      <c r="A264" s="580">
        <v>29</v>
      </c>
      <c r="B264" s="580">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84"/>
      <c r="AL264" s="585"/>
      <c r="AM264" s="585"/>
      <c r="AN264" s="585"/>
      <c r="AO264" s="585"/>
      <c r="AP264" s="586"/>
      <c r="AQ264" s="592"/>
      <c r="AR264" s="591"/>
      <c r="AS264" s="591"/>
      <c r="AT264" s="591"/>
      <c r="AU264" s="584"/>
      <c r="AV264" s="585"/>
      <c r="AW264" s="585"/>
      <c r="AX264" s="586"/>
    </row>
    <row r="265" spans="1:50" ht="24" hidden="1" customHeight="1" x14ac:dyDescent="0.15">
      <c r="A265" s="580">
        <v>30</v>
      </c>
      <c r="B265" s="580">
        <v>1</v>
      </c>
      <c r="C265" s="591"/>
      <c r="D265" s="591"/>
      <c r="E265" s="591"/>
      <c r="F265" s="591"/>
      <c r="G265" s="591"/>
      <c r="H265" s="591"/>
      <c r="I265" s="591"/>
      <c r="J265" s="591"/>
      <c r="K265" s="591"/>
      <c r="L265" s="591"/>
      <c r="M265" s="591"/>
      <c r="N265" s="591"/>
      <c r="O265" s="591"/>
      <c r="P265" s="591"/>
      <c r="Q265" s="591"/>
      <c r="R265" s="591"/>
      <c r="S265" s="591"/>
      <c r="T265" s="591"/>
      <c r="U265" s="591"/>
      <c r="V265" s="591"/>
      <c r="W265" s="591"/>
      <c r="X265" s="591"/>
      <c r="Y265" s="591"/>
      <c r="Z265" s="591"/>
      <c r="AA265" s="591"/>
      <c r="AB265" s="591"/>
      <c r="AC265" s="591"/>
      <c r="AD265" s="591"/>
      <c r="AE265" s="591"/>
      <c r="AF265" s="591"/>
      <c r="AG265" s="591"/>
      <c r="AH265" s="591"/>
      <c r="AI265" s="591"/>
      <c r="AJ265" s="591"/>
      <c r="AK265" s="584"/>
      <c r="AL265" s="585"/>
      <c r="AM265" s="585"/>
      <c r="AN265" s="585"/>
      <c r="AO265" s="585"/>
      <c r="AP265" s="586"/>
      <c r="AQ265" s="592"/>
      <c r="AR265" s="591"/>
      <c r="AS265" s="591"/>
      <c r="AT265" s="591"/>
      <c r="AU265" s="584"/>
      <c r="AV265" s="585"/>
      <c r="AW265" s="585"/>
      <c r="AX265" s="58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514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0"/>
      <c r="B268" s="580"/>
      <c r="C268" s="236" t="s">
        <v>364</v>
      </c>
      <c r="D268" s="236"/>
      <c r="E268" s="236"/>
      <c r="F268" s="236"/>
      <c r="G268" s="236"/>
      <c r="H268" s="236"/>
      <c r="I268" s="236"/>
      <c r="J268" s="236"/>
      <c r="K268" s="236"/>
      <c r="L268" s="236"/>
      <c r="M268" s="236" t="s">
        <v>365</v>
      </c>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589" t="s">
        <v>366</v>
      </c>
      <c r="AL268" s="236"/>
      <c r="AM268" s="236"/>
      <c r="AN268" s="236"/>
      <c r="AO268" s="236"/>
      <c r="AP268" s="236"/>
      <c r="AQ268" s="236" t="s">
        <v>23</v>
      </c>
      <c r="AR268" s="236"/>
      <c r="AS268" s="236"/>
      <c r="AT268" s="236"/>
      <c r="AU268" s="83" t="s">
        <v>24</v>
      </c>
      <c r="AV268" s="84"/>
      <c r="AW268" s="84"/>
      <c r="AX268" s="590"/>
    </row>
    <row r="269" spans="1:50" ht="24" customHeight="1" x14ac:dyDescent="0.15">
      <c r="A269" s="580">
        <v>1</v>
      </c>
      <c r="B269" s="580">
        <v>1</v>
      </c>
      <c r="C269" s="592" t="s">
        <v>508</v>
      </c>
      <c r="D269" s="591" t="s">
        <v>442</v>
      </c>
      <c r="E269" s="591" t="s">
        <v>442</v>
      </c>
      <c r="F269" s="591" t="s">
        <v>442</v>
      </c>
      <c r="G269" s="591" t="s">
        <v>442</v>
      </c>
      <c r="H269" s="591" t="s">
        <v>442</v>
      </c>
      <c r="I269" s="591" t="s">
        <v>442</v>
      </c>
      <c r="J269" s="591" t="s">
        <v>442</v>
      </c>
      <c r="K269" s="591" t="s">
        <v>442</v>
      </c>
      <c r="L269" s="591" t="s">
        <v>442</v>
      </c>
      <c r="M269" s="581" t="s">
        <v>443</v>
      </c>
      <c r="N269" s="474" t="s">
        <v>443</v>
      </c>
      <c r="O269" s="474" t="s">
        <v>443</v>
      </c>
      <c r="P269" s="474" t="s">
        <v>443</v>
      </c>
      <c r="Q269" s="474" t="s">
        <v>443</v>
      </c>
      <c r="R269" s="474" t="s">
        <v>443</v>
      </c>
      <c r="S269" s="474" t="s">
        <v>443</v>
      </c>
      <c r="T269" s="474" t="s">
        <v>443</v>
      </c>
      <c r="U269" s="474" t="s">
        <v>443</v>
      </c>
      <c r="V269" s="474" t="s">
        <v>443</v>
      </c>
      <c r="W269" s="474" t="s">
        <v>443</v>
      </c>
      <c r="X269" s="474" t="s">
        <v>443</v>
      </c>
      <c r="Y269" s="474" t="s">
        <v>443</v>
      </c>
      <c r="Z269" s="474" t="s">
        <v>443</v>
      </c>
      <c r="AA269" s="474" t="s">
        <v>443</v>
      </c>
      <c r="AB269" s="474" t="s">
        <v>443</v>
      </c>
      <c r="AC269" s="474" t="s">
        <v>443</v>
      </c>
      <c r="AD269" s="474" t="s">
        <v>443</v>
      </c>
      <c r="AE269" s="474" t="s">
        <v>443</v>
      </c>
      <c r="AF269" s="474" t="s">
        <v>443</v>
      </c>
      <c r="AG269" s="474" t="s">
        <v>443</v>
      </c>
      <c r="AH269" s="474" t="s">
        <v>443</v>
      </c>
      <c r="AI269" s="474" t="s">
        <v>443</v>
      </c>
      <c r="AJ269" s="582" t="s">
        <v>443</v>
      </c>
      <c r="AK269" s="584">
        <v>28</v>
      </c>
      <c r="AL269" s="585">
        <v>27756000</v>
      </c>
      <c r="AM269" s="585">
        <v>27756000</v>
      </c>
      <c r="AN269" s="585">
        <v>27756000</v>
      </c>
      <c r="AO269" s="585">
        <v>27756000</v>
      </c>
      <c r="AP269" s="586">
        <v>27756000</v>
      </c>
      <c r="AQ269" s="592">
        <v>1</v>
      </c>
      <c r="AR269" s="591">
        <v>1</v>
      </c>
      <c r="AS269" s="591">
        <v>1</v>
      </c>
      <c r="AT269" s="591">
        <v>1</v>
      </c>
      <c r="AU269" s="584">
        <v>97.4</v>
      </c>
      <c r="AV269" s="585"/>
      <c r="AW269" s="585"/>
      <c r="AX269" s="586"/>
    </row>
    <row r="270" spans="1:50" ht="24" customHeight="1" x14ac:dyDescent="0.15">
      <c r="A270" s="580">
        <v>2</v>
      </c>
      <c r="B270" s="580">
        <v>1</v>
      </c>
      <c r="C270" s="591" t="s">
        <v>444</v>
      </c>
      <c r="D270" s="591" t="s">
        <v>444</v>
      </c>
      <c r="E270" s="591" t="s">
        <v>444</v>
      </c>
      <c r="F270" s="591" t="s">
        <v>444</v>
      </c>
      <c r="G270" s="591" t="s">
        <v>444</v>
      </c>
      <c r="H270" s="591" t="s">
        <v>444</v>
      </c>
      <c r="I270" s="591" t="s">
        <v>444</v>
      </c>
      <c r="J270" s="591" t="s">
        <v>444</v>
      </c>
      <c r="K270" s="591" t="s">
        <v>444</v>
      </c>
      <c r="L270" s="591" t="s">
        <v>444</v>
      </c>
      <c r="M270" s="581" t="s">
        <v>445</v>
      </c>
      <c r="N270" s="474" t="s">
        <v>445</v>
      </c>
      <c r="O270" s="474" t="s">
        <v>445</v>
      </c>
      <c r="P270" s="474" t="s">
        <v>445</v>
      </c>
      <c r="Q270" s="474" t="s">
        <v>445</v>
      </c>
      <c r="R270" s="474" t="s">
        <v>445</v>
      </c>
      <c r="S270" s="474" t="s">
        <v>445</v>
      </c>
      <c r="T270" s="474" t="s">
        <v>445</v>
      </c>
      <c r="U270" s="474" t="s">
        <v>445</v>
      </c>
      <c r="V270" s="474" t="s">
        <v>445</v>
      </c>
      <c r="W270" s="474" t="s">
        <v>445</v>
      </c>
      <c r="X270" s="474" t="s">
        <v>445</v>
      </c>
      <c r="Y270" s="474" t="s">
        <v>445</v>
      </c>
      <c r="Z270" s="474" t="s">
        <v>445</v>
      </c>
      <c r="AA270" s="474" t="s">
        <v>445</v>
      </c>
      <c r="AB270" s="474" t="s">
        <v>445</v>
      </c>
      <c r="AC270" s="474" t="s">
        <v>445</v>
      </c>
      <c r="AD270" s="474" t="s">
        <v>445</v>
      </c>
      <c r="AE270" s="474" t="s">
        <v>445</v>
      </c>
      <c r="AF270" s="474" t="s">
        <v>445</v>
      </c>
      <c r="AG270" s="474" t="s">
        <v>445</v>
      </c>
      <c r="AH270" s="474" t="s">
        <v>445</v>
      </c>
      <c r="AI270" s="474" t="s">
        <v>445</v>
      </c>
      <c r="AJ270" s="582" t="s">
        <v>445</v>
      </c>
      <c r="AK270" s="584">
        <v>10</v>
      </c>
      <c r="AL270" s="585">
        <v>10260000</v>
      </c>
      <c r="AM270" s="585">
        <v>10260000</v>
      </c>
      <c r="AN270" s="585">
        <v>10260000</v>
      </c>
      <c r="AO270" s="585">
        <v>10260000</v>
      </c>
      <c r="AP270" s="586">
        <v>10260000</v>
      </c>
      <c r="AQ270" s="592">
        <v>1</v>
      </c>
      <c r="AR270" s="591" t="s">
        <v>413</v>
      </c>
      <c r="AS270" s="591" t="s">
        <v>413</v>
      </c>
      <c r="AT270" s="591" t="s">
        <v>413</v>
      </c>
      <c r="AU270" s="584">
        <v>97.8</v>
      </c>
      <c r="AV270" s="585"/>
      <c r="AW270" s="585"/>
      <c r="AX270" s="586"/>
    </row>
    <row r="271" spans="1:50" ht="24" customHeight="1" x14ac:dyDescent="0.15">
      <c r="A271" s="580">
        <v>3</v>
      </c>
      <c r="B271" s="580">
        <v>1</v>
      </c>
      <c r="C271" s="591" t="s">
        <v>444</v>
      </c>
      <c r="D271" s="591" t="s">
        <v>444</v>
      </c>
      <c r="E271" s="591" t="s">
        <v>444</v>
      </c>
      <c r="F271" s="591" t="s">
        <v>444</v>
      </c>
      <c r="G271" s="591" t="s">
        <v>444</v>
      </c>
      <c r="H271" s="591" t="s">
        <v>444</v>
      </c>
      <c r="I271" s="591" t="s">
        <v>444</v>
      </c>
      <c r="J271" s="591" t="s">
        <v>444</v>
      </c>
      <c r="K271" s="591" t="s">
        <v>444</v>
      </c>
      <c r="L271" s="591" t="s">
        <v>444</v>
      </c>
      <c r="M271" s="581" t="s">
        <v>446</v>
      </c>
      <c r="N271" s="474" t="s">
        <v>446</v>
      </c>
      <c r="O271" s="474" t="s">
        <v>446</v>
      </c>
      <c r="P271" s="474" t="s">
        <v>446</v>
      </c>
      <c r="Q271" s="474" t="s">
        <v>446</v>
      </c>
      <c r="R271" s="474" t="s">
        <v>446</v>
      </c>
      <c r="S271" s="474" t="s">
        <v>446</v>
      </c>
      <c r="T271" s="474" t="s">
        <v>446</v>
      </c>
      <c r="U271" s="474" t="s">
        <v>446</v>
      </c>
      <c r="V271" s="474" t="s">
        <v>446</v>
      </c>
      <c r="W271" s="474" t="s">
        <v>446</v>
      </c>
      <c r="X271" s="474" t="s">
        <v>446</v>
      </c>
      <c r="Y271" s="474" t="s">
        <v>446</v>
      </c>
      <c r="Z271" s="474" t="s">
        <v>446</v>
      </c>
      <c r="AA271" s="474" t="s">
        <v>446</v>
      </c>
      <c r="AB271" s="474" t="s">
        <v>446</v>
      </c>
      <c r="AC271" s="474" t="s">
        <v>446</v>
      </c>
      <c r="AD271" s="474" t="s">
        <v>446</v>
      </c>
      <c r="AE271" s="474" t="s">
        <v>446</v>
      </c>
      <c r="AF271" s="474" t="s">
        <v>446</v>
      </c>
      <c r="AG271" s="474" t="s">
        <v>446</v>
      </c>
      <c r="AH271" s="474" t="s">
        <v>446</v>
      </c>
      <c r="AI271" s="474" t="s">
        <v>446</v>
      </c>
      <c r="AJ271" s="582" t="s">
        <v>446</v>
      </c>
      <c r="AK271" s="584">
        <v>3</v>
      </c>
      <c r="AL271" s="585">
        <v>2808000</v>
      </c>
      <c r="AM271" s="585">
        <v>2808000</v>
      </c>
      <c r="AN271" s="585">
        <v>2808000</v>
      </c>
      <c r="AO271" s="585">
        <v>2808000</v>
      </c>
      <c r="AP271" s="586">
        <v>2808000</v>
      </c>
      <c r="AQ271" s="592">
        <v>2</v>
      </c>
      <c r="AR271" s="591">
        <v>2</v>
      </c>
      <c r="AS271" s="591">
        <v>2</v>
      </c>
      <c r="AT271" s="591">
        <v>2</v>
      </c>
      <c r="AU271" s="584">
        <v>97.9</v>
      </c>
      <c r="AV271" s="585"/>
      <c r="AW271" s="585"/>
      <c r="AX271" s="586"/>
    </row>
    <row r="272" spans="1:50" ht="24" customHeight="1" x14ac:dyDescent="0.15">
      <c r="A272" s="580">
        <v>4</v>
      </c>
      <c r="B272" s="580">
        <v>1</v>
      </c>
      <c r="C272" s="591" t="s">
        <v>444</v>
      </c>
      <c r="D272" s="591" t="s">
        <v>444</v>
      </c>
      <c r="E272" s="591" t="s">
        <v>444</v>
      </c>
      <c r="F272" s="591" t="s">
        <v>444</v>
      </c>
      <c r="G272" s="591" t="s">
        <v>444</v>
      </c>
      <c r="H272" s="591" t="s">
        <v>444</v>
      </c>
      <c r="I272" s="591" t="s">
        <v>444</v>
      </c>
      <c r="J272" s="591" t="s">
        <v>444</v>
      </c>
      <c r="K272" s="591" t="s">
        <v>444</v>
      </c>
      <c r="L272" s="591" t="s">
        <v>444</v>
      </c>
      <c r="M272" s="581" t="s">
        <v>447</v>
      </c>
      <c r="N272" s="474" t="s">
        <v>447</v>
      </c>
      <c r="O272" s="474" t="s">
        <v>447</v>
      </c>
      <c r="P272" s="474" t="s">
        <v>447</v>
      </c>
      <c r="Q272" s="474" t="s">
        <v>447</v>
      </c>
      <c r="R272" s="474" t="s">
        <v>447</v>
      </c>
      <c r="S272" s="474" t="s">
        <v>447</v>
      </c>
      <c r="T272" s="474" t="s">
        <v>447</v>
      </c>
      <c r="U272" s="474" t="s">
        <v>447</v>
      </c>
      <c r="V272" s="474" t="s">
        <v>447</v>
      </c>
      <c r="W272" s="474" t="s">
        <v>447</v>
      </c>
      <c r="X272" s="474" t="s">
        <v>447</v>
      </c>
      <c r="Y272" s="474" t="s">
        <v>447</v>
      </c>
      <c r="Z272" s="474" t="s">
        <v>447</v>
      </c>
      <c r="AA272" s="474" t="s">
        <v>447</v>
      </c>
      <c r="AB272" s="474" t="s">
        <v>447</v>
      </c>
      <c r="AC272" s="474" t="s">
        <v>447</v>
      </c>
      <c r="AD272" s="474" t="s">
        <v>447</v>
      </c>
      <c r="AE272" s="474" t="s">
        <v>447</v>
      </c>
      <c r="AF272" s="474" t="s">
        <v>447</v>
      </c>
      <c r="AG272" s="474" t="s">
        <v>447</v>
      </c>
      <c r="AH272" s="474" t="s">
        <v>447</v>
      </c>
      <c r="AI272" s="474" t="s">
        <v>447</v>
      </c>
      <c r="AJ272" s="582" t="s">
        <v>447</v>
      </c>
      <c r="AK272" s="584">
        <v>2</v>
      </c>
      <c r="AL272" s="585">
        <v>1663200</v>
      </c>
      <c r="AM272" s="585">
        <v>1663200</v>
      </c>
      <c r="AN272" s="585">
        <v>1663200</v>
      </c>
      <c r="AO272" s="585">
        <v>1663200</v>
      </c>
      <c r="AP272" s="586">
        <v>1663200</v>
      </c>
      <c r="AQ272" s="592">
        <v>6</v>
      </c>
      <c r="AR272" s="591">
        <v>6</v>
      </c>
      <c r="AS272" s="591">
        <v>6</v>
      </c>
      <c r="AT272" s="591">
        <v>6</v>
      </c>
      <c r="AU272" s="584">
        <v>55.9</v>
      </c>
      <c r="AV272" s="585"/>
      <c r="AW272" s="585"/>
      <c r="AX272" s="586"/>
    </row>
    <row r="273" spans="1:50" ht="36" customHeight="1" x14ac:dyDescent="0.15">
      <c r="A273" s="580">
        <v>5</v>
      </c>
      <c r="B273" s="580">
        <v>1</v>
      </c>
      <c r="C273" s="591" t="s">
        <v>448</v>
      </c>
      <c r="D273" s="591" t="s">
        <v>448</v>
      </c>
      <c r="E273" s="591" t="s">
        <v>448</v>
      </c>
      <c r="F273" s="591" t="s">
        <v>448</v>
      </c>
      <c r="G273" s="591" t="s">
        <v>448</v>
      </c>
      <c r="H273" s="591" t="s">
        <v>448</v>
      </c>
      <c r="I273" s="591" t="s">
        <v>448</v>
      </c>
      <c r="J273" s="591" t="s">
        <v>448</v>
      </c>
      <c r="K273" s="591" t="s">
        <v>448</v>
      </c>
      <c r="L273" s="591" t="s">
        <v>448</v>
      </c>
      <c r="M273" s="581" t="s">
        <v>449</v>
      </c>
      <c r="N273" s="474" t="s">
        <v>449</v>
      </c>
      <c r="O273" s="474" t="s">
        <v>449</v>
      </c>
      <c r="P273" s="474" t="s">
        <v>449</v>
      </c>
      <c r="Q273" s="474" t="s">
        <v>449</v>
      </c>
      <c r="R273" s="474" t="s">
        <v>449</v>
      </c>
      <c r="S273" s="474" t="s">
        <v>449</v>
      </c>
      <c r="T273" s="474" t="s">
        <v>449</v>
      </c>
      <c r="U273" s="474" t="s">
        <v>449</v>
      </c>
      <c r="V273" s="474" t="s">
        <v>449</v>
      </c>
      <c r="W273" s="474" t="s">
        <v>449</v>
      </c>
      <c r="X273" s="474" t="s">
        <v>449</v>
      </c>
      <c r="Y273" s="474" t="s">
        <v>449</v>
      </c>
      <c r="Z273" s="474" t="s">
        <v>449</v>
      </c>
      <c r="AA273" s="474" t="s">
        <v>449</v>
      </c>
      <c r="AB273" s="474" t="s">
        <v>449</v>
      </c>
      <c r="AC273" s="474" t="s">
        <v>449</v>
      </c>
      <c r="AD273" s="474" t="s">
        <v>449</v>
      </c>
      <c r="AE273" s="474" t="s">
        <v>449</v>
      </c>
      <c r="AF273" s="474" t="s">
        <v>449</v>
      </c>
      <c r="AG273" s="474" t="s">
        <v>449</v>
      </c>
      <c r="AH273" s="474" t="s">
        <v>449</v>
      </c>
      <c r="AI273" s="474" t="s">
        <v>449</v>
      </c>
      <c r="AJ273" s="582" t="s">
        <v>449</v>
      </c>
      <c r="AK273" s="584">
        <v>10</v>
      </c>
      <c r="AL273" s="585">
        <v>9936000</v>
      </c>
      <c r="AM273" s="585">
        <v>9936000</v>
      </c>
      <c r="AN273" s="585">
        <v>9936000</v>
      </c>
      <c r="AO273" s="585">
        <v>9936000</v>
      </c>
      <c r="AP273" s="586">
        <v>9936000</v>
      </c>
      <c r="AQ273" s="592">
        <v>1</v>
      </c>
      <c r="AR273" s="591" t="s">
        <v>413</v>
      </c>
      <c r="AS273" s="591" t="s">
        <v>413</v>
      </c>
      <c r="AT273" s="591" t="s">
        <v>413</v>
      </c>
      <c r="AU273" s="584">
        <v>99.8</v>
      </c>
      <c r="AV273" s="585"/>
      <c r="AW273" s="585"/>
      <c r="AX273" s="586"/>
    </row>
    <row r="274" spans="1:50" ht="36" customHeight="1" x14ac:dyDescent="0.15">
      <c r="A274" s="580">
        <v>6</v>
      </c>
      <c r="B274" s="580">
        <v>1</v>
      </c>
      <c r="C274" s="591" t="s">
        <v>450</v>
      </c>
      <c r="D274" s="591" t="s">
        <v>450</v>
      </c>
      <c r="E274" s="591" t="s">
        <v>450</v>
      </c>
      <c r="F274" s="591" t="s">
        <v>450</v>
      </c>
      <c r="G274" s="591" t="s">
        <v>450</v>
      </c>
      <c r="H274" s="591" t="s">
        <v>450</v>
      </c>
      <c r="I274" s="591" t="s">
        <v>450</v>
      </c>
      <c r="J274" s="591" t="s">
        <v>450</v>
      </c>
      <c r="K274" s="591" t="s">
        <v>450</v>
      </c>
      <c r="L274" s="591" t="s">
        <v>450</v>
      </c>
      <c r="M274" s="581" t="s">
        <v>451</v>
      </c>
      <c r="N274" s="474" t="s">
        <v>451</v>
      </c>
      <c r="O274" s="474" t="s">
        <v>451</v>
      </c>
      <c r="P274" s="474" t="s">
        <v>451</v>
      </c>
      <c r="Q274" s="474" t="s">
        <v>451</v>
      </c>
      <c r="R274" s="474" t="s">
        <v>451</v>
      </c>
      <c r="S274" s="474" t="s">
        <v>451</v>
      </c>
      <c r="T274" s="474" t="s">
        <v>451</v>
      </c>
      <c r="U274" s="474" t="s">
        <v>451</v>
      </c>
      <c r="V274" s="474" t="s">
        <v>451</v>
      </c>
      <c r="W274" s="474" t="s">
        <v>451</v>
      </c>
      <c r="X274" s="474" t="s">
        <v>451</v>
      </c>
      <c r="Y274" s="474" t="s">
        <v>451</v>
      </c>
      <c r="Z274" s="474" t="s">
        <v>451</v>
      </c>
      <c r="AA274" s="474" t="s">
        <v>451</v>
      </c>
      <c r="AB274" s="474" t="s">
        <v>451</v>
      </c>
      <c r="AC274" s="474" t="s">
        <v>451</v>
      </c>
      <c r="AD274" s="474" t="s">
        <v>451</v>
      </c>
      <c r="AE274" s="474" t="s">
        <v>451</v>
      </c>
      <c r="AF274" s="474" t="s">
        <v>451</v>
      </c>
      <c r="AG274" s="474" t="s">
        <v>451</v>
      </c>
      <c r="AH274" s="474" t="s">
        <v>451</v>
      </c>
      <c r="AI274" s="474" t="s">
        <v>451</v>
      </c>
      <c r="AJ274" s="582" t="s">
        <v>451</v>
      </c>
      <c r="AK274" s="584">
        <v>0.01</v>
      </c>
      <c r="AL274" s="585">
        <v>11000</v>
      </c>
      <c r="AM274" s="585">
        <v>11000</v>
      </c>
      <c r="AN274" s="585">
        <v>11000</v>
      </c>
      <c r="AO274" s="585">
        <v>11000</v>
      </c>
      <c r="AP274" s="586">
        <v>11000</v>
      </c>
      <c r="AQ274" s="592" t="s">
        <v>413</v>
      </c>
      <c r="AR274" s="591" t="s">
        <v>413</v>
      </c>
      <c r="AS274" s="591" t="s">
        <v>413</v>
      </c>
      <c r="AT274" s="591" t="s">
        <v>413</v>
      </c>
      <c r="AU274" s="584" t="s">
        <v>384</v>
      </c>
      <c r="AV274" s="585" t="s">
        <v>384</v>
      </c>
      <c r="AW274" s="585" t="s">
        <v>384</v>
      </c>
      <c r="AX274" s="586" t="s">
        <v>384</v>
      </c>
    </row>
    <row r="275" spans="1:50" ht="24" customHeight="1" x14ac:dyDescent="0.15">
      <c r="A275" s="580">
        <v>7</v>
      </c>
      <c r="B275" s="580">
        <v>1</v>
      </c>
      <c r="C275" s="591" t="s">
        <v>450</v>
      </c>
      <c r="D275" s="591" t="s">
        <v>450</v>
      </c>
      <c r="E275" s="591" t="s">
        <v>450</v>
      </c>
      <c r="F275" s="591" t="s">
        <v>450</v>
      </c>
      <c r="G275" s="591" t="s">
        <v>450</v>
      </c>
      <c r="H275" s="591" t="s">
        <v>450</v>
      </c>
      <c r="I275" s="591" t="s">
        <v>450</v>
      </c>
      <c r="J275" s="591" t="s">
        <v>450</v>
      </c>
      <c r="K275" s="591" t="s">
        <v>450</v>
      </c>
      <c r="L275" s="591" t="s">
        <v>450</v>
      </c>
      <c r="M275" s="581" t="s">
        <v>452</v>
      </c>
      <c r="N275" s="474" t="s">
        <v>452</v>
      </c>
      <c r="O275" s="474" t="s">
        <v>452</v>
      </c>
      <c r="P275" s="474" t="s">
        <v>452</v>
      </c>
      <c r="Q275" s="474" t="s">
        <v>452</v>
      </c>
      <c r="R275" s="474" t="s">
        <v>452</v>
      </c>
      <c r="S275" s="474" t="s">
        <v>452</v>
      </c>
      <c r="T275" s="474" t="s">
        <v>452</v>
      </c>
      <c r="U275" s="474" t="s">
        <v>452</v>
      </c>
      <c r="V275" s="474" t="s">
        <v>452</v>
      </c>
      <c r="W275" s="474" t="s">
        <v>452</v>
      </c>
      <c r="X275" s="474" t="s">
        <v>452</v>
      </c>
      <c r="Y275" s="474" t="s">
        <v>452</v>
      </c>
      <c r="Z275" s="474" t="s">
        <v>452</v>
      </c>
      <c r="AA275" s="474" t="s">
        <v>452</v>
      </c>
      <c r="AB275" s="474" t="s">
        <v>452</v>
      </c>
      <c r="AC275" s="474" t="s">
        <v>452</v>
      </c>
      <c r="AD275" s="474" t="s">
        <v>452</v>
      </c>
      <c r="AE275" s="474" t="s">
        <v>452</v>
      </c>
      <c r="AF275" s="474" t="s">
        <v>452</v>
      </c>
      <c r="AG275" s="474" t="s">
        <v>452</v>
      </c>
      <c r="AH275" s="474" t="s">
        <v>452</v>
      </c>
      <c r="AI275" s="474" t="s">
        <v>452</v>
      </c>
      <c r="AJ275" s="582" t="s">
        <v>452</v>
      </c>
      <c r="AK275" s="584">
        <v>3</v>
      </c>
      <c r="AL275" s="585">
        <v>2808000</v>
      </c>
      <c r="AM275" s="585">
        <v>2808000</v>
      </c>
      <c r="AN275" s="585">
        <v>2808000</v>
      </c>
      <c r="AO275" s="585">
        <v>2808000</v>
      </c>
      <c r="AP275" s="586">
        <v>2808000</v>
      </c>
      <c r="AQ275" s="592">
        <v>2</v>
      </c>
      <c r="AR275" s="591">
        <v>2</v>
      </c>
      <c r="AS275" s="591">
        <v>2</v>
      </c>
      <c r="AT275" s="591">
        <v>2</v>
      </c>
      <c r="AU275" s="584">
        <v>92.9</v>
      </c>
      <c r="AV275" s="585"/>
      <c r="AW275" s="585"/>
      <c r="AX275" s="586"/>
    </row>
    <row r="276" spans="1:50" ht="24" customHeight="1" x14ac:dyDescent="0.15">
      <c r="A276" s="580">
        <v>8</v>
      </c>
      <c r="B276" s="580">
        <v>1</v>
      </c>
      <c r="C276" s="591" t="s">
        <v>450</v>
      </c>
      <c r="D276" s="591" t="s">
        <v>450</v>
      </c>
      <c r="E276" s="591" t="s">
        <v>450</v>
      </c>
      <c r="F276" s="591" t="s">
        <v>450</v>
      </c>
      <c r="G276" s="591" t="s">
        <v>450</v>
      </c>
      <c r="H276" s="591" t="s">
        <v>450</v>
      </c>
      <c r="I276" s="591" t="s">
        <v>450</v>
      </c>
      <c r="J276" s="591" t="s">
        <v>450</v>
      </c>
      <c r="K276" s="591" t="s">
        <v>450</v>
      </c>
      <c r="L276" s="591" t="s">
        <v>450</v>
      </c>
      <c r="M276" s="581" t="s">
        <v>453</v>
      </c>
      <c r="N276" s="474" t="s">
        <v>453</v>
      </c>
      <c r="O276" s="474" t="s">
        <v>453</v>
      </c>
      <c r="P276" s="474" t="s">
        <v>453</v>
      </c>
      <c r="Q276" s="474" t="s">
        <v>453</v>
      </c>
      <c r="R276" s="474" t="s">
        <v>453</v>
      </c>
      <c r="S276" s="474" t="s">
        <v>453</v>
      </c>
      <c r="T276" s="474" t="s">
        <v>453</v>
      </c>
      <c r="U276" s="474" t="s">
        <v>453</v>
      </c>
      <c r="V276" s="474" t="s">
        <v>453</v>
      </c>
      <c r="W276" s="474" t="s">
        <v>453</v>
      </c>
      <c r="X276" s="474" t="s">
        <v>453</v>
      </c>
      <c r="Y276" s="474" t="s">
        <v>453</v>
      </c>
      <c r="Z276" s="474" t="s">
        <v>453</v>
      </c>
      <c r="AA276" s="474" t="s">
        <v>453</v>
      </c>
      <c r="AB276" s="474" t="s">
        <v>453</v>
      </c>
      <c r="AC276" s="474" t="s">
        <v>453</v>
      </c>
      <c r="AD276" s="474" t="s">
        <v>453</v>
      </c>
      <c r="AE276" s="474" t="s">
        <v>453</v>
      </c>
      <c r="AF276" s="474" t="s">
        <v>453</v>
      </c>
      <c r="AG276" s="474" t="s">
        <v>453</v>
      </c>
      <c r="AH276" s="474" t="s">
        <v>453</v>
      </c>
      <c r="AI276" s="474" t="s">
        <v>453</v>
      </c>
      <c r="AJ276" s="582" t="s">
        <v>453</v>
      </c>
      <c r="AK276" s="584">
        <v>3</v>
      </c>
      <c r="AL276" s="585">
        <v>3186000</v>
      </c>
      <c r="AM276" s="585">
        <v>3186000</v>
      </c>
      <c r="AN276" s="585">
        <v>3186000</v>
      </c>
      <c r="AO276" s="585">
        <v>3186000</v>
      </c>
      <c r="AP276" s="586">
        <v>3186000</v>
      </c>
      <c r="AQ276" s="592">
        <v>4</v>
      </c>
      <c r="AR276" s="591">
        <v>4</v>
      </c>
      <c r="AS276" s="591">
        <v>4</v>
      </c>
      <c r="AT276" s="591">
        <v>4</v>
      </c>
      <c r="AU276" s="584">
        <v>76.599999999999994</v>
      </c>
      <c r="AV276" s="585"/>
      <c r="AW276" s="585"/>
      <c r="AX276" s="586"/>
    </row>
    <row r="277" spans="1:50" ht="24" customHeight="1" x14ac:dyDescent="0.15">
      <c r="A277" s="580">
        <v>9</v>
      </c>
      <c r="B277" s="580">
        <v>1</v>
      </c>
      <c r="C277" s="591" t="s">
        <v>450</v>
      </c>
      <c r="D277" s="591" t="s">
        <v>450</v>
      </c>
      <c r="E277" s="591" t="s">
        <v>450</v>
      </c>
      <c r="F277" s="591" t="s">
        <v>450</v>
      </c>
      <c r="G277" s="591" t="s">
        <v>450</v>
      </c>
      <c r="H277" s="591" t="s">
        <v>450</v>
      </c>
      <c r="I277" s="591" t="s">
        <v>450</v>
      </c>
      <c r="J277" s="591" t="s">
        <v>450</v>
      </c>
      <c r="K277" s="591" t="s">
        <v>450</v>
      </c>
      <c r="L277" s="591" t="s">
        <v>450</v>
      </c>
      <c r="M277" s="581" t="s">
        <v>454</v>
      </c>
      <c r="N277" s="474" t="s">
        <v>454</v>
      </c>
      <c r="O277" s="474" t="s">
        <v>454</v>
      </c>
      <c r="P277" s="474" t="s">
        <v>454</v>
      </c>
      <c r="Q277" s="474" t="s">
        <v>454</v>
      </c>
      <c r="R277" s="474" t="s">
        <v>454</v>
      </c>
      <c r="S277" s="474" t="s">
        <v>454</v>
      </c>
      <c r="T277" s="474" t="s">
        <v>454</v>
      </c>
      <c r="U277" s="474" t="s">
        <v>454</v>
      </c>
      <c r="V277" s="474" t="s">
        <v>454</v>
      </c>
      <c r="W277" s="474" t="s">
        <v>454</v>
      </c>
      <c r="X277" s="474" t="s">
        <v>454</v>
      </c>
      <c r="Y277" s="474" t="s">
        <v>454</v>
      </c>
      <c r="Z277" s="474" t="s">
        <v>454</v>
      </c>
      <c r="AA277" s="474" t="s">
        <v>454</v>
      </c>
      <c r="AB277" s="474" t="s">
        <v>454</v>
      </c>
      <c r="AC277" s="474" t="s">
        <v>454</v>
      </c>
      <c r="AD277" s="474" t="s">
        <v>454</v>
      </c>
      <c r="AE277" s="474" t="s">
        <v>454</v>
      </c>
      <c r="AF277" s="474" t="s">
        <v>454</v>
      </c>
      <c r="AG277" s="474" t="s">
        <v>454</v>
      </c>
      <c r="AH277" s="474" t="s">
        <v>454</v>
      </c>
      <c r="AI277" s="474" t="s">
        <v>454</v>
      </c>
      <c r="AJ277" s="582" t="s">
        <v>454</v>
      </c>
      <c r="AK277" s="584">
        <v>1</v>
      </c>
      <c r="AL277" s="585">
        <v>1166400</v>
      </c>
      <c r="AM277" s="585">
        <v>1166400</v>
      </c>
      <c r="AN277" s="585">
        <v>1166400</v>
      </c>
      <c r="AO277" s="585">
        <v>1166400</v>
      </c>
      <c r="AP277" s="586">
        <v>1166400</v>
      </c>
      <c r="AQ277" s="592">
        <v>4</v>
      </c>
      <c r="AR277" s="591">
        <v>4</v>
      </c>
      <c r="AS277" s="591">
        <v>4</v>
      </c>
      <c r="AT277" s="591">
        <v>4</v>
      </c>
      <c r="AU277" s="584">
        <v>67</v>
      </c>
      <c r="AV277" s="585"/>
      <c r="AW277" s="585"/>
      <c r="AX277" s="586"/>
    </row>
    <row r="278" spans="1:50" ht="24" customHeight="1" x14ac:dyDescent="0.15">
      <c r="A278" s="580">
        <v>10</v>
      </c>
      <c r="B278" s="580">
        <v>1</v>
      </c>
      <c r="C278" s="591" t="s">
        <v>450</v>
      </c>
      <c r="D278" s="591" t="s">
        <v>450</v>
      </c>
      <c r="E278" s="591" t="s">
        <v>450</v>
      </c>
      <c r="F278" s="591" t="s">
        <v>450</v>
      </c>
      <c r="G278" s="591" t="s">
        <v>450</v>
      </c>
      <c r="H278" s="591" t="s">
        <v>450</v>
      </c>
      <c r="I278" s="591" t="s">
        <v>450</v>
      </c>
      <c r="J278" s="591" t="s">
        <v>450</v>
      </c>
      <c r="K278" s="591" t="s">
        <v>450</v>
      </c>
      <c r="L278" s="591" t="s">
        <v>450</v>
      </c>
      <c r="M278" s="581" t="s">
        <v>455</v>
      </c>
      <c r="N278" s="474" t="s">
        <v>455</v>
      </c>
      <c r="O278" s="474" t="s">
        <v>455</v>
      </c>
      <c r="P278" s="474" t="s">
        <v>455</v>
      </c>
      <c r="Q278" s="474" t="s">
        <v>455</v>
      </c>
      <c r="R278" s="474" t="s">
        <v>455</v>
      </c>
      <c r="S278" s="474" t="s">
        <v>455</v>
      </c>
      <c r="T278" s="474" t="s">
        <v>455</v>
      </c>
      <c r="U278" s="474" t="s">
        <v>455</v>
      </c>
      <c r="V278" s="474" t="s">
        <v>455</v>
      </c>
      <c r="W278" s="474" t="s">
        <v>455</v>
      </c>
      <c r="X278" s="474" t="s">
        <v>455</v>
      </c>
      <c r="Y278" s="474" t="s">
        <v>455</v>
      </c>
      <c r="Z278" s="474" t="s">
        <v>455</v>
      </c>
      <c r="AA278" s="474" t="s">
        <v>455</v>
      </c>
      <c r="AB278" s="474" t="s">
        <v>455</v>
      </c>
      <c r="AC278" s="474" t="s">
        <v>455</v>
      </c>
      <c r="AD278" s="474" t="s">
        <v>455</v>
      </c>
      <c r="AE278" s="474" t="s">
        <v>455</v>
      </c>
      <c r="AF278" s="474" t="s">
        <v>455</v>
      </c>
      <c r="AG278" s="474" t="s">
        <v>455</v>
      </c>
      <c r="AH278" s="474" t="s">
        <v>455</v>
      </c>
      <c r="AI278" s="474" t="s">
        <v>455</v>
      </c>
      <c r="AJ278" s="582" t="s">
        <v>455</v>
      </c>
      <c r="AK278" s="584">
        <v>1</v>
      </c>
      <c r="AL278" s="585">
        <v>957960</v>
      </c>
      <c r="AM278" s="585">
        <v>957960</v>
      </c>
      <c r="AN278" s="585">
        <v>957960</v>
      </c>
      <c r="AO278" s="585">
        <v>957960</v>
      </c>
      <c r="AP278" s="586">
        <v>957960</v>
      </c>
      <c r="AQ278" s="592" t="s">
        <v>413</v>
      </c>
      <c r="AR278" s="591" t="s">
        <v>413</v>
      </c>
      <c r="AS278" s="591" t="s">
        <v>413</v>
      </c>
      <c r="AT278" s="591" t="s">
        <v>413</v>
      </c>
      <c r="AU278" s="584" t="s">
        <v>384</v>
      </c>
      <c r="AV278" s="585" t="s">
        <v>384</v>
      </c>
      <c r="AW278" s="585" t="s">
        <v>384</v>
      </c>
      <c r="AX278" s="586" t="s">
        <v>384</v>
      </c>
    </row>
    <row r="279" spans="1:50" ht="24" customHeight="1" x14ac:dyDescent="0.15">
      <c r="A279" s="580">
        <v>11</v>
      </c>
      <c r="B279" s="580">
        <v>1</v>
      </c>
      <c r="C279" s="591" t="s">
        <v>456</v>
      </c>
      <c r="D279" s="591" t="s">
        <v>456</v>
      </c>
      <c r="E279" s="591" t="s">
        <v>456</v>
      </c>
      <c r="F279" s="591" t="s">
        <v>456</v>
      </c>
      <c r="G279" s="591" t="s">
        <v>456</v>
      </c>
      <c r="H279" s="591" t="s">
        <v>456</v>
      </c>
      <c r="I279" s="591" t="s">
        <v>456</v>
      </c>
      <c r="J279" s="591" t="s">
        <v>456</v>
      </c>
      <c r="K279" s="591" t="s">
        <v>456</v>
      </c>
      <c r="L279" s="591" t="s">
        <v>456</v>
      </c>
      <c r="M279" s="581" t="s">
        <v>457</v>
      </c>
      <c r="N279" s="474" t="s">
        <v>457</v>
      </c>
      <c r="O279" s="474" t="s">
        <v>457</v>
      </c>
      <c r="P279" s="474" t="s">
        <v>457</v>
      </c>
      <c r="Q279" s="474" t="s">
        <v>457</v>
      </c>
      <c r="R279" s="474" t="s">
        <v>457</v>
      </c>
      <c r="S279" s="474" t="s">
        <v>457</v>
      </c>
      <c r="T279" s="474" t="s">
        <v>457</v>
      </c>
      <c r="U279" s="474" t="s">
        <v>457</v>
      </c>
      <c r="V279" s="474" t="s">
        <v>457</v>
      </c>
      <c r="W279" s="474" t="s">
        <v>457</v>
      </c>
      <c r="X279" s="474" t="s">
        <v>457</v>
      </c>
      <c r="Y279" s="474" t="s">
        <v>457</v>
      </c>
      <c r="Z279" s="474" t="s">
        <v>457</v>
      </c>
      <c r="AA279" s="474" t="s">
        <v>457</v>
      </c>
      <c r="AB279" s="474" t="s">
        <v>457</v>
      </c>
      <c r="AC279" s="474" t="s">
        <v>457</v>
      </c>
      <c r="AD279" s="474" t="s">
        <v>457</v>
      </c>
      <c r="AE279" s="474" t="s">
        <v>457</v>
      </c>
      <c r="AF279" s="474" t="s">
        <v>457</v>
      </c>
      <c r="AG279" s="474" t="s">
        <v>457</v>
      </c>
      <c r="AH279" s="474" t="s">
        <v>457</v>
      </c>
      <c r="AI279" s="474" t="s">
        <v>457</v>
      </c>
      <c r="AJ279" s="582" t="s">
        <v>457</v>
      </c>
      <c r="AK279" s="584">
        <v>4</v>
      </c>
      <c r="AL279" s="585">
        <v>4266000</v>
      </c>
      <c r="AM279" s="585">
        <v>4266000</v>
      </c>
      <c r="AN279" s="585">
        <v>4266000</v>
      </c>
      <c r="AO279" s="585">
        <v>4266000</v>
      </c>
      <c r="AP279" s="586">
        <v>4266000</v>
      </c>
      <c r="AQ279" s="592">
        <v>2</v>
      </c>
      <c r="AR279" s="591">
        <v>2</v>
      </c>
      <c r="AS279" s="591">
        <v>2</v>
      </c>
      <c r="AT279" s="591">
        <v>2</v>
      </c>
      <c r="AU279" s="584">
        <v>83.9</v>
      </c>
      <c r="AV279" s="585"/>
      <c r="AW279" s="585"/>
      <c r="AX279" s="586"/>
    </row>
    <row r="280" spans="1:50" ht="33.75" customHeight="1" x14ac:dyDescent="0.15">
      <c r="A280" s="580">
        <v>12</v>
      </c>
      <c r="B280" s="580">
        <v>1</v>
      </c>
      <c r="C280" s="591" t="s">
        <v>458</v>
      </c>
      <c r="D280" s="591" t="s">
        <v>458</v>
      </c>
      <c r="E280" s="591" t="s">
        <v>458</v>
      </c>
      <c r="F280" s="591" t="s">
        <v>458</v>
      </c>
      <c r="G280" s="591" t="s">
        <v>458</v>
      </c>
      <c r="H280" s="591" t="s">
        <v>458</v>
      </c>
      <c r="I280" s="591" t="s">
        <v>458</v>
      </c>
      <c r="J280" s="591" t="s">
        <v>458</v>
      </c>
      <c r="K280" s="591" t="s">
        <v>458</v>
      </c>
      <c r="L280" s="591" t="s">
        <v>458</v>
      </c>
      <c r="M280" s="581" t="s">
        <v>459</v>
      </c>
      <c r="N280" s="474" t="s">
        <v>459</v>
      </c>
      <c r="O280" s="474" t="s">
        <v>459</v>
      </c>
      <c r="P280" s="474" t="s">
        <v>459</v>
      </c>
      <c r="Q280" s="474" t="s">
        <v>459</v>
      </c>
      <c r="R280" s="474" t="s">
        <v>459</v>
      </c>
      <c r="S280" s="474" t="s">
        <v>459</v>
      </c>
      <c r="T280" s="474" t="s">
        <v>459</v>
      </c>
      <c r="U280" s="474" t="s">
        <v>459</v>
      </c>
      <c r="V280" s="474" t="s">
        <v>459</v>
      </c>
      <c r="W280" s="474" t="s">
        <v>459</v>
      </c>
      <c r="X280" s="474" t="s">
        <v>459</v>
      </c>
      <c r="Y280" s="474" t="s">
        <v>459</v>
      </c>
      <c r="Z280" s="474" t="s">
        <v>459</v>
      </c>
      <c r="AA280" s="474" t="s">
        <v>459</v>
      </c>
      <c r="AB280" s="474" t="s">
        <v>459</v>
      </c>
      <c r="AC280" s="474" t="s">
        <v>459</v>
      </c>
      <c r="AD280" s="474" t="s">
        <v>459</v>
      </c>
      <c r="AE280" s="474" t="s">
        <v>459</v>
      </c>
      <c r="AF280" s="474" t="s">
        <v>459</v>
      </c>
      <c r="AG280" s="474" t="s">
        <v>459</v>
      </c>
      <c r="AH280" s="474" t="s">
        <v>459</v>
      </c>
      <c r="AI280" s="474" t="s">
        <v>459</v>
      </c>
      <c r="AJ280" s="582" t="s">
        <v>459</v>
      </c>
      <c r="AK280" s="584">
        <v>0.1</v>
      </c>
      <c r="AL280" s="585">
        <v>100000</v>
      </c>
      <c r="AM280" s="585">
        <v>100000</v>
      </c>
      <c r="AN280" s="585">
        <v>100000</v>
      </c>
      <c r="AO280" s="585">
        <v>100000</v>
      </c>
      <c r="AP280" s="586">
        <v>100000</v>
      </c>
      <c r="AQ280" s="592" t="s">
        <v>413</v>
      </c>
      <c r="AR280" s="591" t="s">
        <v>413</v>
      </c>
      <c r="AS280" s="591" t="s">
        <v>413</v>
      </c>
      <c r="AT280" s="591" t="s">
        <v>413</v>
      </c>
      <c r="AU280" s="584" t="s">
        <v>384</v>
      </c>
      <c r="AV280" s="585" t="s">
        <v>384</v>
      </c>
      <c r="AW280" s="585" t="s">
        <v>384</v>
      </c>
      <c r="AX280" s="586" t="s">
        <v>384</v>
      </c>
    </row>
    <row r="281" spans="1:50" ht="24" customHeight="1" x14ac:dyDescent="0.15">
      <c r="A281" s="580">
        <v>13</v>
      </c>
      <c r="B281" s="580">
        <v>1</v>
      </c>
      <c r="C281" s="591" t="s">
        <v>460</v>
      </c>
      <c r="D281" s="591" t="s">
        <v>460</v>
      </c>
      <c r="E281" s="591" t="s">
        <v>460</v>
      </c>
      <c r="F281" s="591" t="s">
        <v>460</v>
      </c>
      <c r="G281" s="591" t="s">
        <v>460</v>
      </c>
      <c r="H281" s="591" t="s">
        <v>460</v>
      </c>
      <c r="I281" s="591" t="s">
        <v>460</v>
      </c>
      <c r="J281" s="591" t="s">
        <v>460</v>
      </c>
      <c r="K281" s="591" t="s">
        <v>460</v>
      </c>
      <c r="L281" s="591" t="s">
        <v>460</v>
      </c>
      <c r="M281" s="581" t="s">
        <v>461</v>
      </c>
      <c r="N281" s="474" t="s">
        <v>461</v>
      </c>
      <c r="O281" s="474" t="s">
        <v>461</v>
      </c>
      <c r="P281" s="474" t="s">
        <v>461</v>
      </c>
      <c r="Q281" s="474" t="s">
        <v>461</v>
      </c>
      <c r="R281" s="474" t="s">
        <v>461</v>
      </c>
      <c r="S281" s="474" t="s">
        <v>461</v>
      </c>
      <c r="T281" s="474" t="s">
        <v>461</v>
      </c>
      <c r="U281" s="474" t="s">
        <v>461</v>
      </c>
      <c r="V281" s="474" t="s">
        <v>461</v>
      </c>
      <c r="W281" s="474" t="s">
        <v>461</v>
      </c>
      <c r="X281" s="474" t="s">
        <v>461</v>
      </c>
      <c r="Y281" s="474" t="s">
        <v>461</v>
      </c>
      <c r="Z281" s="474" t="s">
        <v>461</v>
      </c>
      <c r="AA281" s="474" t="s">
        <v>461</v>
      </c>
      <c r="AB281" s="474" t="s">
        <v>461</v>
      </c>
      <c r="AC281" s="474" t="s">
        <v>461</v>
      </c>
      <c r="AD281" s="474" t="s">
        <v>461</v>
      </c>
      <c r="AE281" s="474" t="s">
        <v>461</v>
      </c>
      <c r="AF281" s="474" t="s">
        <v>461</v>
      </c>
      <c r="AG281" s="474" t="s">
        <v>461</v>
      </c>
      <c r="AH281" s="474" t="s">
        <v>461</v>
      </c>
      <c r="AI281" s="474" t="s">
        <v>461</v>
      </c>
      <c r="AJ281" s="582" t="s">
        <v>461</v>
      </c>
      <c r="AK281" s="584">
        <v>0.01</v>
      </c>
      <c r="AL281" s="585">
        <v>14000</v>
      </c>
      <c r="AM281" s="585">
        <v>14000</v>
      </c>
      <c r="AN281" s="585">
        <v>14000</v>
      </c>
      <c r="AO281" s="585">
        <v>14000</v>
      </c>
      <c r="AP281" s="586">
        <v>14000</v>
      </c>
      <c r="AQ281" s="592" t="s">
        <v>413</v>
      </c>
      <c r="AR281" s="591" t="s">
        <v>413</v>
      </c>
      <c r="AS281" s="591" t="s">
        <v>413</v>
      </c>
      <c r="AT281" s="591" t="s">
        <v>413</v>
      </c>
      <c r="AU281" s="584" t="s">
        <v>384</v>
      </c>
      <c r="AV281" s="585" t="s">
        <v>384</v>
      </c>
      <c r="AW281" s="585" t="s">
        <v>384</v>
      </c>
      <c r="AX281" s="586" t="s">
        <v>384</v>
      </c>
    </row>
    <row r="282" spans="1:50" ht="24" hidden="1" customHeight="1" x14ac:dyDescent="0.15">
      <c r="A282" s="580">
        <v>14</v>
      </c>
      <c r="B282" s="580">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84"/>
      <c r="AL282" s="585"/>
      <c r="AM282" s="585"/>
      <c r="AN282" s="585"/>
      <c r="AO282" s="585"/>
      <c r="AP282" s="586"/>
      <c r="AQ282" s="592"/>
      <c r="AR282" s="591"/>
      <c r="AS282" s="591"/>
      <c r="AT282" s="591"/>
      <c r="AU282" s="584"/>
      <c r="AV282" s="585"/>
      <c r="AW282" s="585"/>
      <c r="AX282" s="586"/>
    </row>
    <row r="283" spans="1:50" ht="24" hidden="1" customHeight="1" x14ac:dyDescent="0.15">
      <c r="A283" s="580">
        <v>15</v>
      </c>
      <c r="B283" s="580">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84"/>
      <c r="AL283" s="585"/>
      <c r="AM283" s="585"/>
      <c r="AN283" s="585"/>
      <c r="AO283" s="585"/>
      <c r="AP283" s="586"/>
      <c r="AQ283" s="592"/>
      <c r="AR283" s="591"/>
      <c r="AS283" s="591"/>
      <c r="AT283" s="591"/>
      <c r="AU283" s="584"/>
      <c r="AV283" s="585"/>
      <c r="AW283" s="585"/>
      <c r="AX283" s="586"/>
    </row>
    <row r="284" spans="1:50" ht="24" hidden="1" customHeight="1" x14ac:dyDescent="0.15">
      <c r="A284" s="580">
        <v>16</v>
      </c>
      <c r="B284" s="580">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84"/>
      <c r="AL284" s="585"/>
      <c r="AM284" s="585"/>
      <c r="AN284" s="585"/>
      <c r="AO284" s="585"/>
      <c r="AP284" s="586"/>
      <c r="AQ284" s="592"/>
      <c r="AR284" s="591"/>
      <c r="AS284" s="591"/>
      <c r="AT284" s="591"/>
      <c r="AU284" s="584"/>
      <c r="AV284" s="585"/>
      <c r="AW284" s="585"/>
      <c r="AX284" s="586"/>
    </row>
    <row r="285" spans="1:50" ht="24" hidden="1" customHeight="1" x14ac:dyDescent="0.15">
      <c r="A285" s="580">
        <v>17</v>
      </c>
      <c r="B285" s="580">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84"/>
      <c r="AL285" s="585"/>
      <c r="AM285" s="585"/>
      <c r="AN285" s="585"/>
      <c r="AO285" s="585"/>
      <c r="AP285" s="586"/>
      <c r="AQ285" s="592"/>
      <c r="AR285" s="591"/>
      <c r="AS285" s="591"/>
      <c r="AT285" s="591"/>
      <c r="AU285" s="584"/>
      <c r="AV285" s="585"/>
      <c r="AW285" s="585"/>
      <c r="AX285" s="586"/>
    </row>
    <row r="286" spans="1:50" ht="24" hidden="1" customHeight="1" x14ac:dyDescent="0.15">
      <c r="A286" s="580">
        <v>18</v>
      </c>
      <c r="B286" s="580">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84"/>
      <c r="AL286" s="585"/>
      <c r="AM286" s="585"/>
      <c r="AN286" s="585"/>
      <c r="AO286" s="585"/>
      <c r="AP286" s="586"/>
      <c r="AQ286" s="592"/>
      <c r="AR286" s="591"/>
      <c r="AS286" s="591"/>
      <c r="AT286" s="591"/>
      <c r="AU286" s="584"/>
      <c r="AV286" s="585"/>
      <c r="AW286" s="585"/>
      <c r="AX286" s="586"/>
    </row>
    <row r="287" spans="1:50" ht="24" hidden="1" customHeight="1" x14ac:dyDescent="0.15">
      <c r="A287" s="580">
        <v>19</v>
      </c>
      <c r="B287" s="580">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84"/>
      <c r="AL287" s="585"/>
      <c r="AM287" s="585"/>
      <c r="AN287" s="585"/>
      <c r="AO287" s="585"/>
      <c r="AP287" s="586"/>
      <c r="AQ287" s="592"/>
      <c r="AR287" s="591"/>
      <c r="AS287" s="591"/>
      <c r="AT287" s="591"/>
      <c r="AU287" s="584"/>
      <c r="AV287" s="585"/>
      <c r="AW287" s="585"/>
      <c r="AX287" s="586"/>
    </row>
    <row r="288" spans="1:50" ht="24" hidden="1" customHeight="1" x14ac:dyDescent="0.15">
      <c r="A288" s="580">
        <v>20</v>
      </c>
      <c r="B288" s="580">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84"/>
      <c r="AL288" s="585"/>
      <c r="AM288" s="585"/>
      <c r="AN288" s="585"/>
      <c r="AO288" s="585"/>
      <c r="AP288" s="586"/>
      <c r="AQ288" s="592"/>
      <c r="AR288" s="591"/>
      <c r="AS288" s="591"/>
      <c r="AT288" s="591"/>
      <c r="AU288" s="584"/>
      <c r="AV288" s="585"/>
      <c r="AW288" s="585"/>
      <c r="AX288" s="586"/>
    </row>
    <row r="289" spans="1:50" ht="24" hidden="1" customHeight="1" x14ac:dyDescent="0.15">
      <c r="A289" s="580">
        <v>21</v>
      </c>
      <c r="B289" s="580">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84"/>
      <c r="AL289" s="585"/>
      <c r="AM289" s="585"/>
      <c r="AN289" s="585"/>
      <c r="AO289" s="585"/>
      <c r="AP289" s="586"/>
      <c r="AQ289" s="592"/>
      <c r="AR289" s="591"/>
      <c r="AS289" s="591"/>
      <c r="AT289" s="591"/>
      <c r="AU289" s="584"/>
      <c r="AV289" s="585"/>
      <c r="AW289" s="585"/>
      <c r="AX289" s="586"/>
    </row>
    <row r="290" spans="1:50" ht="24" hidden="1" customHeight="1" x14ac:dyDescent="0.15">
      <c r="A290" s="580">
        <v>22</v>
      </c>
      <c r="B290" s="580">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84"/>
      <c r="AL290" s="585"/>
      <c r="AM290" s="585"/>
      <c r="AN290" s="585"/>
      <c r="AO290" s="585"/>
      <c r="AP290" s="586"/>
      <c r="AQ290" s="592"/>
      <c r="AR290" s="591"/>
      <c r="AS290" s="591"/>
      <c r="AT290" s="591"/>
      <c r="AU290" s="584"/>
      <c r="AV290" s="585"/>
      <c r="AW290" s="585"/>
      <c r="AX290" s="586"/>
    </row>
    <row r="291" spans="1:50" ht="24" hidden="1" customHeight="1" x14ac:dyDescent="0.15">
      <c r="A291" s="580">
        <v>23</v>
      </c>
      <c r="B291" s="580">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84"/>
      <c r="AL291" s="585"/>
      <c r="AM291" s="585"/>
      <c r="AN291" s="585"/>
      <c r="AO291" s="585"/>
      <c r="AP291" s="586"/>
      <c r="AQ291" s="592"/>
      <c r="AR291" s="591"/>
      <c r="AS291" s="591"/>
      <c r="AT291" s="591"/>
      <c r="AU291" s="584"/>
      <c r="AV291" s="585"/>
      <c r="AW291" s="585"/>
      <c r="AX291" s="586"/>
    </row>
    <row r="292" spans="1:50" ht="24" hidden="1" customHeight="1" x14ac:dyDescent="0.15">
      <c r="A292" s="580">
        <v>24</v>
      </c>
      <c r="B292" s="580">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84"/>
      <c r="AL292" s="585"/>
      <c r="AM292" s="585"/>
      <c r="AN292" s="585"/>
      <c r="AO292" s="585"/>
      <c r="AP292" s="586"/>
      <c r="AQ292" s="592"/>
      <c r="AR292" s="591"/>
      <c r="AS292" s="591"/>
      <c r="AT292" s="591"/>
      <c r="AU292" s="584"/>
      <c r="AV292" s="585"/>
      <c r="AW292" s="585"/>
      <c r="AX292" s="586"/>
    </row>
    <row r="293" spans="1:50" ht="24" hidden="1" customHeight="1" x14ac:dyDescent="0.15">
      <c r="A293" s="580">
        <v>25</v>
      </c>
      <c r="B293" s="580">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84"/>
      <c r="AL293" s="585"/>
      <c r="AM293" s="585"/>
      <c r="AN293" s="585"/>
      <c r="AO293" s="585"/>
      <c r="AP293" s="586"/>
      <c r="AQ293" s="592"/>
      <c r="AR293" s="591"/>
      <c r="AS293" s="591"/>
      <c r="AT293" s="591"/>
      <c r="AU293" s="584"/>
      <c r="AV293" s="585"/>
      <c r="AW293" s="585"/>
      <c r="AX293" s="586"/>
    </row>
    <row r="294" spans="1:50" ht="24" hidden="1" customHeight="1" x14ac:dyDescent="0.15">
      <c r="A294" s="580">
        <v>26</v>
      </c>
      <c r="B294" s="580">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84"/>
      <c r="AL294" s="585"/>
      <c r="AM294" s="585"/>
      <c r="AN294" s="585"/>
      <c r="AO294" s="585"/>
      <c r="AP294" s="586"/>
      <c r="AQ294" s="592"/>
      <c r="AR294" s="591"/>
      <c r="AS294" s="591"/>
      <c r="AT294" s="591"/>
      <c r="AU294" s="584"/>
      <c r="AV294" s="585"/>
      <c r="AW294" s="585"/>
      <c r="AX294" s="586"/>
    </row>
    <row r="295" spans="1:50" ht="24" hidden="1" customHeight="1" x14ac:dyDescent="0.15">
      <c r="A295" s="580">
        <v>27</v>
      </c>
      <c r="B295" s="580">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84"/>
      <c r="AL295" s="585"/>
      <c r="AM295" s="585"/>
      <c r="AN295" s="585"/>
      <c r="AO295" s="585"/>
      <c r="AP295" s="586"/>
      <c r="AQ295" s="592"/>
      <c r="AR295" s="591"/>
      <c r="AS295" s="591"/>
      <c r="AT295" s="591"/>
      <c r="AU295" s="584"/>
      <c r="AV295" s="585"/>
      <c r="AW295" s="585"/>
      <c r="AX295" s="586"/>
    </row>
    <row r="296" spans="1:50" ht="24" hidden="1" customHeight="1" x14ac:dyDescent="0.15">
      <c r="A296" s="580">
        <v>28</v>
      </c>
      <c r="B296" s="580">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84"/>
      <c r="AL296" s="585"/>
      <c r="AM296" s="585"/>
      <c r="AN296" s="585"/>
      <c r="AO296" s="585"/>
      <c r="AP296" s="586"/>
      <c r="AQ296" s="592"/>
      <c r="AR296" s="591"/>
      <c r="AS296" s="591"/>
      <c r="AT296" s="591"/>
      <c r="AU296" s="584"/>
      <c r="AV296" s="585"/>
      <c r="AW296" s="585"/>
      <c r="AX296" s="586"/>
    </row>
    <row r="297" spans="1:50" ht="24" hidden="1" customHeight="1" x14ac:dyDescent="0.15">
      <c r="A297" s="580">
        <v>29</v>
      </c>
      <c r="B297" s="580">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84"/>
      <c r="AL297" s="585"/>
      <c r="AM297" s="585"/>
      <c r="AN297" s="585"/>
      <c r="AO297" s="585"/>
      <c r="AP297" s="586"/>
      <c r="AQ297" s="592"/>
      <c r="AR297" s="591"/>
      <c r="AS297" s="591"/>
      <c r="AT297" s="591"/>
      <c r="AU297" s="584"/>
      <c r="AV297" s="585"/>
      <c r="AW297" s="585"/>
      <c r="AX297" s="586"/>
    </row>
    <row r="298" spans="1:50" ht="24" hidden="1" customHeight="1" x14ac:dyDescent="0.15">
      <c r="A298" s="580">
        <v>30</v>
      </c>
      <c r="B298" s="580">
        <v>1</v>
      </c>
      <c r="C298" s="591"/>
      <c r="D298" s="591"/>
      <c r="E298" s="591"/>
      <c r="F298" s="591"/>
      <c r="G298" s="591"/>
      <c r="H298" s="591"/>
      <c r="I298" s="591"/>
      <c r="J298" s="591"/>
      <c r="K298" s="591"/>
      <c r="L298" s="591"/>
      <c r="M298" s="591"/>
      <c r="N298" s="591"/>
      <c r="O298" s="591"/>
      <c r="P298" s="591"/>
      <c r="Q298" s="591"/>
      <c r="R298" s="591"/>
      <c r="S298" s="591"/>
      <c r="T298" s="591"/>
      <c r="U298" s="591"/>
      <c r="V298" s="591"/>
      <c r="W298" s="591"/>
      <c r="X298" s="591"/>
      <c r="Y298" s="591"/>
      <c r="Z298" s="591"/>
      <c r="AA298" s="591"/>
      <c r="AB298" s="591"/>
      <c r="AC298" s="591"/>
      <c r="AD298" s="591"/>
      <c r="AE298" s="591"/>
      <c r="AF298" s="591"/>
      <c r="AG298" s="591"/>
      <c r="AH298" s="591"/>
      <c r="AI298" s="591"/>
      <c r="AJ298" s="591"/>
      <c r="AK298" s="584"/>
      <c r="AL298" s="585"/>
      <c r="AM298" s="585"/>
      <c r="AN298" s="585"/>
      <c r="AO298" s="585"/>
      <c r="AP298" s="586"/>
      <c r="AQ298" s="592"/>
      <c r="AR298" s="591"/>
      <c r="AS298" s="591"/>
      <c r="AT298" s="591"/>
      <c r="AU298" s="584"/>
      <c r="AV298" s="585"/>
      <c r="AW298" s="585"/>
      <c r="AX298" s="586"/>
    </row>
    <row r="300" spans="1:50" x14ac:dyDescent="0.15">
      <c r="A300" s="9"/>
      <c r="B300" s="61" t="s">
        <v>515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0"/>
      <c r="B301" s="580"/>
      <c r="C301" s="236" t="s">
        <v>364</v>
      </c>
      <c r="D301" s="236"/>
      <c r="E301" s="236"/>
      <c r="F301" s="236"/>
      <c r="G301" s="236"/>
      <c r="H301" s="236"/>
      <c r="I301" s="236"/>
      <c r="J301" s="236"/>
      <c r="K301" s="236"/>
      <c r="L301" s="236"/>
      <c r="M301" s="236" t="s">
        <v>365</v>
      </c>
      <c r="N301" s="236"/>
      <c r="O301" s="236"/>
      <c r="P301" s="236"/>
      <c r="Q301" s="236"/>
      <c r="R301" s="236"/>
      <c r="S301" s="236"/>
      <c r="T301" s="236"/>
      <c r="U301" s="236"/>
      <c r="V301" s="236"/>
      <c r="W301" s="236"/>
      <c r="X301" s="236"/>
      <c r="Y301" s="236"/>
      <c r="Z301" s="236"/>
      <c r="AA301" s="236"/>
      <c r="AB301" s="236"/>
      <c r="AC301" s="236"/>
      <c r="AD301" s="236"/>
      <c r="AE301" s="236"/>
      <c r="AF301" s="236"/>
      <c r="AG301" s="236"/>
      <c r="AH301" s="236"/>
      <c r="AI301" s="236"/>
      <c r="AJ301" s="236"/>
      <c r="AK301" s="589" t="s">
        <v>366</v>
      </c>
      <c r="AL301" s="236"/>
      <c r="AM301" s="236"/>
      <c r="AN301" s="236"/>
      <c r="AO301" s="236"/>
      <c r="AP301" s="236"/>
      <c r="AQ301" s="236" t="s">
        <v>23</v>
      </c>
      <c r="AR301" s="236"/>
      <c r="AS301" s="236"/>
      <c r="AT301" s="236"/>
      <c r="AU301" s="83" t="s">
        <v>24</v>
      </c>
      <c r="AV301" s="84"/>
      <c r="AW301" s="84"/>
      <c r="AX301" s="590"/>
    </row>
    <row r="302" spans="1:50" ht="32.25" customHeight="1" x14ac:dyDescent="0.15">
      <c r="A302" s="580">
        <v>1</v>
      </c>
      <c r="B302" s="580">
        <v>1</v>
      </c>
      <c r="C302" s="592" t="s">
        <v>462</v>
      </c>
      <c r="D302" s="591" t="s">
        <v>463</v>
      </c>
      <c r="E302" s="591" t="s">
        <v>463</v>
      </c>
      <c r="F302" s="591" t="s">
        <v>463</v>
      </c>
      <c r="G302" s="591" t="s">
        <v>463</v>
      </c>
      <c r="H302" s="591" t="s">
        <v>463</v>
      </c>
      <c r="I302" s="591" t="s">
        <v>463</v>
      </c>
      <c r="J302" s="591" t="s">
        <v>463</v>
      </c>
      <c r="K302" s="591" t="s">
        <v>463</v>
      </c>
      <c r="L302" s="591" t="s">
        <v>463</v>
      </c>
      <c r="M302" s="583" t="s">
        <v>464</v>
      </c>
      <c r="N302" s="474" t="s">
        <v>465</v>
      </c>
      <c r="O302" s="474" t="s">
        <v>465</v>
      </c>
      <c r="P302" s="474" t="s">
        <v>465</v>
      </c>
      <c r="Q302" s="474" t="s">
        <v>465</v>
      </c>
      <c r="R302" s="474" t="s">
        <v>465</v>
      </c>
      <c r="S302" s="474" t="s">
        <v>465</v>
      </c>
      <c r="T302" s="474" t="s">
        <v>465</v>
      </c>
      <c r="U302" s="474" t="s">
        <v>465</v>
      </c>
      <c r="V302" s="474" t="s">
        <v>465</v>
      </c>
      <c r="W302" s="474" t="s">
        <v>465</v>
      </c>
      <c r="X302" s="474" t="s">
        <v>465</v>
      </c>
      <c r="Y302" s="474" t="s">
        <v>465</v>
      </c>
      <c r="Z302" s="474" t="s">
        <v>465</v>
      </c>
      <c r="AA302" s="474" t="s">
        <v>465</v>
      </c>
      <c r="AB302" s="474" t="s">
        <v>465</v>
      </c>
      <c r="AC302" s="474" t="s">
        <v>465</v>
      </c>
      <c r="AD302" s="474" t="s">
        <v>465</v>
      </c>
      <c r="AE302" s="474" t="s">
        <v>465</v>
      </c>
      <c r="AF302" s="474" t="s">
        <v>465</v>
      </c>
      <c r="AG302" s="474" t="s">
        <v>465</v>
      </c>
      <c r="AH302" s="474" t="s">
        <v>465</v>
      </c>
      <c r="AI302" s="474" t="s">
        <v>465</v>
      </c>
      <c r="AJ302" s="582" t="s">
        <v>465</v>
      </c>
      <c r="AK302" s="584">
        <v>3</v>
      </c>
      <c r="AL302" s="585"/>
      <c r="AM302" s="585"/>
      <c r="AN302" s="585"/>
      <c r="AO302" s="585"/>
      <c r="AP302" s="586"/>
      <c r="AQ302" s="592">
        <v>3</v>
      </c>
      <c r="AR302" s="591">
        <v>3</v>
      </c>
      <c r="AS302" s="591">
        <v>3</v>
      </c>
      <c r="AT302" s="591">
        <v>3</v>
      </c>
      <c r="AU302" s="584">
        <v>84</v>
      </c>
      <c r="AV302" s="585"/>
      <c r="AW302" s="585"/>
      <c r="AX302" s="586"/>
    </row>
    <row r="303" spans="1:50" ht="24" customHeight="1" x14ac:dyDescent="0.15">
      <c r="A303" s="580">
        <v>2</v>
      </c>
      <c r="B303" s="580">
        <v>1</v>
      </c>
      <c r="C303" s="591" t="s">
        <v>466</v>
      </c>
      <c r="D303" s="591" t="s">
        <v>466</v>
      </c>
      <c r="E303" s="591" t="s">
        <v>466</v>
      </c>
      <c r="F303" s="591" t="s">
        <v>466</v>
      </c>
      <c r="G303" s="591" t="s">
        <v>466</v>
      </c>
      <c r="H303" s="591" t="s">
        <v>466</v>
      </c>
      <c r="I303" s="591" t="s">
        <v>466</v>
      </c>
      <c r="J303" s="591" t="s">
        <v>466</v>
      </c>
      <c r="K303" s="591" t="s">
        <v>466</v>
      </c>
      <c r="L303" s="591" t="s">
        <v>466</v>
      </c>
      <c r="M303" s="583" t="s">
        <v>467</v>
      </c>
      <c r="N303" s="474" t="s">
        <v>468</v>
      </c>
      <c r="O303" s="474" t="s">
        <v>468</v>
      </c>
      <c r="P303" s="474" t="s">
        <v>468</v>
      </c>
      <c r="Q303" s="474" t="s">
        <v>468</v>
      </c>
      <c r="R303" s="474" t="s">
        <v>468</v>
      </c>
      <c r="S303" s="474" t="s">
        <v>468</v>
      </c>
      <c r="T303" s="474" t="s">
        <v>468</v>
      </c>
      <c r="U303" s="474" t="s">
        <v>468</v>
      </c>
      <c r="V303" s="474" t="s">
        <v>468</v>
      </c>
      <c r="W303" s="474" t="s">
        <v>468</v>
      </c>
      <c r="X303" s="474" t="s">
        <v>468</v>
      </c>
      <c r="Y303" s="474" t="s">
        <v>468</v>
      </c>
      <c r="Z303" s="474" t="s">
        <v>468</v>
      </c>
      <c r="AA303" s="474" t="s">
        <v>468</v>
      </c>
      <c r="AB303" s="474" t="s">
        <v>468</v>
      </c>
      <c r="AC303" s="474" t="s">
        <v>468</v>
      </c>
      <c r="AD303" s="474" t="s">
        <v>468</v>
      </c>
      <c r="AE303" s="474" t="s">
        <v>468</v>
      </c>
      <c r="AF303" s="474" t="s">
        <v>468</v>
      </c>
      <c r="AG303" s="474" t="s">
        <v>468</v>
      </c>
      <c r="AH303" s="474" t="s">
        <v>468</v>
      </c>
      <c r="AI303" s="474" t="s">
        <v>468</v>
      </c>
      <c r="AJ303" s="582" t="s">
        <v>468</v>
      </c>
      <c r="AK303" s="584">
        <v>2</v>
      </c>
      <c r="AL303" s="585"/>
      <c r="AM303" s="585"/>
      <c r="AN303" s="585"/>
      <c r="AO303" s="585"/>
      <c r="AP303" s="586"/>
      <c r="AQ303" s="592">
        <v>2</v>
      </c>
      <c r="AR303" s="591">
        <v>2</v>
      </c>
      <c r="AS303" s="591">
        <v>2</v>
      </c>
      <c r="AT303" s="591">
        <v>2</v>
      </c>
      <c r="AU303" s="584">
        <v>95.6</v>
      </c>
      <c r="AV303" s="585"/>
      <c r="AW303" s="585"/>
      <c r="AX303" s="586"/>
    </row>
    <row r="304" spans="1:50" ht="32.25" customHeight="1" x14ac:dyDescent="0.15">
      <c r="A304" s="580">
        <v>3</v>
      </c>
      <c r="B304" s="580">
        <v>1</v>
      </c>
      <c r="C304" s="591" t="s">
        <v>469</v>
      </c>
      <c r="D304" s="591" t="s">
        <v>469</v>
      </c>
      <c r="E304" s="591" t="s">
        <v>469</v>
      </c>
      <c r="F304" s="591" t="s">
        <v>469</v>
      </c>
      <c r="G304" s="591" t="s">
        <v>469</v>
      </c>
      <c r="H304" s="591" t="s">
        <v>469</v>
      </c>
      <c r="I304" s="591" t="s">
        <v>469</v>
      </c>
      <c r="J304" s="591" t="s">
        <v>469</v>
      </c>
      <c r="K304" s="591" t="s">
        <v>469</v>
      </c>
      <c r="L304" s="591" t="s">
        <v>469</v>
      </c>
      <c r="M304" s="583" t="s">
        <v>470</v>
      </c>
      <c r="N304" s="474" t="s">
        <v>471</v>
      </c>
      <c r="O304" s="474" t="s">
        <v>471</v>
      </c>
      <c r="P304" s="474" t="s">
        <v>471</v>
      </c>
      <c r="Q304" s="474" t="s">
        <v>471</v>
      </c>
      <c r="R304" s="474" t="s">
        <v>471</v>
      </c>
      <c r="S304" s="474" t="s">
        <v>471</v>
      </c>
      <c r="T304" s="474" t="s">
        <v>471</v>
      </c>
      <c r="U304" s="474" t="s">
        <v>471</v>
      </c>
      <c r="V304" s="474" t="s">
        <v>471</v>
      </c>
      <c r="W304" s="474" t="s">
        <v>471</v>
      </c>
      <c r="X304" s="474" t="s">
        <v>471</v>
      </c>
      <c r="Y304" s="474" t="s">
        <v>471</v>
      </c>
      <c r="Z304" s="474" t="s">
        <v>471</v>
      </c>
      <c r="AA304" s="474" t="s">
        <v>471</v>
      </c>
      <c r="AB304" s="474" t="s">
        <v>471</v>
      </c>
      <c r="AC304" s="474" t="s">
        <v>471</v>
      </c>
      <c r="AD304" s="474" t="s">
        <v>471</v>
      </c>
      <c r="AE304" s="474" t="s">
        <v>471</v>
      </c>
      <c r="AF304" s="474" t="s">
        <v>471</v>
      </c>
      <c r="AG304" s="474" t="s">
        <v>471</v>
      </c>
      <c r="AH304" s="474" t="s">
        <v>471</v>
      </c>
      <c r="AI304" s="474" t="s">
        <v>471</v>
      </c>
      <c r="AJ304" s="582" t="s">
        <v>471</v>
      </c>
      <c r="AK304" s="584">
        <v>2</v>
      </c>
      <c r="AL304" s="585"/>
      <c r="AM304" s="585"/>
      <c r="AN304" s="585"/>
      <c r="AO304" s="585"/>
      <c r="AP304" s="586"/>
      <c r="AQ304" s="592">
        <v>3</v>
      </c>
      <c r="AR304" s="591">
        <v>3</v>
      </c>
      <c r="AS304" s="591">
        <v>3</v>
      </c>
      <c r="AT304" s="591">
        <v>3</v>
      </c>
      <c r="AU304" s="584">
        <v>82.1</v>
      </c>
      <c r="AV304" s="585"/>
      <c r="AW304" s="585"/>
      <c r="AX304" s="586"/>
    </row>
    <row r="305" spans="1:50" ht="24" customHeight="1" x14ac:dyDescent="0.15">
      <c r="A305" s="580">
        <v>4</v>
      </c>
      <c r="B305" s="580">
        <v>1</v>
      </c>
      <c r="C305" s="591" t="s">
        <v>472</v>
      </c>
      <c r="D305" s="591" t="s">
        <v>472</v>
      </c>
      <c r="E305" s="591" t="s">
        <v>472</v>
      </c>
      <c r="F305" s="591" t="s">
        <v>472</v>
      </c>
      <c r="G305" s="591" t="s">
        <v>472</v>
      </c>
      <c r="H305" s="591" t="s">
        <v>472</v>
      </c>
      <c r="I305" s="591" t="s">
        <v>472</v>
      </c>
      <c r="J305" s="591" t="s">
        <v>472</v>
      </c>
      <c r="K305" s="591" t="s">
        <v>472</v>
      </c>
      <c r="L305" s="591" t="s">
        <v>472</v>
      </c>
      <c r="M305" s="581" t="s">
        <v>473</v>
      </c>
      <c r="N305" s="474" t="s">
        <v>473</v>
      </c>
      <c r="O305" s="474" t="s">
        <v>473</v>
      </c>
      <c r="P305" s="474" t="s">
        <v>473</v>
      </c>
      <c r="Q305" s="474" t="s">
        <v>473</v>
      </c>
      <c r="R305" s="474" t="s">
        <v>473</v>
      </c>
      <c r="S305" s="474" t="s">
        <v>473</v>
      </c>
      <c r="T305" s="474" t="s">
        <v>473</v>
      </c>
      <c r="U305" s="474" t="s">
        <v>473</v>
      </c>
      <c r="V305" s="474" t="s">
        <v>473</v>
      </c>
      <c r="W305" s="474" t="s">
        <v>473</v>
      </c>
      <c r="X305" s="474" t="s">
        <v>473</v>
      </c>
      <c r="Y305" s="474" t="s">
        <v>473</v>
      </c>
      <c r="Z305" s="474" t="s">
        <v>473</v>
      </c>
      <c r="AA305" s="474" t="s">
        <v>473</v>
      </c>
      <c r="AB305" s="474" t="s">
        <v>473</v>
      </c>
      <c r="AC305" s="474" t="s">
        <v>473</v>
      </c>
      <c r="AD305" s="474" t="s">
        <v>473</v>
      </c>
      <c r="AE305" s="474" t="s">
        <v>473</v>
      </c>
      <c r="AF305" s="474" t="s">
        <v>473</v>
      </c>
      <c r="AG305" s="474" t="s">
        <v>473</v>
      </c>
      <c r="AH305" s="474" t="s">
        <v>473</v>
      </c>
      <c r="AI305" s="474" t="s">
        <v>473</v>
      </c>
      <c r="AJ305" s="582" t="s">
        <v>473</v>
      </c>
      <c r="AK305" s="584">
        <v>2</v>
      </c>
      <c r="AL305" s="585"/>
      <c r="AM305" s="585"/>
      <c r="AN305" s="585"/>
      <c r="AO305" s="585"/>
      <c r="AP305" s="586"/>
      <c r="AQ305" s="592">
        <v>2</v>
      </c>
      <c r="AR305" s="591">
        <v>2</v>
      </c>
      <c r="AS305" s="591">
        <v>2</v>
      </c>
      <c r="AT305" s="591">
        <v>2</v>
      </c>
      <c r="AU305" s="584">
        <v>93</v>
      </c>
      <c r="AV305" s="585"/>
      <c r="AW305" s="585"/>
      <c r="AX305" s="586"/>
    </row>
    <row r="306" spans="1:50" ht="24" customHeight="1" x14ac:dyDescent="0.15">
      <c r="A306" s="580">
        <v>5</v>
      </c>
      <c r="B306" s="580">
        <v>1</v>
      </c>
      <c r="C306" s="592" t="s">
        <v>474</v>
      </c>
      <c r="D306" s="591"/>
      <c r="E306" s="591"/>
      <c r="F306" s="591"/>
      <c r="G306" s="591"/>
      <c r="H306" s="591"/>
      <c r="I306" s="591"/>
      <c r="J306" s="591"/>
      <c r="K306" s="591"/>
      <c r="L306" s="591"/>
      <c r="M306" s="581" t="s">
        <v>475</v>
      </c>
      <c r="N306" s="474" t="s">
        <v>475</v>
      </c>
      <c r="O306" s="474" t="s">
        <v>475</v>
      </c>
      <c r="P306" s="474" t="s">
        <v>475</v>
      </c>
      <c r="Q306" s="474" t="s">
        <v>475</v>
      </c>
      <c r="R306" s="474" t="s">
        <v>475</v>
      </c>
      <c r="S306" s="474" t="s">
        <v>475</v>
      </c>
      <c r="T306" s="474" t="s">
        <v>475</v>
      </c>
      <c r="U306" s="474" t="s">
        <v>475</v>
      </c>
      <c r="V306" s="474" t="s">
        <v>475</v>
      </c>
      <c r="W306" s="474" t="s">
        <v>475</v>
      </c>
      <c r="X306" s="474" t="s">
        <v>475</v>
      </c>
      <c r="Y306" s="474" t="s">
        <v>475</v>
      </c>
      <c r="Z306" s="474" t="s">
        <v>475</v>
      </c>
      <c r="AA306" s="474" t="s">
        <v>475</v>
      </c>
      <c r="AB306" s="474" t="s">
        <v>475</v>
      </c>
      <c r="AC306" s="474" t="s">
        <v>475</v>
      </c>
      <c r="AD306" s="474" t="s">
        <v>475</v>
      </c>
      <c r="AE306" s="474" t="s">
        <v>475</v>
      </c>
      <c r="AF306" s="474" t="s">
        <v>475</v>
      </c>
      <c r="AG306" s="474" t="s">
        <v>475</v>
      </c>
      <c r="AH306" s="474" t="s">
        <v>475</v>
      </c>
      <c r="AI306" s="474" t="s">
        <v>475</v>
      </c>
      <c r="AJ306" s="582" t="s">
        <v>475</v>
      </c>
      <c r="AK306" s="584">
        <v>2</v>
      </c>
      <c r="AL306" s="585"/>
      <c r="AM306" s="585"/>
      <c r="AN306" s="585"/>
      <c r="AO306" s="585"/>
      <c r="AP306" s="586"/>
      <c r="AQ306" s="592">
        <v>4</v>
      </c>
      <c r="AR306" s="591">
        <v>4</v>
      </c>
      <c r="AS306" s="591">
        <v>4</v>
      </c>
      <c r="AT306" s="591">
        <v>4</v>
      </c>
      <c r="AU306" s="584">
        <v>66.8</v>
      </c>
      <c r="AV306" s="585"/>
      <c r="AW306" s="585"/>
      <c r="AX306" s="586"/>
    </row>
    <row r="307" spans="1:50" ht="24" customHeight="1" x14ac:dyDescent="0.15">
      <c r="A307" s="580">
        <v>6</v>
      </c>
      <c r="B307" s="580">
        <v>1</v>
      </c>
      <c r="C307" s="591" t="s">
        <v>476</v>
      </c>
      <c r="D307" s="591" t="s">
        <v>476</v>
      </c>
      <c r="E307" s="591" t="s">
        <v>476</v>
      </c>
      <c r="F307" s="591" t="s">
        <v>476</v>
      </c>
      <c r="G307" s="591" t="s">
        <v>476</v>
      </c>
      <c r="H307" s="591" t="s">
        <v>476</v>
      </c>
      <c r="I307" s="591" t="s">
        <v>476</v>
      </c>
      <c r="J307" s="591" t="s">
        <v>476</v>
      </c>
      <c r="K307" s="591" t="s">
        <v>476</v>
      </c>
      <c r="L307" s="591" t="s">
        <v>476</v>
      </c>
      <c r="M307" s="592" t="s">
        <v>477</v>
      </c>
      <c r="N307" s="591" t="s">
        <v>478</v>
      </c>
      <c r="O307" s="591" t="s">
        <v>478</v>
      </c>
      <c r="P307" s="591" t="s">
        <v>478</v>
      </c>
      <c r="Q307" s="591" t="s">
        <v>478</v>
      </c>
      <c r="R307" s="591" t="s">
        <v>478</v>
      </c>
      <c r="S307" s="591" t="s">
        <v>478</v>
      </c>
      <c r="T307" s="591" t="s">
        <v>478</v>
      </c>
      <c r="U307" s="591" t="s">
        <v>478</v>
      </c>
      <c r="V307" s="591" t="s">
        <v>478</v>
      </c>
      <c r="W307" s="591" t="s">
        <v>478</v>
      </c>
      <c r="X307" s="591" t="s">
        <v>478</v>
      </c>
      <c r="Y307" s="591" t="s">
        <v>478</v>
      </c>
      <c r="Z307" s="591" t="s">
        <v>478</v>
      </c>
      <c r="AA307" s="591" t="s">
        <v>478</v>
      </c>
      <c r="AB307" s="591" t="s">
        <v>478</v>
      </c>
      <c r="AC307" s="591" t="s">
        <v>478</v>
      </c>
      <c r="AD307" s="591" t="s">
        <v>478</v>
      </c>
      <c r="AE307" s="591" t="s">
        <v>478</v>
      </c>
      <c r="AF307" s="591" t="s">
        <v>478</v>
      </c>
      <c r="AG307" s="591" t="s">
        <v>478</v>
      </c>
      <c r="AH307" s="591" t="s">
        <v>478</v>
      </c>
      <c r="AI307" s="591" t="s">
        <v>478</v>
      </c>
      <c r="AJ307" s="591" t="s">
        <v>478</v>
      </c>
      <c r="AK307" s="584">
        <v>2</v>
      </c>
      <c r="AL307" s="585"/>
      <c r="AM307" s="585"/>
      <c r="AN307" s="585"/>
      <c r="AO307" s="585"/>
      <c r="AP307" s="586"/>
      <c r="AQ307" s="592">
        <v>4</v>
      </c>
      <c r="AR307" s="591">
        <v>4</v>
      </c>
      <c r="AS307" s="591">
        <v>4</v>
      </c>
      <c r="AT307" s="591">
        <v>4</v>
      </c>
      <c r="AU307" s="584">
        <v>91.9</v>
      </c>
      <c r="AV307" s="585"/>
      <c r="AW307" s="585"/>
      <c r="AX307" s="586"/>
    </row>
    <row r="308" spans="1:50" ht="24" customHeight="1" x14ac:dyDescent="0.15">
      <c r="A308" s="580">
        <v>7</v>
      </c>
      <c r="B308" s="580">
        <v>1</v>
      </c>
      <c r="C308" s="591" t="s">
        <v>479</v>
      </c>
      <c r="D308" s="591" t="s">
        <v>479</v>
      </c>
      <c r="E308" s="591" t="s">
        <v>479</v>
      </c>
      <c r="F308" s="591" t="s">
        <v>479</v>
      </c>
      <c r="G308" s="591" t="s">
        <v>479</v>
      </c>
      <c r="H308" s="591" t="s">
        <v>479</v>
      </c>
      <c r="I308" s="591" t="s">
        <v>479</v>
      </c>
      <c r="J308" s="591" t="s">
        <v>479</v>
      </c>
      <c r="K308" s="591" t="s">
        <v>479</v>
      </c>
      <c r="L308" s="591" t="s">
        <v>479</v>
      </c>
      <c r="M308" s="591" t="s">
        <v>480</v>
      </c>
      <c r="N308" s="591" t="s">
        <v>480</v>
      </c>
      <c r="O308" s="591" t="s">
        <v>480</v>
      </c>
      <c r="P308" s="591" t="s">
        <v>480</v>
      </c>
      <c r="Q308" s="591" t="s">
        <v>480</v>
      </c>
      <c r="R308" s="591" t="s">
        <v>480</v>
      </c>
      <c r="S308" s="591" t="s">
        <v>480</v>
      </c>
      <c r="T308" s="591" t="s">
        <v>480</v>
      </c>
      <c r="U308" s="591" t="s">
        <v>480</v>
      </c>
      <c r="V308" s="591" t="s">
        <v>480</v>
      </c>
      <c r="W308" s="591" t="s">
        <v>480</v>
      </c>
      <c r="X308" s="591" t="s">
        <v>480</v>
      </c>
      <c r="Y308" s="591" t="s">
        <v>480</v>
      </c>
      <c r="Z308" s="591" t="s">
        <v>480</v>
      </c>
      <c r="AA308" s="591" t="s">
        <v>480</v>
      </c>
      <c r="AB308" s="591" t="s">
        <v>480</v>
      </c>
      <c r="AC308" s="591" t="s">
        <v>480</v>
      </c>
      <c r="AD308" s="591" t="s">
        <v>480</v>
      </c>
      <c r="AE308" s="591" t="s">
        <v>480</v>
      </c>
      <c r="AF308" s="591" t="s">
        <v>480</v>
      </c>
      <c r="AG308" s="591" t="s">
        <v>480</v>
      </c>
      <c r="AH308" s="591" t="s">
        <v>480</v>
      </c>
      <c r="AI308" s="591" t="s">
        <v>480</v>
      </c>
      <c r="AJ308" s="591" t="s">
        <v>480</v>
      </c>
      <c r="AK308" s="584">
        <v>0.8</v>
      </c>
      <c r="AL308" s="585"/>
      <c r="AM308" s="585"/>
      <c r="AN308" s="585"/>
      <c r="AO308" s="585"/>
      <c r="AP308" s="586"/>
      <c r="AQ308" s="592" t="s">
        <v>413</v>
      </c>
      <c r="AR308" s="591" t="s">
        <v>413</v>
      </c>
      <c r="AS308" s="591" t="s">
        <v>413</v>
      </c>
      <c r="AT308" s="591" t="s">
        <v>413</v>
      </c>
      <c r="AU308" s="584" t="s">
        <v>384</v>
      </c>
      <c r="AV308" s="585" t="s">
        <v>384</v>
      </c>
      <c r="AW308" s="585" t="s">
        <v>384</v>
      </c>
      <c r="AX308" s="586" t="s">
        <v>384</v>
      </c>
    </row>
    <row r="309" spans="1:50" ht="24" customHeight="1" x14ac:dyDescent="0.15">
      <c r="A309" s="580">
        <v>8</v>
      </c>
      <c r="B309" s="580">
        <v>1</v>
      </c>
      <c r="C309" s="591" t="s">
        <v>481</v>
      </c>
      <c r="D309" s="591" t="s">
        <v>481</v>
      </c>
      <c r="E309" s="591" t="s">
        <v>481</v>
      </c>
      <c r="F309" s="591" t="s">
        <v>481</v>
      </c>
      <c r="G309" s="591" t="s">
        <v>481</v>
      </c>
      <c r="H309" s="591" t="s">
        <v>481</v>
      </c>
      <c r="I309" s="591" t="s">
        <v>481</v>
      </c>
      <c r="J309" s="591" t="s">
        <v>481</v>
      </c>
      <c r="K309" s="591" t="s">
        <v>481</v>
      </c>
      <c r="L309" s="591" t="s">
        <v>481</v>
      </c>
      <c r="M309" s="591" t="s">
        <v>482</v>
      </c>
      <c r="N309" s="591" t="s">
        <v>482</v>
      </c>
      <c r="O309" s="591" t="s">
        <v>482</v>
      </c>
      <c r="P309" s="591" t="s">
        <v>482</v>
      </c>
      <c r="Q309" s="591" t="s">
        <v>482</v>
      </c>
      <c r="R309" s="591" t="s">
        <v>482</v>
      </c>
      <c r="S309" s="591" t="s">
        <v>482</v>
      </c>
      <c r="T309" s="591" t="s">
        <v>482</v>
      </c>
      <c r="U309" s="591" t="s">
        <v>482</v>
      </c>
      <c r="V309" s="591" t="s">
        <v>482</v>
      </c>
      <c r="W309" s="591" t="s">
        <v>482</v>
      </c>
      <c r="X309" s="591" t="s">
        <v>482</v>
      </c>
      <c r="Y309" s="591" t="s">
        <v>482</v>
      </c>
      <c r="Z309" s="591" t="s">
        <v>482</v>
      </c>
      <c r="AA309" s="591" t="s">
        <v>482</v>
      </c>
      <c r="AB309" s="591" t="s">
        <v>482</v>
      </c>
      <c r="AC309" s="591" t="s">
        <v>482</v>
      </c>
      <c r="AD309" s="591" t="s">
        <v>482</v>
      </c>
      <c r="AE309" s="591" t="s">
        <v>482</v>
      </c>
      <c r="AF309" s="591" t="s">
        <v>482</v>
      </c>
      <c r="AG309" s="591" t="s">
        <v>482</v>
      </c>
      <c r="AH309" s="591" t="s">
        <v>482</v>
      </c>
      <c r="AI309" s="591" t="s">
        <v>482</v>
      </c>
      <c r="AJ309" s="591" t="s">
        <v>482</v>
      </c>
      <c r="AK309" s="584">
        <v>0.6</v>
      </c>
      <c r="AL309" s="585"/>
      <c r="AM309" s="585"/>
      <c r="AN309" s="585"/>
      <c r="AO309" s="585"/>
      <c r="AP309" s="586"/>
      <c r="AQ309" s="592" t="s">
        <v>413</v>
      </c>
      <c r="AR309" s="591" t="s">
        <v>413</v>
      </c>
      <c r="AS309" s="591" t="s">
        <v>413</v>
      </c>
      <c r="AT309" s="591" t="s">
        <v>413</v>
      </c>
      <c r="AU309" s="584" t="s">
        <v>384</v>
      </c>
      <c r="AV309" s="585" t="s">
        <v>384</v>
      </c>
      <c r="AW309" s="585" t="s">
        <v>384</v>
      </c>
      <c r="AX309" s="586" t="s">
        <v>384</v>
      </c>
    </row>
    <row r="310" spans="1:50" ht="24" customHeight="1" x14ac:dyDescent="0.15">
      <c r="A310" s="580">
        <v>9</v>
      </c>
      <c r="B310" s="580">
        <v>1</v>
      </c>
      <c r="C310" s="591" t="s">
        <v>483</v>
      </c>
      <c r="D310" s="591" t="s">
        <v>483</v>
      </c>
      <c r="E310" s="591" t="s">
        <v>483</v>
      </c>
      <c r="F310" s="591" t="s">
        <v>483</v>
      </c>
      <c r="G310" s="591" t="s">
        <v>483</v>
      </c>
      <c r="H310" s="591" t="s">
        <v>483</v>
      </c>
      <c r="I310" s="591" t="s">
        <v>483</v>
      </c>
      <c r="J310" s="591" t="s">
        <v>483</v>
      </c>
      <c r="K310" s="591" t="s">
        <v>483</v>
      </c>
      <c r="L310" s="591" t="s">
        <v>483</v>
      </c>
      <c r="M310" s="591" t="s">
        <v>484</v>
      </c>
      <c r="N310" s="591" t="s">
        <v>484</v>
      </c>
      <c r="O310" s="591" t="s">
        <v>484</v>
      </c>
      <c r="P310" s="591" t="s">
        <v>484</v>
      </c>
      <c r="Q310" s="591" t="s">
        <v>484</v>
      </c>
      <c r="R310" s="591" t="s">
        <v>484</v>
      </c>
      <c r="S310" s="591" t="s">
        <v>484</v>
      </c>
      <c r="T310" s="591" t="s">
        <v>484</v>
      </c>
      <c r="U310" s="591" t="s">
        <v>484</v>
      </c>
      <c r="V310" s="591" t="s">
        <v>484</v>
      </c>
      <c r="W310" s="591" t="s">
        <v>484</v>
      </c>
      <c r="X310" s="591" t="s">
        <v>484</v>
      </c>
      <c r="Y310" s="591" t="s">
        <v>484</v>
      </c>
      <c r="Z310" s="591" t="s">
        <v>484</v>
      </c>
      <c r="AA310" s="591" t="s">
        <v>484</v>
      </c>
      <c r="AB310" s="591" t="s">
        <v>484</v>
      </c>
      <c r="AC310" s="591" t="s">
        <v>484</v>
      </c>
      <c r="AD310" s="591" t="s">
        <v>484</v>
      </c>
      <c r="AE310" s="591" t="s">
        <v>484</v>
      </c>
      <c r="AF310" s="591" t="s">
        <v>484</v>
      </c>
      <c r="AG310" s="591" t="s">
        <v>484</v>
      </c>
      <c r="AH310" s="591" t="s">
        <v>484</v>
      </c>
      <c r="AI310" s="591" t="s">
        <v>484</v>
      </c>
      <c r="AJ310" s="591" t="s">
        <v>484</v>
      </c>
      <c r="AK310" s="584">
        <v>0.4</v>
      </c>
      <c r="AL310" s="585"/>
      <c r="AM310" s="585"/>
      <c r="AN310" s="585"/>
      <c r="AO310" s="585"/>
      <c r="AP310" s="586"/>
      <c r="AQ310" s="592" t="s">
        <v>413</v>
      </c>
      <c r="AR310" s="591" t="s">
        <v>413</v>
      </c>
      <c r="AS310" s="591" t="s">
        <v>413</v>
      </c>
      <c r="AT310" s="591" t="s">
        <v>413</v>
      </c>
      <c r="AU310" s="584" t="s">
        <v>384</v>
      </c>
      <c r="AV310" s="585" t="s">
        <v>384</v>
      </c>
      <c r="AW310" s="585" t="s">
        <v>384</v>
      </c>
      <c r="AX310" s="586" t="s">
        <v>384</v>
      </c>
    </row>
    <row r="311" spans="1:50" ht="32.25" customHeight="1" x14ac:dyDescent="0.15">
      <c r="A311" s="580">
        <v>10</v>
      </c>
      <c r="B311" s="580">
        <v>1</v>
      </c>
      <c r="C311" s="592" t="s">
        <v>502</v>
      </c>
      <c r="D311" s="591"/>
      <c r="E311" s="591"/>
      <c r="F311" s="591"/>
      <c r="G311" s="591"/>
      <c r="H311" s="591"/>
      <c r="I311" s="591"/>
      <c r="J311" s="591"/>
      <c r="K311" s="591"/>
      <c r="L311" s="591"/>
      <c r="M311" s="592" t="s">
        <v>503</v>
      </c>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84">
        <v>0.2</v>
      </c>
      <c r="AL311" s="585"/>
      <c r="AM311" s="585"/>
      <c r="AN311" s="585"/>
      <c r="AO311" s="585"/>
      <c r="AP311" s="586"/>
      <c r="AQ311" s="592" t="s">
        <v>413</v>
      </c>
      <c r="AR311" s="591" t="s">
        <v>413</v>
      </c>
      <c r="AS311" s="591" t="s">
        <v>413</v>
      </c>
      <c r="AT311" s="591" t="s">
        <v>413</v>
      </c>
      <c r="AU311" s="584" t="s">
        <v>384</v>
      </c>
      <c r="AV311" s="585" t="s">
        <v>384</v>
      </c>
      <c r="AW311" s="585" t="s">
        <v>384</v>
      </c>
      <c r="AX311" s="586" t="s">
        <v>384</v>
      </c>
    </row>
    <row r="312" spans="1:50" ht="32.25" customHeight="1" x14ac:dyDescent="0.15">
      <c r="A312" s="580">
        <v>11</v>
      </c>
      <c r="B312" s="580">
        <v>1</v>
      </c>
      <c r="C312" s="592" t="s">
        <v>502</v>
      </c>
      <c r="D312" s="591"/>
      <c r="E312" s="591"/>
      <c r="F312" s="591"/>
      <c r="G312" s="591"/>
      <c r="H312" s="591"/>
      <c r="I312" s="591"/>
      <c r="J312" s="591"/>
      <c r="K312" s="591"/>
      <c r="L312" s="591"/>
      <c r="M312" s="592" t="s">
        <v>503</v>
      </c>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84">
        <v>0.2</v>
      </c>
      <c r="AL312" s="585"/>
      <c r="AM312" s="585"/>
      <c r="AN312" s="585"/>
      <c r="AO312" s="585"/>
      <c r="AP312" s="586"/>
      <c r="AQ312" s="592" t="s">
        <v>413</v>
      </c>
      <c r="AR312" s="591" t="s">
        <v>413</v>
      </c>
      <c r="AS312" s="591" t="s">
        <v>413</v>
      </c>
      <c r="AT312" s="591" t="s">
        <v>413</v>
      </c>
      <c r="AU312" s="584" t="s">
        <v>384</v>
      </c>
      <c r="AV312" s="585" t="s">
        <v>384</v>
      </c>
      <c r="AW312" s="585" t="s">
        <v>384</v>
      </c>
      <c r="AX312" s="586" t="s">
        <v>384</v>
      </c>
    </row>
    <row r="313" spans="1:50" ht="24" hidden="1" customHeight="1" x14ac:dyDescent="0.15">
      <c r="A313" s="580">
        <v>12</v>
      </c>
      <c r="B313" s="580">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84"/>
      <c r="AL313" s="585"/>
      <c r="AM313" s="585"/>
      <c r="AN313" s="585"/>
      <c r="AO313" s="585"/>
      <c r="AP313" s="586"/>
      <c r="AQ313" s="592"/>
      <c r="AR313" s="591"/>
      <c r="AS313" s="591"/>
      <c r="AT313" s="591"/>
      <c r="AU313" s="584"/>
      <c r="AV313" s="585"/>
      <c r="AW313" s="585"/>
      <c r="AX313" s="586"/>
    </row>
    <row r="314" spans="1:50" ht="24" hidden="1" customHeight="1" x14ac:dyDescent="0.15">
      <c r="A314" s="580">
        <v>13</v>
      </c>
      <c r="B314" s="580">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84"/>
      <c r="AL314" s="585"/>
      <c r="AM314" s="585"/>
      <c r="AN314" s="585"/>
      <c r="AO314" s="585"/>
      <c r="AP314" s="586"/>
      <c r="AQ314" s="592"/>
      <c r="AR314" s="591"/>
      <c r="AS314" s="591"/>
      <c r="AT314" s="591"/>
      <c r="AU314" s="584"/>
      <c r="AV314" s="585"/>
      <c r="AW314" s="585"/>
      <c r="AX314" s="586"/>
    </row>
    <row r="315" spans="1:50" ht="24" hidden="1" customHeight="1" x14ac:dyDescent="0.15">
      <c r="A315" s="580">
        <v>14</v>
      </c>
      <c r="B315" s="580">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84"/>
      <c r="AL315" s="585"/>
      <c r="AM315" s="585"/>
      <c r="AN315" s="585"/>
      <c r="AO315" s="585"/>
      <c r="AP315" s="586"/>
      <c r="AQ315" s="592"/>
      <c r="AR315" s="591"/>
      <c r="AS315" s="591"/>
      <c r="AT315" s="591"/>
      <c r="AU315" s="584"/>
      <c r="AV315" s="585"/>
      <c r="AW315" s="585"/>
      <c r="AX315" s="586"/>
    </row>
    <row r="316" spans="1:50" ht="24" hidden="1" customHeight="1" x14ac:dyDescent="0.15">
      <c r="A316" s="580">
        <v>15</v>
      </c>
      <c r="B316" s="580">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84"/>
      <c r="AL316" s="585"/>
      <c r="AM316" s="585"/>
      <c r="AN316" s="585"/>
      <c r="AO316" s="585"/>
      <c r="AP316" s="586"/>
      <c r="AQ316" s="592"/>
      <c r="AR316" s="591"/>
      <c r="AS316" s="591"/>
      <c r="AT316" s="591"/>
      <c r="AU316" s="584"/>
      <c r="AV316" s="585"/>
      <c r="AW316" s="585"/>
      <c r="AX316" s="586"/>
    </row>
    <row r="317" spans="1:50" ht="24" hidden="1" customHeight="1" x14ac:dyDescent="0.15">
      <c r="A317" s="580">
        <v>16</v>
      </c>
      <c r="B317" s="580">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84"/>
      <c r="AL317" s="585"/>
      <c r="AM317" s="585"/>
      <c r="AN317" s="585"/>
      <c r="AO317" s="585"/>
      <c r="AP317" s="586"/>
      <c r="AQ317" s="592"/>
      <c r="AR317" s="591"/>
      <c r="AS317" s="591"/>
      <c r="AT317" s="591"/>
      <c r="AU317" s="584"/>
      <c r="AV317" s="585"/>
      <c r="AW317" s="585"/>
      <c r="AX317" s="586"/>
    </row>
    <row r="318" spans="1:50" ht="24" hidden="1" customHeight="1" x14ac:dyDescent="0.15">
      <c r="A318" s="580">
        <v>17</v>
      </c>
      <c r="B318" s="580">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84"/>
      <c r="AL318" s="585"/>
      <c r="AM318" s="585"/>
      <c r="AN318" s="585"/>
      <c r="AO318" s="585"/>
      <c r="AP318" s="586"/>
      <c r="AQ318" s="592"/>
      <c r="AR318" s="591"/>
      <c r="AS318" s="591"/>
      <c r="AT318" s="591"/>
      <c r="AU318" s="584"/>
      <c r="AV318" s="585"/>
      <c r="AW318" s="585"/>
      <c r="AX318" s="586"/>
    </row>
    <row r="319" spans="1:50" ht="24" hidden="1" customHeight="1" x14ac:dyDescent="0.15">
      <c r="A319" s="580">
        <v>18</v>
      </c>
      <c r="B319" s="580">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84"/>
      <c r="AL319" s="585"/>
      <c r="AM319" s="585"/>
      <c r="AN319" s="585"/>
      <c r="AO319" s="585"/>
      <c r="AP319" s="586"/>
      <c r="AQ319" s="592"/>
      <c r="AR319" s="591"/>
      <c r="AS319" s="591"/>
      <c r="AT319" s="591"/>
      <c r="AU319" s="584"/>
      <c r="AV319" s="585"/>
      <c r="AW319" s="585"/>
      <c r="AX319" s="586"/>
    </row>
    <row r="320" spans="1:50" ht="24" hidden="1" customHeight="1" x14ac:dyDescent="0.15">
      <c r="A320" s="580">
        <v>19</v>
      </c>
      <c r="B320" s="580">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84"/>
      <c r="AL320" s="585"/>
      <c r="AM320" s="585"/>
      <c r="AN320" s="585"/>
      <c r="AO320" s="585"/>
      <c r="AP320" s="586"/>
      <c r="AQ320" s="592"/>
      <c r="AR320" s="591"/>
      <c r="AS320" s="591"/>
      <c r="AT320" s="591"/>
      <c r="AU320" s="584"/>
      <c r="AV320" s="585"/>
      <c r="AW320" s="585"/>
      <c r="AX320" s="586"/>
    </row>
    <row r="321" spans="1:50" ht="24" hidden="1" customHeight="1" x14ac:dyDescent="0.15">
      <c r="A321" s="580">
        <v>20</v>
      </c>
      <c r="B321" s="580">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84"/>
      <c r="AL321" s="585"/>
      <c r="AM321" s="585"/>
      <c r="AN321" s="585"/>
      <c r="AO321" s="585"/>
      <c r="AP321" s="586"/>
      <c r="AQ321" s="592"/>
      <c r="AR321" s="591"/>
      <c r="AS321" s="591"/>
      <c r="AT321" s="591"/>
      <c r="AU321" s="584"/>
      <c r="AV321" s="585"/>
      <c r="AW321" s="585"/>
      <c r="AX321" s="586"/>
    </row>
    <row r="322" spans="1:50" ht="24" hidden="1" customHeight="1" x14ac:dyDescent="0.15">
      <c r="A322" s="580">
        <v>21</v>
      </c>
      <c r="B322" s="580">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84"/>
      <c r="AL322" s="585"/>
      <c r="AM322" s="585"/>
      <c r="AN322" s="585"/>
      <c r="AO322" s="585"/>
      <c r="AP322" s="586"/>
      <c r="AQ322" s="592"/>
      <c r="AR322" s="591"/>
      <c r="AS322" s="591"/>
      <c r="AT322" s="591"/>
      <c r="AU322" s="584"/>
      <c r="AV322" s="585"/>
      <c r="AW322" s="585"/>
      <c r="AX322" s="586"/>
    </row>
    <row r="323" spans="1:50" ht="24" hidden="1" customHeight="1" x14ac:dyDescent="0.15">
      <c r="A323" s="580">
        <v>22</v>
      </c>
      <c r="B323" s="580">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84"/>
      <c r="AL323" s="585"/>
      <c r="AM323" s="585"/>
      <c r="AN323" s="585"/>
      <c r="AO323" s="585"/>
      <c r="AP323" s="586"/>
      <c r="AQ323" s="592"/>
      <c r="AR323" s="591"/>
      <c r="AS323" s="591"/>
      <c r="AT323" s="591"/>
      <c r="AU323" s="584"/>
      <c r="AV323" s="585"/>
      <c r="AW323" s="585"/>
      <c r="AX323" s="586"/>
    </row>
    <row r="324" spans="1:50" ht="24" hidden="1" customHeight="1" x14ac:dyDescent="0.15">
      <c r="A324" s="580">
        <v>23</v>
      </c>
      <c r="B324" s="580">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84"/>
      <c r="AL324" s="585"/>
      <c r="AM324" s="585"/>
      <c r="AN324" s="585"/>
      <c r="AO324" s="585"/>
      <c r="AP324" s="586"/>
      <c r="AQ324" s="592"/>
      <c r="AR324" s="591"/>
      <c r="AS324" s="591"/>
      <c r="AT324" s="591"/>
      <c r="AU324" s="584"/>
      <c r="AV324" s="585"/>
      <c r="AW324" s="585"/>
      <c r="AX324" s="586"/>
    </row>
    <row r="325" spans="1:50" ht="24" hidden="1" customHeight="1" x14ac:dyDescent="0.15">
      <c r="A325" s="580">
        <v>24</v>
      </c>
      <c r="B325" s="580">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84"/>
      <c r="AL325" s="585"/>
      <c r="AM325" s="585"/>
      <c r="AN325" s="585"/>
      <c r="AO325" s="585"/>
      <c r="AP325" s="586"/>
      <c r="AQ325" s="592"/>
      <c r="AR325" s="591"/>
      <c r="AS325" s="591"/>
      <c r="AT325" s="591"/>
      <c r="AU325" s="584"/>
      <c r="AV325" s="585"/>
      <c r="AW325" s="585"/>
      <c r="AX325" s="586"/>
    </row>
    <row r="326" spans="1:50" ht="24" hidden="1" customHeight="1" x14ac:dyDescent="0.15">
      <c r="A326" s="580">
        <v>25</v>
      </c>
      <c r="B326" s="580">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84"/>
      <c r="AL326" s="585"/>
      <c r="AM326" s="585"/>
      <c r="AN326" s="585"/>
      <c r="AO326" s="585"/>
      <c r="AP326" s="586"/>
      <c r="AQ326" s="592"/>
      <c r="AR326" s="591"/>
      <c r="AS326" s="591"/>
      <c r="AT326" s="591"/>
      <c r="AU326" s="584"/>
      <c r="AV326" s="585"/>
      <c r="AW326" s="585"/>
      <c r="AX326" s="586"/>
    </row>
    <row r="327" spans="1:50" ht="24" hidden="1" customHeight="1" x14ac:dyDescent="0.15">
      <c r="A327" s="580">
        <v>26</v>
      </c>
      <c r="B327" s="580">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84"/>
      <c r="AL327" s="585"/>
      <c r="AM327" s="585"/>
      <c r="AN327" s="585"/>
      <c r="AO327" s="585"/>
      <c r="AP327" s="586"/>
      <c r="AQ327" s="592"/>
      <c r="AR327" s="591"/>
      <c r="AS327" s="591"/>
      <c r="AT327" s="591"/>
      <c r="AU327" s="584"/>
      <c r="AV327" s="585"/>
      <c r="AW327" s="585"/>
      <c r="AX327" s="586"/>
    </row>
    <row r="328" spans="1:50" ht="24" hidden="1" customHeight="1" x14ac:dyDescent="0.15">
      <c r="A328" s="580">
        <v>27</v>
      </c>
      <c r="B328" s="580">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84"/>
      <c r="AL328" s="585"/>
      <c r="AM328" s="585"/>
      <c r="AN328" s="585"/>
      <c r="AO328" s="585"/>
      <c r="AP328" s="586"/>
      <c r="AQ328" s="592"/>
      <c r="AR328" s="591"/>
      <c r="AS328" s="591"/>
      <c r="AT328" s="591"/>
      <c r="AU328" s="584"/>
      <c r="AV328" s="585"/>
      <c r="AW328" s="585"/>
      <c r="AX328" s="586"/>
    </row>
    <row r="329" spans="1:50" ht="24" hidden="1" customHeight="1" x14ac:dyDescent="0.15">
      <c r="A329" s="580">
        <v>28</v>
      </c>
      <c r="B329" s="580">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84"/>
      <c r="AL329" s="585"/>
      <c r="AM329" s="585"/>
      <c r="AN329" s="585"/>
      <c r="AO329" s="585"/>
      <c r="AP329" s="586"/>
      <c r="AQ329" s="592"/>
      <c r="AR329" s="591"/>
      <c r="AS329" s="591"/>
      <c r="AT329" s="591"/>
      <c r="AU329" s="584"/>
      <c r="AV329" s="585"/>
      <c r="AW329" s="585"/>
      <c r="AX329" s="586"/>
    </row>
    <row r="330" spans="1:50" ht="24" hidden="1" customHeight="1" x14ac:dyDescent="0.15">
      <c r="A330" s="580">
        <v>29</v>
      </c>
      <c r="B330" s="580">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84"/>
      <c r="AL330" s="585"/>
      <c r="AM330" s="585"/>
      <c r="AN330" s="585"/>
      <c r="AO330" s="585"/>
      <c r="AP330" s="586"/>
      <c r="AQ330" s="592"/>
      <c r="AR330" s="591"/>
      <c r="AS330" s="591"/>
      <c r="AT330" s="591"/>
      <c r="AU330" s="584"/>
      <c r="AV330" s="585"/>
      <c r="AW330" s="585"/>
      <c r="AX330" s="586"/>
    </row>
    <row r="331" spans="1:50" ht="24" hidden="1" customHeight="1" x14ac:dyDescent="0.15">
      <c r="A331" s="580">
        <v>30</v>
      </c>
      <c r="B331" s="580">
        <v>1</v>
      </c>
      <c r="C331" s="591"/>
      <c r="D331" s="591"/>
      <c r="E331" s="591"/>
      <c r="F331" s="591"/>
      <c r="G331" s="591"/>
      <c r="H331" s="591"/>
      <c r="I331" s="591"/>
      <c r="J331" s="591"/>
      <c r="K331" s="591"/>
      <c r="L331" s="591"/>
      <c r="M331" s="591"/>
      <c r="N331" s="591"/>
      <c r="O331" s="591"/>
      <c r="P331" s="591"/>
      <c r="Q331" s="591"/>
      <c r="R331" s="591"/>
      <c r="S331" s="591"/>
      <c r="T331" s="591"/>
      <c r="U331" s="591"/>
      <c r="V331" s="591"/>
      <c r="W331" s="591"/>
      <c r="X331" s="591"/>
      <c r="Y331" s="591"/>
      <c r="Z331" s="591"/>
      <c r="AA331" s="591"/>
      <c r="AB331" s="591"/>
      <c r="AC331" s="591"/>
      <c r="AD331" s="591"/>
      <c r="AE331" s="591"/>
      <c r="AF331" s="591"/>
      <c r="AG331" s="591"/>
      <c r="AH331" s="591"/>
      <c r="AI331" s="591"/>
      <c r="AJ331" s="591"/>
      <c r="AK331" s="584"/>
      <c r="AL331" s="585"/>
      <c r="AM331" s="585"/>
      <c r="AN331" s="585"/>
      <c r="AO331" s="585"/>
      <c r="AP331" s="586"/>
      <c r="AQ331" s="592"/>
      <c r="AR331" s="591"/>
      <c r="AS331" s="591"/>
      <c r="AT331" s="591"/>
      <c r="AU331" s="584"/>
      <c r="AV331" s="585"/>
      <c r="AW331" s="585"/>
      <c r="AX331" s="586"/>
    </row>
    <row r="333" spans="1:50" x14ac:dyDescent="0.15">
      <c r="A333" s="9"/>
      <c r="B333" s="61" t="s">
        <v>516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0"/>
      <c r="B334" s="580"/>
      <c r="C334" s="236" t="s">
        <v>364</v>
      </c>
      <c r="D334" s="236"/>
      <c r="E334" s="236"/>
      <c r="F334" s="236"/>
      <c r="G334" s="236"/>
      <c r="H334" s="236"/>
      <c r="I334" s="236"/>
      <c r="J334" s="236"/>
      <c r="K334" s="236"/>
      <c r="L334" s="236"/>
      <c r="M334" s="236" t="s">
        <v>365</v>
      </c>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589" t="s">
        <v>366</v>
      </c>
      <c r="AL334" s="236"/>
      <c r="AM334" s="236"/>
      <c r="AN334" s="236"/>
      <c r="AO334" s="236"/>
      <c r="AP334" s="236"/>
      <c r="AQ334" s="236" t="s">
        <v>23</v>
      </c>
      <c r="AR334" s="236"/>
      <c r="AS334" s="236"/>
      <c r="AT334" s="236"/>
      <c r="AU334" s="83" t="s">
        <v>24</v>
      </c>
      <c r="AV334" s="84"/>
      <c r="AW334" s="84"/>
      <c r="AX334" s="590"/>
    </row>
    <row r="335" spans="1:50" ht="24" customHeight="1" x14ac:dyDescent="0.15">
      <c r="A335" s="580">
        <v>1</v>
      </c>
      <c r="B335" s="580">
        <v>1</v>
      </c>
      <c r="C335" s="581" t="s">
        <v>485</v>
      </c>
      <c r="D335" s="474" t="s">
        <v>485</v>
      </c>
      <c r="E335" s="474" t="s">
        <v>485</v>
      </c>
      <c r="F335" s="474" t="s">
        <v>485</v>
      </c>
      <c r="G335" s="474" t="s">
        <v>485</v>
      </c>
      <c r="H335" s="474" t="s">
        <v>485</v>
      </c>
      <c r="I335" s="474" t="s">
        <v>485</v>
      </c>
      <c r="J335" s="474" t="s">
        <v>485</v>
      </c>
      <c r="K335" s="474" t="s">
        <v>485</v>
      </c>
      <c r="L335" s="582" t="s">
        <v>485</v>
      </c>
      <c r="M335" s="591" t="s">
        <v>486</v>
      </c>
      <c r="N335" s="591" t="s">
        <v>486</v>
      </c>
      <c r="O335" s="591" t="s">
        <v>486</v>
      </c>
      <c r="P335" s="591" t="s">
        <v>486</v>
      </c>
      <c r="Q335" s="591" t="s">
        <v>486</v>
      </c>
      <c r="R335" s="591" t="s">
        <v>486</v>
      </c>
      <c r="S335" s="591" t="s">
        <v>486</v>
      </c>
      <c r="T335" s="591" t="s">
        <v>486</v>
      </c>
      <c r="U335" s="591" t="s">
        <v>486</v>
      </c>
      <c r="V335" s="591" t="s">
        <v>486</v>
      </c>
      <c r="W335" s="591" t="s">
        <v>486</v>
      </c>
      <c r="X335" s="591" t="s">
        <v>486</v>
      </c>
      <c r="Y335" s="591" t="s">
        <v>486</v>
      </c>
      <c r="Z335" s="591" t="s">
        <v>486</v>
      </c>
      <c r="AA335" s="591" t="s">
        <v>486</v>
      </c>
      <c r="AB335" s="591" t="s">
        <v>486</v>
      </c>
      <c r="AC335" s="591" t="s">
        <v>486</v>
      </c>
      <c r="AD335" s="591" t="s">
        <v>486</v>
      </c>
      <c r="AE335" s="591" t="s">
        <v>486</v>
      </c>
      <c r="AF335" s="591" t="s">
        <v>486</v>
      </c>
      <c r="AG335" s="591" t="s">
        <v>486</v>
      </c>
      <c r="AH335" s="591" t="s">
        <v>486</v>
      </c>
      <c r="AI335" s="591" t="s">
        <v>486</v>
      </c>
      <c r="AJ335" s="591" t="s">
        <v>486</v>
      </c>
      <c r="AK335" s="584">
        <v>0.9</v>
      </c>
      <c r="AL335" s="585">
        <v>939600</v>
      </c>
      <c r="AM335" s="585">
        <v>939600</v>
      </c>
      <c r="AN335" s="585">
        <v>939600</v>
      </c>
      <c r="AO335" s="585">
        <v>939600</v>
      </c>
      <c r="AP335" s="586">
        <v>939600</v>
      </c>
      <c r="AQ335" s="583" t="s">
        <v>413</v>
      </c>
      <c r="AR335" s="587" t="s">
        <v>413</v>
      </c>
      <c r="AS335" s="587" t="s">
        <v>413</v>
      </c>
      <c r="AT335" s="588" t="s">
        <v>413</v>
      </c>
      <c r="AU335" s="584" t="s">
        <v>487</v>
      </c>
      <c r="AV335" s="585" t="s">
        <v>487</v>
      </c>
      <c r="AW335" s="585" t="s">
        <v>487</v>
      </c>
      <c r="AX335" s="586" t="s">
        <v>487</v>
      </c>
    </row>
    <row r="336" spans="1:50" ht="32.25" customHeight="1" x14ac:dyDescent="0.15">
      <c r="A336" s="580">
        <v>2</v>
      </c>
      <c r="B336" s="580">
        <v>1</v>
      </c>
      <c r="C336" s="581" t="s">
        <v>488</v>
      </c>
      <c r="D336" s="474" t="s">
        <v>488</v>
      </c>
      <c r="E336" s="474" t="s">
        <v>488</v>
      </c>
      <c r="F336" s="474" t="s">
        <v>488</v>
      </c>
      <c r="G336" s="474" t="s">
        <v>488</v>
      </c>
      <c r="H336" s="474" t="s">
        <v>488</v>
      </c>
      <c r="I336" s="474" t="s">
        <v>488</v>
      </c>
      <c r="J336" s="474" t="s">
        <v>488</v>
      </c>
      <c r="K336" s="474" t="s">
        <v>488</v>
      </c>
      <c r="L336" s="582" t="s">
        <v>488</v>
      </c>
      <c r="M336" s="591" t="s">
        <v>489</v>
      </c>
      <c r="N336" s="591" t="s">
        <v>489</v>
      </c>
      <c r="O336" s="591" t="s">
        <v>489</v>
      </c>
      <c r="P336" s="591" t="s">
        <v>489</v>
      </c>
      <c r="Q336" s="591" t="s">
        <v>489</v>
      </c>
      <c r="R336" s="591" t="s">
        <v>489</v>
      </c>
      <c r="S336" s="591" t="s">
        <v>489</v>
      </c>
      <c r="T336" s="591" t="s">
        <v>489</v>
      </c>
      <c r="U336" s="591" t="s">
        <v>489</v>
      </c>
      <c r="V336" s="591" t="s">
        <v>489</v>
      </c>
      <c r="W336" s="591" t="s">
        <v>489</v>
      </c>
      <c r="X336" s="591" t="s">
        <v>489</v>
      </c>
      <c r="Y336" s="591" t="s">
        <v>489</v>
      </c>
      <c r="Z336" s="591" t="s">
        <v>489</v>
      </c>
      <c r="AA336" s="591" t="s">
        <v>489</v>
      </c>
      <c r="AB336" s="591" t="s">
        <v>489</v>
      </c>
      <c r="AC336" s="591" t="s">
        <v>489</v>
      </c>
      <c r="AD336" s="591" t="s">
        <v>489</v>
      </c>
      <c r="AE336" s="591" t="s">
        <v>489</v>
      </c>
      <c r="AF336" s="591" t="s">
        <v>489</v>
      </c>
      <c r="AG336" s="591" t="s">
        <v>489</v>
      </c>
      <c r="AH336" s="591" t="s">
        <v>489</v>
      </c>
      <c r="AI336" s="591" t="s">
        <v>489</v>
      </c>
      <c r="AJ336" s="591" t="s">
        <v>489</v>
      </c>
      <c r="AK336" s="584">
        <v>7.0000000000000007E-2</v>
      </c>
      <c r="AL336" s="585">
        <v>69930</v>
      </c>
      <c r="AM336" s="585">
        <v>69930</v>
      </c>
      <c r="AN336" s="585">
        <v>69930</v>
      </c>
      <c r="AO336" s="585">
        <v>69930</v>
      </c>
      <c r="AP336" s="586">
        <v>69930</v>
      </c>
      <c r="AQ336" s="583" t="s">
        <v>413</v>
      </c>
      <c r="AR336" s="587" t="s">
        <v>413</v>
      </c>
      <c r="AS336" s="587" t="s">
        <v>413</v>
      </c>
      <c r="AT336" s="588" t="s">
        <v>413</v>
      </c>
      <c r="AU336" s="584" t="s">
        <v>487</v>
      </c>
      <c r="AV336" s="585" t="s">
        <v>487</v>
      </c>
      <c r="AW336" s="585" t="s">
        <v>487</v>
      </c>
      <c r="AX336" s="586" t="s">
        <v>487</v>
      </c>
    </row>
    <row r="337" spans="1:50" ht="33.75" customHeight="1" x14ac:dyDescent="0.15">
      <c r="A337" s="580">
        <v>3</v>
      </c>
      <c r="B337" s="580">
        <v>1</v>
      </c>
      <c r="C337" s="581" t="s">
        <v>490</v>
      </c>
      <c r="D337" s="474" t="s">
        <v>490</v>
      </c>
      <c r="E337" s="474" t="s">
        <v>490</v>
      </c>
      <c r="F337" s="474" t="s">
        <v>490</v>
      </c>
      <c r="G337" s="474" t="s">
        <v>490</v>
      </c>
      <c r="H337" s="474" t="s">
        <v>490</v>
      </c>
      <c r="I337" s="474" t="s">
        <v>490</v>
      </c>
      <c r="J337" s="474" t="s">
        <v>490</v>
      </c>
      <c r="K337" s="474" t="s">
        <v>490</v>
      </c>
      <c r="L337" s="582" t="s">
        <v>490</v>
      </c>
      <c r="M337" s="591" t="s">
        <v>491</v>
      </c>
      <c r="N337" s="591" t="s">
        <v>491</v>
      </c>
      <c r="O337" s="591" t="s">
        <v>491</v>
      </c>
      <c r="P337" s="591" t="s">
        <v>491</v>
      </c>
      <c r="Q337" s="591" t="s">
        <v>491</v>
      </c>
      <c r="R337" s="591" t="s">
        <v>491</v>
      </c>
      <c r="S337" s="591" t="s">
        <v>491</v>
      </c>
      <c r="T337" s="591" t="s">
        <v>491</v>
      </c>
      <c r="U337" s="591" t="s">
        <v>491</v>
      </c>
      <c r="V337" s="591" t="s">
        <v>491</v>
      </c>
      <c r="W337" s="591" t="s">
        <v>491</v>
      </c>
      <c r="X337" s="591" t="s">
        <v>491</v>
      </c>
      <c r="Y337" s="591" t="s">
        <v>491</v>
      </c>
      <c r="Z337" s="591" t="s">
        <v>491</v>
      </c>
      <c r="AA337" s="591" t="s">
        <v>491</v>
      </c>
      <c r="AB337" s="591" t="s">
        <v>491</v>
      </c>
      <c r="AC337" s="591" t="s">
        <v>491</v>
      </c>
      <c r="AD337" s="591" t="s">
        <v>491</v>
      </c>
      <c r="AE337" s="591" t="s">
        <v>491</v>
      </c>
      <c r="AF337" s="591" t="s">
        <v>491</v>
      </c>
      <c r="AG337" s="591" t="s">
        <v>491</v>
      </c>
      <c r="AH337" s="591" t="s">
        <v>491</v>
      </c>
      <c r="AI337" s="591" t="s">
        <v>491</v>
      </c>
      <c r="AJ337" s="591" t="s">
        <v>491</v>
      </c>
      <c r="AK337" s="584">
        <v>0.02</v>
      </c>
      <c r="AL337" s="585">
        <v>21910</v>
      </c>
      <c r="AM337" s="585">
        <v>21910</v>
      </c>
      <c r="AN337" s="585">
        <v>21910</v>
      </c>
      <c r="AO337" s="585">
        <v>21910</v>
      </c>
      <c r="AP337" s="586">
        <v>21910</v>
      </c>
      <c r="AQ337" s="583" t="s">
        <v>413</v>
      </c>
      <c r="AR337" s="587" t="s">
        <v>413</v>
      </c>
      <c r="AS337" s="587" t="s">
        <v>413</v>
      </c>
      <c r="AT337" s="588" t="s">
        <v>413</v>
      </c>
      <c r="AU337" s="584" t="s">
        <v>487</v>
      </c>
      <c r="AV337" s="585" t="s">
        <v>487</v>
      </c>
      <c r="AW337" s="585" t="s">
        <v>487</v>
      </c>
      <c r="AX337" s="586" t="s">
        <v>487</v>
      </c>
    </row>
    <row r="338" spans="1:50" ht="36.75" customHeight="1" x14ac:dyDescent="0.15">
      <c r="A338" s="580">
        <v>4</v>
      </c>
      <c r="B338" s="580">
        <v>1</v>
      </c>
      <c r="C338" s="581" t="s">
        <v>492</v>
      </c>
      <c r="D338" s="474" t="s">
        <v>492</v>
      </c>
      <c r="E338" s="474" t="s">
        <v>492</v>
      </c>
      <c r="F338" s="474" t="s">
        <v>492</v>
      </c>
      <c r="G338" s="474" t="s">
        <v>492</v>
      </c>
      <c r="H338" s="474" t="s">
        <v>492</v>
      </c>
      <c r="I338" s="474" t="s">
        <v>492</v>
      </c>
      <c r="J338" s="474" t="s">
        <v>492</v>
      </c>
      <c r="K338" s="474" t="s">
        <v>492</v>
      </c>
      <c r="L338" s="582" t="s">
        <v>492</v>
      </c>
      <c r="M338" s="591" t="s">
        <v>493</v>
      </c>
      <c r="N338" s="591" t="s">
        <v>493</v>
      </c>
      <c r="O338" s="591" t="s">
        <v>493</v>
      </c>
      <c r="P338" s="591" t="s">
        <v>493</v>
      </c>
      <c r="Q338" s="591" t="s">
        <v>493</v>
      </c>
      <c r="R338" s="591" t="s">
        <v>493</v>
      </c>
      <c r="S338" s="591" t="s">
        <v>493</v>
      </c>
      <c r="T338" s="591" t="s">
        <v>493</v>
      </c>
      <c r="U338" s="591" t="s">
        <v>493</v>
      </c>
      <c r="V338" s="591" t="s">
        <v>493</v>
      </c>
      <c r="W338" s="591" t="s">
        <v>493</v>
      </c>
      <c r="X338" s="591" t="s">
        <v>493</v>
      </c>
      <c r="Y338" s="591" t="s">
        <v>493</v>
      </c>
      <c r="Z338" s="591" t="s">
        <v>493</v>
      </c>
      <c r="AA338" s="591" t="s">
        <v>493</v>
      </c>
      <c r="AB338" s="591" t="s">
        <v>493</v>
      </c>
      <c r="AC338" s="591" t="s">
        <v>493</v>
      </c>
      <c r="AD338" s="591" t="s">
        <v>493</v>
      </c>
      <c r="AE338" s="591" t="s">
        <v>493</v>
      </c>
      <c r="AF338" s="591" t="s">
        <v>493</v>
      </c>
      <c r="AG338" s="591" t="s">
        <v>493</v>
      </c>
      <c r="AH338" s="591" t="s">
        <v>493</v>
      </c>
      <c r="AI338" s="591" t="s">
        <v>493</v>
      </c>
      <c r="AJ338" s="591" t="s">
        <v>493</v>
      </c>
      <c r="AK338" s="584">
        <v>0.02</v>
      </c>
      <c r="AL338" s="585">
        <v>20980</v>
      </c>
      <c r="AM338" s="585">
        <v>20980</v>
      </c>
      <c r="AN338" s="585">
        <v>20980</v>
      </c>
      <c r="AO338" s="585">
        <v>20980</v>
      </c>
      <c r="AP338" s="586">
        <v>20980</v>
      </c>
      <c r="AQ338" s="583" t="s">
        <v>413</v>
      </c>
      <c r="AR338" s="587" t="s">
        <v>413</v>
      </c>
      <c r="AS338" s="587" t="s">
        <v>413</v>
      </c>
      <c r="AT338" s="588" t="s">
        <v>413</v>
      </c>
      <c r="AU338" s="584" t="s">
        <v>487</v>
      </c>
      <c r="AV338" s="585" t="s">
        <v>487</v>
      </c>
      <c r="AW338" s="585" t="s">
        <v>487</v>
      </c>
      <c r="AX338" s="586" t="s">
        <v>487</v>
      </c>
    </row>
    <row r="339" spans="1:50" ht="33.75" customHeight="1" x14ac:dyDescent="0.15">
      <c r="A339" s="580">
        <v>5</v>
      </c>
      <c r="B339" s="580">
        <v>1</v>
      </c>
      <c r="C339" s="581" t="s">
        <v>494</v>
      </c>
      <c r="D339" s="474" t="s">
        <v>494</v>
      </c>
      <c r="E339" s="474" t="s">
        <v>494</v>
      </c>
      <c r="F339" s="474" t="s">
        <v>494</v>
      </c>
      <c r="G339" s="474" t="s">
        <v>494</v>
      </c>
      <c r="H339" s="474" t="s">
        <v>494</v>
      </c>
      <c r="I339" s="474" t="s">
        <v>494</v>
      </c>
      <c r="J339" s="474" t="s">
        <v>494</v>
      </c>
      <c r="K339" s="474" t="s">
        <v>494</v>
      </c>
      <c r="L339" s="582" t="s">
        <v>494</v>
      </c>
      <c r="M339" s="591" t="s">
        <v>495</v>
      </c>
      <c r="N339" s="591" t="s">
        <v>495</v>
      </c>
      <c r="O339" s="591" t="s">
        <v>495</v>
      </c>
      <c r="P339" s="591" t="s">
        <v>495</v>
      </c>
      <c r="Q339" s="591" t="s">
        <v>495</v>
      </c>
      <c r="R339" s="591" t="s">
        <v>495</v>
      </c>
      <c r="S339" s="591" t="s">
        <v>495</v>
      </c>
      <c r="T339" s="591" t="s">
        <v>495</v>
      </c>
      <c r="U339" s="591" t="s">
        <v>495</v>
      </c>
      <c r="V339" s="591" t="s">
        <v>495</v>
      </c>
      <c r="W339" s="591" t="s">
        <v>495</v>
      </c>
      <c r="X339" s="591" t="s">
        <v>495</v>
      </c>
      <c r="Y339" s="591" t="s">
        <v>495</v>
      </c>
      <c r="Z339" s="591" t="s">
        <v>495</v>
      </c>
      <c r="AA339" s="591" t="s">
        <v>495</v>
      </c>
      <c r="AB339" s="591" t="s">
        <v>495</v>
      </c>
      <c r="AC339" s="591" t="s">
        <v>495</v>
      </c>
      <c r="AD339" s="591" t="s">
        <v>495</v>
      </c>
      <c r="AE339" s="591" t="s">
        <v>495</v>
      </c>
      <c r="AF339" s="591" t="s">
        <v>495</v>
      </c>
      <c r="AG339" s="591" t="s">
        <v>495</v>
      </c>
      <c r="AH339" s="591" t="s">
        <v>495</v>
      </c>
      <c r="AI339" s="591" t="s">
        <v>495</v>
      </c>
      <c r="AJ339" s="591" t="s">
        <v>495</v>
      </c>
      <c r="AK339" s="584">
        <v>0.02</v>
      </c>
      <c r="AL339" s="585">
        <v>20660</v>
      </c>
      <c r="AM339" s="585">
        <v>20660</v>
      </c>
      <c r="AN339" s="585">
        <v>20660</v>
      </c>
      <c r="AO339" s="585">
        <v>20660</v>
      </c>
      <c r="AP339" s="586">
        <v>20660</v>
      </c>
      <c r="AQ339" s="583" t="s">
        <v>413</v>
      </c>
      <c r="AR339" s="587" t="s">
        <v>413</v>
      </c>
      <c r="AS339" s="587" t="s">
        <v>413</v>
      </c>
      <c r="AT339" s="588" t="s">
        <v>413</v>
      </c>
      <c r="AU339" s="584" t="s">
        <v>487</v>
      </c>
      <c r="AV339" s="585" t="s">
        <v>487</v>
      </c>
      <c r="AW339" s="585" t="s">
        <v>487</v>
      </c>
      <c r="AX339" s="586" t="s">
        <v>487</v>
      </c>
    </row>
    <row r="340" spans="1:50" ht="33.75" customHeight="1" x14ac:dyDescent="0.15">
      <c r="A340" s="580">
        <v>6</v>
      </c>
      <c r="B340" s="580">
        <v>1</v>
      </c>
      <c r="C340" s="581" t="s">
        <v>496</v>
      </c>
      <c r="D340" s="474" t="s">
        <v>496</v>
      </c>
      <c r="E340" s="474" t="s">
        <v>496</v>
      </c>
      <c r="F340" s="474" t="s">
        <v>496</v>
      </c>
      <c r="G340" s="474" t="s">
        <v>496</v>
      </c>
      <c r="H340" s="474" t="s">
        <v>496</v>
      </c>
      <c r="I340" s="474" t="s">
        <v>496</v>
      </c>
      <c r="J340" s="474" t="s">
        <v>496</v>
      </c>
      <c r="K340" s="474" t="s">
        <v>496</v>
      </c>
      <c r="L340" s="582" t="s">
        <v>496</v>
      </c>
      <c r="M340" s="591" t="s">
        <v>497</v>
      </c>
      <c r="N340" s="591" t="s">
        <v>497</v>
      </c>
      <c r="O340" s="591" t="s">
        <v>497</v>
      </c>
      <c r="P340" s="591" t="s">
        <v>497</v>
      </c>
      <c r="Q340" s="591" t="s">
        <v>497</v>
      </c>
      <c r="R340" s="591" t="s">
        <v>497</v>
      </c>
      <c r="S340" s="591" t="s">
        <v>497</v>
      </c>
      <c r="T340" s="591" t="s">
        <v>497</v>
      </c>
      <c r="U340" s="591" t="s">
        <v>497</v>
      </c>
      <c r="V340" s="591" t="s">
        <v>497</v>
      </c>
      <c r="W340" s="591" t="s">
        <v>497</v>
      </c>
      <c r="X340" s="591" t="s">
        <v>497</v>
      </c>
      <c r="Y340" s="591" t="s">
        <v>497</v>
      </c>
      <c r="Z340" s="591" t="s">
        <v>497</v>
      </c>
      <c r="AA340" s="591" t="s">
        <v>497</v>
      </c>
      <c r="AB340" s="591" t="s">
        <v>497</v>
      </c>
      <c r="AC340" s="591" t="s">
        <v>497</v>
      </c>
      <c r="AD340" s="591" t="s">
        <v>497</v>
      </c>
      <c r="AE340" s="591" t="s">
        <v>497</v>
      </c>
      <c r="AF340" s="591" t="s">
        <v>497</v>
      </c>
      <c r="AG340" s="591" t="s">
        <v>497</v>
      </c>
      <c r="AH340" s="591" t="s">
        <v>497</v>
      </c>
      <c r="AI340" s="591" t="s">
        <v>497</v>
      </c>
      <c r="AJ340" s="591" t="s">
        <v>497</v>
      </c>
      <c r="AK340" s="584">
        <v>0.01</v>
      </c>
      <c r="AL340" s="585">
        <v>19240</v>
      </c>
      <c r="AM340" s="585">
        <v>19240</v>
      </c>
      <c r="AN340" s="585">
        <v>19240</v>
      </c>
      <c r="AO340" s="585">
        <v>19240</v>
      </c>
      <c r="AP340" s="586">
        <v>19240</v>
      </c>
      <c r="AQ340" s="583" t="s">
        <v>413</v>
      </c>
      <c r="AR340" s="587" t="s">
        <v>413</v>
      </c>
      <c r="AS340" s="587" t="s">
        <v>413</v>
      </c>
      <c r="AT340" s="588" t="s">
        <v>413</v>
      </c>
      <c r="AU340" s="584" t="s">
        <v>487</v>
      </c>
      <c r="AV340" s="585" t="s">
        <v>487</v>
      </c>
      <c r="AW340" s="585" t="s">
        <v>487</v>
      </c>
      <c r="AX340" s="586" t="s">
        <v>487</v>
      </c>
    </row>
    <row r="341" spans="1:50" ht="36" customHeight="1" x14ac:dyDescent="0.15">
      <c r="A341" s="580">
        <v>7</v>
      </c>
      <c r="B341" s="580">
        <v>1</v>
      </c>
      <c r="C341" s="581" t="s">
        <v>498</v>
      </c>
      <c r="D341" s="474" t="s">
        <v>498</v>
      </c>
      <c r="E341" s="474" t="s">
        <v>498</v>
      </c>
      <c r="F341" s="474" t="s">
        <v>498</v>
      </c>
      <c r="G341" s="474" t="s">
        <v>498</v>
      </c>
      <c r="H341" s="474" t="s">
        <v>498</v>
      </c>
      <c r="I341" s="474" t="s">
        <v>498</v>
      </c>
      <c r="J341" s="474" t="s">
        <v>498</v>
      </c>
      <c r="K341" s="474" t="s">
        <v>498</v>
      </c>
      <c r="L341" s="582" t="s">
        <v>498</v>
      </c>
      <c r="M341" s="591" t="s">
        <v>499</v>
      </c>
      <c r="N341" s="591" t="s">
        <v>499</v>
      </c>
      <c r="O341" s="591" t="s">
        <v>499</v>
      </c>
      <c r="P341" s="591" t="s">
        <v>499</v>
      </c>
      <c r="Q341" s="591" t="s">
        <v>499</v>
      </c>
      <c r="R341" s="591" t="s">
        <v>499</v>
      </c>
      <c r="S341" s="591" t="s">
        <v>499</v>
      </c>
      <c r="T341" s="591" t="s">
        <v>499</v>
      </c>
      <c r="U341" s="591" t="s">
        <v>499</v>
      </c>
      <c r="V341" s="591" t="s">
        <v>499</v>
      </c>
      <c r="W341" s="591" t="s">
        <v>499</v>
      </c>
      <c r="X341" s="591" t="s">
        <v>499</v>
      </c>
      <c r="Y341" s="591" t="s">
        <v>499</v>
      </c>
      <c r="Z341" s="591" t="s">
        <v>499</v>
      </c>
      <c r="AA341" s="591" t="s">
        <v>499</v>
      </c>
      <c r="AB341" s="591" t="s">
        <v>499</v>
      </c>
      <c r="AC341" s="591" t="s">
        <v>499</v>
      </c>
      <c r="AD341" s="591" t="s">
        <v>499</v>
      </c>
      <c r="AE341" s="591" t="s">
        <v>499</v>
      </c>
      <c r="AF341" s="591" t="s">
        <v>499</v>
      </c>
      <c r="AG341" s="591" t="s">
        <v>499</v>
      </c>
      <c r="AH341" s="591" t="s">
        <v>499</v>
      </c>
      <c r="AI341" s="591" t="s">
        <v>499</v>
      </c>
      <c r="AJ341" s="591" t="s">
        <v>499</v>
      </c>
      <c r="AK341" s="584">
        <v>0.01</v>
      </c>
      <c r="AL341" s="585">
        <v>16380</v>
      </c>
      <c r="AM341" s="585">
        <v>16380</v>
      </c>
      <c r="AN341" s="585">
        <v>16380</v>
      </c>
      <c r="AO341" s="585">
        <v>16380</v>
      </c>
      <c r="AP341" s="586">
        <v>16380</v>
      </c>
      <c r="AQ341" s="583" t="s">
        <v>413</v>
      </c>
      <c r="AR341" s="587" t="s">
        <v>413</v>
      </c>
      <c r="AS341" s="587" t="s">
        <v>413</v>
      </c>
      <c r="AT341" s="588" t="s">
        <v>413</v>
      </c>
      <c r="AU341" s="584" t="s">
        <v>487</v>
      </c>
      <c r="AV341" s="585" t="s">
        <v>487</v>
      </c>
      <c r="AW341" s="585" t="s">
        <v>487</v>
      </c>
      <c r="AX341" s="586" t="s">
        <v>487</v>
      </c>
    </row>
    <row r="342" spans="1:50" ht="30.75" customHeight="1" x14ac:dyDescent="0.15">
      <c r="A342" s="580">
        <v>8</v>
      </c>
      <c r="B342" s="580">
        <v>1</v>
      </c>
      <c r="C342" s="581" t="s">
        <v>500</v>
      </c>
      <c r="D342" s="474" t="s">
        <v>500</v>
      </c>
      <c r="E342" s="474" t="s">
        <v>500</v>
      </c>
      <c r="F342" s="474" t="s">
        <v>500</v>
      </c>
      <c r="G342" s="474" t="s">
        <v>500</v>
      </c>
      <c r="H342" s="474" t="s">
        <v>500</v>
      </c>
      <c r="I342" s="474" t="s">
        <v>500</v>
      </c>
      <c r="J342" s="474" t="s">
        <v>500</v>
      </c>
      <c r="K342" s="474" t="s">
        <v>500</v>
      </c>
      <c r="L342" s="582" t="s">
        <v>500</v>
      </c>
      <c r="M342" s="591" t="s">
        <v>497</v>
      </c>
      <c r="N342" s="591" t="s">
        <v>497</v>
      </c>
      <c r="O342" s="591" t="s">
        <v>497</v>
      </c>
      <c r="P342" s="591" t="s">
        <v>497</v>
      </c>
      <c r="Q342" s="591" t="s">
        <v>497</v>
      </c>
      <c r="R342" s="591" t="s">
        <v>497</v>
      </c>
      <c r="S342" s="591" t="s">
        <v>497</v>
      </c>
      <c r="T342" s="591" t="s">
        <v>497</v>
      </c>
      <c r="U342" s="591" t="s">
        <v>497</v>
      </c>
      <c r="V342" s="591" t="s">
        <v>497</v>
      </c>
      <c r="W342" s="591" t="s">
        <v>497</v>
      </c>
      <c r="X342" s="591" t="s">
        <v>497</v>
      </c>
      <c r="Y342" s="591" t="s">
        <v>497</v>
      </c>
      <c r="Z342" s="591" t="s">
        <v>497</v>
      </c>
      <c r="AA342" s="591" t="s">
        <v>497</v>
      </c>
      <c r="AB342" s="591" t="s">
        <v>497</v>
      </c>
      <c r="AC342" s="591" t="s">
        <v>497</v>
      </c>
      <c r="AD342" s="591" t="s">
        <v>497</v>
      </c>
      <c r="AE342" s="591" t="s">
        <v>497</v>
      </c>
      <c r="AF342" s="591" t="s">
        <v>497</v>
      </c>
      <c r="AG342" s="591" t="s">
        <v>497</v>
      </c>
      <c r="AH342" s="591" t="s">
        <v>497</v>
      </c>
      <c r="AI342" s="591" t="s">
        <v>497</v>
      </c>
      <c r="AJ342" s="591" t="s">
        <v>497</v>
      </c>
      <c r="AK342" s="584">
        <v>0.01</v>
      </c>
      <c r="AL342" s="585">
        <v>15360</v>
      </c>
      <c r="AM342" s="585">
        <v>15360</v>
      </c>
      <c r="AN342" s="585">
        <v>15360</v>
      </c>
      <c r="AO342" s="585">
        <v>15360</v>
      </c>
      <c r="AP342" s="586">
        <v>15360</v>
      </c>
      <c r="AQ342" s="583" t="s">
        <v>413</v>
      </c>
      <c r="AR342" s="587" t="s">
        <v>413</v>
      </c>
      <c r="AS342" s="587" t="s">
        <v>413</v>
      </c>
      <c r="AT342" s="588" t="s">
        <v>413</v>
      </c>
      <c r="AU342" s="584" t="s">
        <v>487</v>
      </c>
      <c r="AV342" s="585" t="s">
        <v>487</v>
      </c>
      <c r="AW342" s="585" t="s">
        <v>487</v>
      </c>
      <c r="AX342" s="586" t="s">
        <v>487</v>
      </c>
    </row>
    <row r="343" spans="1:50" ht="32.25" customHeight="1" x14ac:dyDescent="0.15">
      <c r="A343" s="580">
        <v>9</v>
      </c>
      <c r="B343" s="580">
        <v>1</v>
      </c>
      <c r="C343" s="583" t="s">
        <v>504</v>
      </c>
      <c r="D343" s="474" t="s">
        <v>501</v>
      </c>
      <c r="E343" s="474" t="s">
        <v>501</v>
      </c>
      <c r="F343" s="474" t="s">
        <v>501</v>
      </c>
      <c r="G343" s="474" t="s">
        <v>501</v>
      </c>
      <c r="H343" s="474" t="s">
        <v>501</v>
      </c>
      <c r="I343" s="474" t="s">
        <v>501</v>
      </c>
      <c r="J343" s="474" t="s">
        <v>501</v>
      </c>
      <c r="K343" s="474" t="s">
        <v>501</v>
      </c>
      <c r="L343" s="582" t="s">
        <v>501</v>
      </c>
      <c r="M343" s="592" t="s">
        <v>505</v>
      </c>
      <c r="N343" s="591" t="s">
        <v>497</v>
      </c>
      <c r="O343" s="591" t="s">
        <v>497</v>
      </c>
      <c r="P343" s="591" t="s">
        <v>497</v>
      </c>
      <c r="Q343" s="591" t="s">
        <v>497</v>
      </c>
      <c r="R343" s="591" t="s">
        <v>497</v>
      </c>
      <c r="S343" s="591" t="s">
        <v>497</v>
      </c>
      <c r="T343" s="591" t="s">
        <v>497</v>
      </c>
      <c r="U343" s="591" t="s">
        <v>497</v>
      </c>
      <c r="V343" s="591" t="s">
        <v>497</v>
      </c>
      <c r="W343" s="591" t="s">
        <v>497</v>
      </c>
      <c r="X343" s="591" t="s">
        <v>497</v>
      </c>
      <c r="Y343" s="591" t="s">
        <v>497</v>
      </c>
      <c r="Z343" s="591" t="s">
        <v>497</v>
      </c>
      <c r="AA343" s="591" t="s">
        <v>497</v>
      </c>
      <c r="AB343" s="591" t="s">
        <v>497</v>
      </c>
      <c r="AC343" s="591" t="s">
        <v>497</v>
      </c>
      <c r="AD343" s="591" t="s">
        <v>497</v>
      </c>
      <c r="AE343" s="591" t="s">
        <v>497</v>
      </c>
      <c r="AF343" s="591" t="s">
        <v>497</v>
      </c>
      <c r="AG343" s="591" t="s">
        <v>497</v>
      </c>
      <c r="AH343" s="591" t="s">
        <v>497</v>
      </c>
      <c r="AI343" s="591" t="s">
        <v>497</v>
      </c>
      <c r="AJ343" s="591" t="s">
        <v>497</v>
      </c>
      <c r="AK343" s="584">
        <v>8.9999999999999993E-3</v>
      </c>
      <c r="AL343" s="585">
        <v>9400</v>
      </c>
      <c r="AM343" s="585">
        <v>9400</v>
      </c>
      <c r="AN343" s="585">
        <v>9400</v>
      </c>
      <c r="AO343" s="585">
        <v>9400</v>
      </c>
      <c r="AP343" s="586">
        <v>9400</v>
      </c>
      <c r="AQ343" s="583" t="s">
        <v>413</v>
      </c>
      <c r="AR343" s="587" t="s">
        <v>413</v>
      </c>
      <c r="AS343" s="587" t="s">
        <v>413</v>
      </c>
      <c r="AT343" s="588" t="s">
        <v>413</v>
      </c>
      <c r="AU343" s="584" t="s">
        <v>487</v>
      </c>
      <c r="AV343" s="585" t="s">
        <v>487</v>
      </c>
      <c r="AW343" s="585" t="s">
        <v>487</v>
      </c>
      <c r="AX343" s="586" t="s">
        <v>487</v>
      </c>
    </row>
    <row r="344" spans="1:50" ht="34.5" customHeight="1" x14ac:dyDescent="0.15">
      <c r="A344" s="580">
        <v>10</v>
      </c>
      <c r="B344" s="580">
        <v>1</v>
      </c>
      <c r="C344" s="581" t="s">
        <v>501</v>
      </c>
      <c r="D344" s="474" t="s">
        <v>501</v>
      </c>
      <c r="E344" s="474" t="s">
        <v>501</v>
      </c>
      <c r="F344" s="474" t="s">
        <v>501</v>
      </c>
      <c r="G344" s="474" t="s">
        <v>501</v>
      </c>
      <c r="H344" s="474" t="s">
        <v>501</v>
      </c>
      <c r="I344" s="474" t="s">
        <v>501</v>
      </c>
      <c r="J344" s="474" t="s">
        <v>501</v>
      </c>
      <c r="K344" s="474" t="s">
        <v>501</v>
      </c>
      <c r="L344" s="582" t="s">
        <v>501</v>
      </c>
      <c r="M344" s="591" t="s">
        <v>497</v>
      </c>
      <c r="N344" s="591" t="s">
        <v>497</v>
      </c>
      <c r="O344" s="591" t="s">
        <v>497</v>
      </c>
      <c r="P344" s="591" t="s">
        <v>497</v>
      </c>
      <c r="Q344" s="591" t="s">
        <v>497</v>
      </c>
      <c r="R344" s="591" t="s">
        <v>497</v>
      </c>
      <c r="S344" s="591" t="s">
        <v>497</v>
      </c>
      <c r="T344" s="591" t="s">
        <v>497</v>
      </c>
      <c r="U344" s="591" t="s">
        <v>497</v>
      </c>
      <c r="V344" s="591" t="s">
        <v>497</v>
      </c>
      <c r="W344" s="591" t="s">
        <v>497</v>
      </c>
      <c r="X344" s="591" t="s">
        <v>497</v>
      </c>
      <c r="Y344" s="591" t="s">
        <v>497</v>
      </c>
      <c r="Z344" s="591" t="s">
        <v>497</v>
      </c>
      <c r="AA344" s="591" t="s">
        <v>497</v>
      </c>
      <c r="AB344" s="591" t="s">
        <v>497</v>
      </c>
      <c r="AC344" s="591" t="s">
        <v>497</v>
      </c>
      <c r="AD344" s="591" t="s">
        <v>497</v>
      </c>
      <c r="AE344" s="591" t="s">
        <v>497</v>
      </c>
      <c r="AF344" s="591" t="s">
        <v>497</v>
      </c>
      <c r="AG344" s="591" t="s">
        <v>497</v>
      </c>
      <c r="AH344" s="591" t="s">
        <v>497</v>
      </c>
      <c r="AI344" s="591" t="s">
        <v>497</v>
      </c>
      <c r="AJ344" s="591" t="s">
        <v>497</v>
      </c>
      <c r="AK344" s="584">
        <v>5.0000000000000001E-3</v>
      </c>
      <c r="AL344" s="585">
        <v>4600</v>
      </c>
      <c r="AM344" s="585">
        <v>4600</v>
      </c>
      <c r="AN344" s="585">
        <v>4600</v>
      </c>
      <c r="AO344" s="585">
        <v>4600</v>
      </c>
      <c r="AP344" s="586">
        <v>4600</v>
      </c>
      <c r="AQ344" s="583" t="s">
        <v>413</v>
      </c>
      <c r="AR344" s="587" t="s">
        <v>413</v>
      </c>
      <c r="AS344" s="587" t="s">
        <v>413</v>
      </c>
      <c r="AT344" s="588" t="s">
        <v>413</v>
      </c>
      <c r="AU344" s="584" t="s">
        <v>487</v>
      </c>
      <c r="AV344" s="585" t="s">
        <v>487</v>
      </c>
      <c r="AW344" s="585" t="s">
        <v>487</v>
      </c>
      <c r="AX344" s="586" t="s">
        <v>487</v>
      </c>
    </row>
    <row r="345" spans="1:50" ht="24" hidden="1" customHeight="1" x14ac:dyDescent="0.15">
      <c r="A345" s="580">
        <v>11</v>
      </c>
      <c r="B345" s="580">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84"/>
      <c r="AL345" s="585"/>
      <c r="AM345" s="585"/>
      <c r="AN345" s="585"/>
      <c r="AO345" s="585"/>
      <c r="AP345" s="586"/>
      <c r="AQ345" s="592"/>
      <c r="AR345" s="591"/>
      <c r="AS345" s="591"/>
      <c r="AT345" s="591"/>
      <c r="AU345" s="584"/>
      <c r="AV345" s="585"/>
      <c r="AW345" s="585"/>
      <c r="AX345" s="586"/>
    </row>
    <row r="346" spans="1:50" ht="24" hidden="1" customHeight="1" x14ac:dyDescent="0.15">
      <c r="A346" s="580">
        <v>12</v>
      </c>
      <c r="B346" s="580">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84"/>
      <c r="AL346" s="585"/>
      <c r="AM346" s="585"/>
      <c r="AN346" s="585"/>
      <c r="AO346" s="585"/>
      <c r="AP346" s="586"/>
      <c r="AQ346" s="592"/>
      <c r="AR346" s="591"/>
      <c r="AS346" s="591"/>
      <c r="AT346" s="591"/>
      <c r="AU346" s="584"/>
      <c r="AV346" s="585"/>
      <c r="AW346" s="585"/>
      <c r="AX346" s="586"/>
    </row>
    <row r="347" spans="1:50" ht="24" hidden="1" customHeight="1" x14ac:dyDescent="0.15">
      <c r="A347" s="580">
        <v>13</v>
      </c>
      <c r="B347" s="580">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84"/>
      <c r="AL347" s="585"/>
      <c r="AM347" s="585"/>
      <c r="AN347" s="585"/>
      <c r="AO347" s="585"/>
      <c r="AP347" s="586"/>
      <c r="AQ347" s="592"/>
      <c r="AR347" s="591"/>
      <c r="AS347" s="591"/>
      <c r="AT347" s="591"/>
      <c r="AU347" s="584"/>
      <c r="AV347" s="585"/>
      <c r="AW347" s="585"/>
      <c r="AX347" s="586"/>
    </row>
    <row r="348" spans="1:50" ht="24" hidden="1" customHeight="1" x14ac:dyDescent="0.15">
      <c r="A348" s="580">
        <v>14</v>
      </c>
      <c r="B348" s="580">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84"/>
      <c r="AL348" s="585"/>
      <c r="AM348" s="585"/>
      <c r="AN348" s="585"/>
      <c r="AO348" s="585"/>
      <c r="AP348" s="586"/>
      <c r="AQ348" s="592"/>
      <c r="AR348" s="591"/>
      <c r="AS348" s="591"/>
      <c r="AT348" s="591"/>
      <c r="AU348" s="584"/>
      <c r="AV348" s="585"/>
      <c r="AW348" s="585"/>
      <c r="AX348" s="586"/>
    </row>
    <row r="349" spans="1:50" ht="24" hidden="1" customHeight="1" x14ac:dyDescent="0.15">
      <c r="A349" s="580">
        <v>15</v>
      </c>
      <c r="B349" s="580">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84"/>
      <c r="AL349" s="585"/>
      <c r="AM349" s="585"/>
      <c r="AN349" s="585"/>
      <c r="AO349" s="585"/>
      <c r="AP349" s="586"/>
      <c r="AQ349" s="592"/>
      <c r="AR349" s="591"/>
      <c r="AS349" s="591"/>
      <c r="AT349" s="591"/>
      <c r="AU349" s="584"/>
      <c r="AV349" s="585"/>
      <c r="AW349" s="585"/>
      <c r="AX349" s="586"/>
    </row>
    <row r="350" spans="1:50" ht="24" hidden="1" customHeight="1" x14ac:dyDescent="0.15">
      <c r="A350" s="580">
        <v>16</v>
      </c>
      <c r="B350" s="580">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84"/>
      <c r="AL350" s="585"/>
      <c r="AM350" s="585"/>
      <c r="AN350" s="585"/>
      <c r="AO350" s="585"/>
      <c r="AP350" s="586"/>
      <c r="AQ350" s="592"/>
      <c r="AR350" s="591"/>
      <c r="AS350" s="591"/>
      <c r="AT350" s="591"/>
      <c r="AU350" s="584"/>
      <c r="AV350" s="585"/>
      <c r="AW350" s="585"/>
      <c r="AX350" s="586"/>
    </row>
    <row r="351" spans="1:50" ht="24" hidden="1" customHeight="1" x14ac:dyDescent="0.15">
      <c r="A351" s="580">
        <v>17</v>
      </c>
      <c r="B351" s="580">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84"/>
      <c r="AL351" s="585"/>
      <c r="AM351" s="585"/>
      <c r="AN351" s="585"/>
      <c r="AO351" s="585"/>
      <c r="AP351" s="586"/>
      <c r="AQ351" s="592"/>
      <c r="AR351" s="591"/>
      <c r="AS351" s="591"/>
      <c r="AT351" s="591"/>
      <c r="AU351" s="584"/>
      <c r="AV351" s="585"/>
      <c r="AW351" s="585"/>
      <c r="AX351" s="586"/>
    </row>
    <row r="352" spans="1:50" ht="24" hidden="1" customHeight="1" x14ac:dyDescent="0.15">
      <c r="A352" s="580">
        <v>18</v>
      </c>
      <c r="B352" s="580">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84"/>
      <c r="AL352" s="585"/>
      <c r="AM352" s="585"/>
      <c r="AN352" s="585"/>
      <c r="AO352" s="585"/>
      <c r="AP352" s="586"/>
      <c r="AQ352" s="592"/>
      <c r="AR352" s="591"/>
      <c r="AS352" s="591"/>
      <c r="AT352" s="591"/>
      <c r="AU352" s="584"/>
      <c r="AV352" s="585"/>
      <c r="AW352" s="585"/>
      <c r="AX352" s="586"/>
    </row>
    <row r="353" spans="1:50" ht="24" hidden="1" customHeight="1" x14ac:dyDescent="0.15">
      <c r="A353" s="580">
        <v>19</v>
      </c>
      <c r="B353" s="580">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84"/>
      <c r="AL353" s="585"/>
      <c r="AM353" s="585"/>
      <c r="AN353" s="585"/>
      <c r="AO353" s="585"/>
      <c r="AP353" s="586"/>
      <c r="AQ353" s="592"/>
      <c r="AR353" s="591"/>
      <c r="AS353" s="591"/>
      <c r="AT353" s="591"/>
      <c r="AU353" s="584"/>
      <c r="AV353" s="585"/>
      <c r="AW353" s="585"/>
      <c r="AX353" s="586"/>
    </row>
    <row r="354" spans="1:50" ht="24" hidden="1" customHeight="1" x14ac:dyDescent="0.15">
      <c r="A354" s="580">
        <v>20</v>
      </c>
      <c r="B354" s="580">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84"/>
      <c r="AL354" s="585"/>
      <c r="AM354" s="585"/>
      <c r="AN354" s="585"/>
      <c r="AO354" s="585"/>
      <c r="AP354" s="586"/>
      <c r="AQ354" s="592"/>
      <c r="AR354" s="591"/>
      <c r="AS354" s="591"/>
      <c r="AT354" s="591"/>
      <c r="AU354" s="584"/>
      <c r="AV354" s="585"/>
      <c r="AW354" s="585"/>
      <c r="AX354" s="586"/>
    </row>
    <row r="355" spans="1:50" ht="24" hidden="1" customHeight="1" x14ac:dyDescent="0.15">
      <c r="A355" s="580">
        <v>21</v>
      </c>
      <c r="B355" s="580">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84"/>
      <c r="AL355" s="585"/>
      <c r="AM355" s="585"/>
      <c r="AN355" s="585"/>
      <c r="AO355" s="585"/>
      <c r="AP355" s="586"/>
      <c r="AQ355" s="592"/>
      <c r="AR355" s="591"/>
      <c r="AS355" s="591"/>
      <c r="AT355" s="591"/>
      <c r="AU355" s="584"/>
      <c r="AV355" s="585"/>
      <c r="AW355" s="585"/>
      <c r="AX355" s="586"/>
    </row>
    <row r="356" spans="1:50" ht="24" hidden="1" customHeight="1" x14ac:dyDescent="0.15">
      <c r="A356" s="580">
        <v>22</v>
      </c>
      <c r="B356" s="580">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84"/>
      <c r="AL356" s="585"/>
      <c r="AM356" s="585"/>
      <c r="AN356" s="585"/>
      <c r="AO356" s="585"/>
      <c r="AP356" s="586"/>
      <c r="AQ356" s="592"/>
      <c r="AR356" s="591"/>
      <c r="AS356" s="591"/>
      <c r="AT356" s="591"/>
      <c r="AU356" s="584"/>
      <c r="AV356" s="585"/>
      <c r="AW356" s="585"/>
      <c r="AX356" s="586"/>
    </row>
    <row r="357" spans="1:50" ht="24" hidden="1" customHeight="1" x14ac:dyDescent="0.15">
      <c r="A357" s="580">
        <v>23</v>
      </c>
      <c r="B357" s="580">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84"/>
      <c r="AL357" s="585"/>
      <c r="AM357" s="585"/>
      <c r="AN357" s="585"/>
      <c r="AO357" s="585"/>
      <c r="AP357" s="586"/>
      <c r="AQ357" s="592"/>
      <c r="AR357" s="591"/>
      <c r="AS357" s="591"/>
      <c r="AT357" s="591"/>
      <c r="AU357" s="584"/>
      <c r="AV357" s="585"/>
      <c r="AW357" s="585"/>
      <c r="AX357" s="586"/>
    </row>
    <row r="358" spans="1:50" ht="24" hidden="1" customHeight="1" x14ac:dyDescent="0.15">
      <c r="A358" s="580">
        <v>24</v>
      </c>
      <c r="B358" s="580">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84"/>
      <c r="AL358" s="585"/>
      <c r="AM358" s="585"/>
      <c r="AN358" s="585"/>
      <c r="AO358" s="585"/>
      <c r="AP358" s="586"/>
      <c r="AQ358" s="592"/>
      <c r="AR358" s="591"/>
      <c r="AS358" s="591"/>
      <c r="AT358" s="591"/>
      <c r="AU358" s="584"/>
      <c r="AV358" s="585"/>
      <c r="AW358" s="585"/>
      <c r="AX358" s="586"/>
    </row>
    <row r="359" spans="1:50" ht="24" hidden="1" customHeight="1" x14ac:dyDescent="0.15">
      <c r="A359" s="580">
        <v>25</v>
      </c>
      <c r="B359" s="580">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84"/>
      <c r="AL359" s="585"/>
      <c r="AM359" s="585"/>
      <c r="AN359" s="585"/>
      <c r="AO359" s="585"/>
      <c r="AP359" s="586"/>
      <c r="AQ359" s="592"/>
      <c r="AR359" s="591"/>
      <c r="AS359" s="591"/>
      <c r="AT359" s="591"/>
      <c r="AU359" s="584"/>
      <c r="AV359" s="585"/>
      <c r="AW359" s="585"/>
      <c r="AX359" s="586"/>
    </row>
    <row r="360" spans="1:50" ht="24" hidden="1" customHeight="1" x14ac:dyDescent="0.15">
      <c r="A360" s="580">
        <v>26</v>
      </c>
      <c r="B360" s="580">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84"/>
      <c r="AL360" s="585"/>
      <c r="AM360" s="585"/>
      <c r="AN360" s="585"/>
      <c r="AO360" s="585"/>
      <c r="AP360" s="586"/>
      <c r="AQ360" s="592"/>
      <c r="AR360" s="591"/>
      <c r="AS360" s="591"/>
      <c r="AT360" s="591"/>
      <c r="AU360" s="584"/>
      <c r="AV360" s="585"/>
      <c r="AW360" s="585"/>
      <c r="AX360" s="586"/>
    </row>
    <row r="361" spans="1:50" ht="24" hidden="1" customHeight="1" x14ac:dyDescent="0.15">
      <c r="A361" s="580">
        <v>27</v>
      </c>
      <c r="B361" s="580">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84"/>
      <c r="AL361" s="585"/>
      <c r="AM361" s="585"/>
      <c r="AN361" s="585"/>
      <c r="AO361" s="585"/>
      <c r="AP361" s="586"/>
      <c r="AQ361" s="592"/>
      <c r="AR361" s="591"/>
      <c r="AS361" s="591"/>
      <c r="AT361" s="591"/>
      <c r="AU361" s="584"/>
      <c r="AV361" s="585"/>
      <c r="AW361" s="585"/>
      <c r="AX361" s="586"/>
    </row>
    <row r="362" spans="1:50" ht="24" hidden="1" customHeight="1" x14ac:dyDescent="0.15">
      <c r="A362" s="580">
        <v>28</v>
      </c>
      <c r="B362" s="580">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84"/>
      <c r="AL362" s="585"/>
      <c r="AM362" s="585"/>
      <c r="AN362" s="585"/>
      <c r="AO362" s="585"/>
      <c r="AP362" s="586"/>
      <c r="AQ362" s="592"/>
      <c r="AR362" s="591"/>
      <c r="AS362" s="591"/>
      <c r="AT362" s="591"/>
      <c r="AU362" s="584"/>
      <c r="AV362" s="585"/>
      <c r="AW362" s="585"/>
      <c r="AX362" s="586"/>
    </row>
    <row r="363" spans="1:50" ht="24" hidden="1" customHeight="1" x14ac:dyDescent="0.15">
      <c r="A363" s="580">
        <v>29</v>
      </c>
      <c r="B363" s="580">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84"/>
      <c r="AL363" s="585"/>
      <c r="AM363" s="585"/>
      <c r="AN363" s="585"/>
      <c r="AO363" s="585"/>
      <c r="AP363" s="586"/>
      <c r="AQ363" s="592"/>
      <c r="AR363" s="591"/>
      <c r="AS363" s="591"/>
      <c r="AT363" s="591"/>
      <c r="AU363" s="584"/>
      <c r="AV363" s="585"/>
      <c r="AW363" s="585"/>
      <c r="AX363" s="586"/>
    </row>
    <row r="364" spans="1:50" ht="24" hidden="1" customHeight="1" x14ac:dyDescent="0.15">
      <c r="A364" s="580">
        <v>30</v>
      </c>
      <c r="B364" s="580">
        <v>1</v>
      </c>
      <c r="C364" s="591"/>
      <c r="D364" s="591"/>
      <c r="E364" s="591"/>
      <c r="F364" s="591"/>
      <c r="G364" s="591"/>
      <c r="H364" s="591"/>
      <c r="I364" s="591"/>
      <c r="J364" s="591"/>
      <c r="K364" s="591"/>
      <c r="L364" s="591"/>
      <c r="M364" s="591"/>
      <c r="N364" s="591"/>
      <c r="O364" s="591"/>
      <c r="P364" s="591"/>
      <c r="Q364" s="591"/>
      <c r="R364" s="591"/>
      <c r="S364" s="591"/>
      <c r="T364" s="591"/>
      <c r="U364" s="591"/>
      <c r="V364" s="591"/>
      <c r="W364" s="591"/>
      <c r="X364" s="591"/>
      <c r="Y364" s="591"/>
      <c r="Z364" s="591"/>
      <c r="AA364" s="591"/>
      <c r="AB364" s="591"/>
      <c r="AC364" s="591"/>
      <c r="AD364" s="591"/>
      <c r="AE364" s="591"/>
      <c r="AF364" s="591"/>
      <c r="AG364" s="591"/>
      <c r="AH364" s="591"/>
      <c r="AI364" s="591"/>
      <c r="AJ364" s="591"/>
      <c r="AK364" s="584"/>
      <c r="AL364" s="585"/>
      <c r="AM364" s="585"/>
      <c r="AN364" s="585"/>
      <c r="AO364" s="585"/>
      <c r="AP364" s="586"/>
      <c r="AQ364" s="592"/>
      <c r="AR364" s="591"/>
      <c r="AS364" s="591"/>
      <c r="AT364" s="591"/>
      <c r="AU364" s="584"/>
      <c r="AV364" s="585"/>
      <c r="AW364" s="585"/>
      <c r="AX364" s="586"/>
    </row>
    <row r="366" spans="1:50" hidden="1"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0"/>
      <c r="B367" s="580"/>
      <c r="C367" s="236" t="s">
        <v>364</v>
      </c>
      <c r="D367" s="236"/>
      <c r="E367" s="236"/>
      <c r="F367" s="236"/>
      <c r="G367" s="236"/>
      <c r="H367" s="236"/>
      <c r="I367" s="236"/>
      <c r="J367" s="236"/>
      <c r="K367" s="236"/>
      <c r="L367" s="236"/>
      <c r="M367" s="236" t="s">
        <v>365</v>
      </c>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589" t="s">
        <v>366</v>
      </c>
      <c r="AL367" s="236"/>
      <c r="AM367" s="236"/>
      <c r="AN367" s="236"/>
      <c r="AO367" s="236"/>
      <c r="AP367" s="236"/>
      <c r="AQ367" s="236" t="s">
        <v>23</v>
      </c>
      <c r="AR367" s="236"/>
      <c r="AS367" s="236"/>
      <c r="AT367" s="236"/>
      <c r="AU367" s="83" t="s">
        <v>24</v>
      </c>
      <c r="AV367" s="84"/>
      <c r="AW367" s="84"/>
      <c r="AX367" s="590"/>
    </row>
    <row r="368" spans="1:50" ht="24" hidden="1" customHeight="1" x14ac:dyDescent="0.15">
      <c r="A368" s="580">
        <v>1</v>
      </c>
      <c r="B368" s="580">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84"/>
      <c r="AL368" s="585"/>
      <c r="AM368" s="585"/>
      <c r="AN368" s="585"/>
      <c r="AO368" s="585"/>
      <c r="AP368" s="586"/>
      <c r="AQ368" s="592"/>
      <c r="AR368" s="591"/>
      <c r="AS368" s="591"/>
      <c r="AT368" s="591"/>
      <c r="AU368" s="584"/>
      <c r="AV368" s="585"/>
      <c r="AW368" s="585"/>
      <c r="AX368" s="586"/>
    </row>
    <row r="369" spans="1:50" ht="24" hidden="1" customHeight="1" x14ac:dyDescent="0.15">
      <c r="A369" s="580">
        <v>2</v>
      </c>
      <c r="B369" s="580">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84"/>
      <c r="AL369" s="585"/>
      <c r="AM369" s="585"/>
      <c r="AN369" s="585"/>
      <c r="AO369" s="585"/>
      <c r="AP369" s="586"/>
      <c r="AQ369" s="592"/>
      <c r="AR369" s="591"/>
      <c r="AS369" s="591"/>
      <c r="AT369" s="591"/>
      <c r="AU369" s="584"/>
      <c r="AV369" s="585"/>
      <c r="AW369" s="585"/>
      <c r="AX369" s="586"/>
    </row>
    <row r="370" spans="1:50" ht="24" hidden="1" customHeight="1" x14ac:dyDescent="0.15">
      <c r="A370" s="580">
        <v>3</v>
      </c>
      <c r="B370" s="580">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84"/>
      <c r="AL370" s="585"/>
      <c r="AM370" s="585"/>
      <c r="AN370" s="585"/>
      <c r="AO370" s="585"/>
      <c r="AP370" s="586"/>
      <c r="AQ370" s="592"/>
      <c r="AR370" s="591"/>
      <c r="AS370" s="591"/>
      <c r="AT370" s="591"/>
      <c r="AU370" s="584"/>
      <c r="AV370" s="585"/>
      <c r="AW370" s="585"/>
      <c r="AX370" s="586"/>
    </row>
    <row r="371" spans="1:50" ht="24" hidden="1" customHeight="1" x14ac:dyDescent="0.15">
      <c r="A371" s="580">
        <v>4</v>
      </c>
      <c r="B371" s="580">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84"/>
      <c r="AL371" s="585"/>
      <c r="AM371" s="585"/>
      <c r="AN371" s="585"/>
      <c r="AO371" s="585"/>
      <c r="AP371" s="586"/>
      <c r="AQ371" s="592"/>
      <c r="AR371" s="591"/>
      <c r="AS371" s="591"/>
      <c r="AT371" s="591"/>
      <c r="AU371" s="584"/>
      <c r="AV371" s="585"/>
      <c r="AW371" s="585"/>
      <c r="AX371" s="586"/>
    </row>
    <row r="372" spans="1:50" ht="24" hidden="1" customHeight="1" x14ac:dyDescent="0.15">
      <c r="A372" s="580">
        <v>5</v>
      </c>
      <c r="B372" s="580">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84"/>
      <c r="AL372" s="585"/>
      <c r="AM372" s="585"/>
      <c r="AN372" s="585"/>
      <c r="AO372" s="585"/>
      <c r="AP372" s="586"/>
      <c r="AQ372" s="592"/>
      <c r="AR372" s="591"/>
      <c r="AS372" s="591"/>
      <c r="AT372" s="591"/>
      <c r="AU372" s="584"/>
      <c r="AV372" s="585"/>
      <c r="AW372" s="585"/>
      <c r="AX372" s="586"/>
    </row>
    <row r="373" spans="1:50" ht="24" hidden="1" customHeight="1" x14ac:dyDescent="0.15">
      <c r="A373" s="580">
        <v>6</v>
      </c>
      <c r="B373" s="580">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84"/>
      <c r="AL373" s="585"/>
      <c r="AM373" s="585"/>
      <c r="AN373" s="585"/>
      <c r="AO373" s="585"/>
      <c r="AP373" s="586"/>
      <c r="AQ373" s="592"/>
      <c r="AR373" s="591"/>
      <c r="AS373" s="591"/>
      <c r="AT373" s="591"/>
      <c r="AU373" s="584"/>
      <c r="AV373" s="585"/>
      <c r="AW373" s="585"/>
      <c r="AX373" s="586"/>
    </row>
    <row r="374" spans="1:50" ht="24" hidden="1" customHeight="1" x14ac:dyDescent="0.15">
      <c r="A374" s="580">
        <v>7</v>
      </c>
      <c r="B374" s="580">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84"/>
      <c r="AL374" s="585"/>
      <c r="AM374" s="585"/>
      <c r="AN374" s="585"/>
      <c r="AO374" s="585"/>
      <c r="AP374" s="586"/>
      <c r="AQ374" s="592"/>
      <c r="AR374" s="591"/>
      <c r="AS374" s="591"/>
      <c r="AT374" s="591"/>
      <c r="AU374" s="584"/>
      <c r="AV374" s="585"/>
      <c r="AW374" s="585"/>
      <c r="AX374" s="586"/>
    </row>
    <row r="375" spans="1:50" ht="24" hidden="1" customHeight="1" x14ac:dyDescent="0.15">
      <c r="A375" s="580">
        <v>8</v>
      </c>
      <c r="B375" s="580">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84"/>
      <c r="AL375" s="585"/>
      <c r="AM375" s="585"/>
      <c r="AN375" s="585"/>
      <c r="AO375" s="585"/>
      <c r="AP375" s="586"/>
      <c r="AQ375" s="592"/>
      <c r="AR375" s="591"/>
      <c r="AS375" s="591"/>
      <c r="AT375" s="591"/>
      <c r="AU375" s="584"/>
      <c r="AV375" s="585"/>
      <c r="AW375" s="585"/>
      <c r="AX375" s="586"/>
    </row>
    <row r="376" spans="1:50" ht="24" hidden="1" customHeight="1" x14ac:dyDescent="0.15">
      <c r="A376" s="580">
        <v>9</v>
      </c>
      <c r="B376" s="580">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84"/>
      <c r="AL376" s="585"/>
      <c r="AM376" s="585"/>
      <c r="AN376" s="585"/>
      <c r="AO376" s="585"/>
      <c r="AP376" s="586"/>
      <c r="AQ376" s="592"/>
      <c r="AR376" s="591"/>
      <c r="AS376" s="591"/>
      <c r="AT376" s="591"/>
      <c r="AU376" s="584"/>
      <c r="AV376" s="585"/>
      <c r="AW376" s="585"/>
      <c r="AX376" s="586"/>
    </row>
    <row r="377" spans="1:50" ht="24" hidden="1" customHeight="1" x14ac:dyDescent="0.15">
      <c r="A377" s="580">
        <v>10</v>
      </c>
      <c r="B377" s="580">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84"/>
      <c r="AL377" s="585"/>
      <c r="AM377" s="585"/>
      <c r="AN377" s="585"/>
      <c r="AO377" s="585"/>
      <c r="AP377" s="586"/>
      <c r="AQ377" s="592"/>
      <c r="AR377" s="591"/>
      <c r="AS377" s="591"/>
      <c r="AT377" s="591"/>
      <c r="AU377" s="584"/>
      <c r="AV377" s="585"/>
      <c r="AW377" s="585"/>
      <c r="AX377" s="586"/>
    </row>
    <row r="378" spans="1:50" ht="24" hidden="1" customHeight="1" x14ac:dyDescent="0.15">
      <c r="A378" s="580">
        <v>11</v>
      </c>
      <c r="B378" s="580">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84"/>
      <c r="AL378" s="585"/>
      <c r="AM378" s="585"/>
      <c r="AN378" s="585"/>
      <c r="AO378" s="585"/>
      <c r="AP378" s="586"/>
      <c r="AQ378" s="592"/>
      <c r="AR378" s="591"/>
      <c r="AS378" s="591"/>
      <c r="AT378" s="591"/>
      <c r="AU378" s="584"/>
      <c r="AV378" s="585"/>
      <c r="AW378" s="585"/>
      <c r="AX378" s="586"/>
    </row>
    <row r="379" spans="1:50" ht="24" hidden="1" customHeight="1" x14ac:dyDescent="0.15">
      <c r="A379" s="580">
        <v>12</v>
      </c>
      <c r="B379" s="580">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84"/>
      <c r="AL379" s="585"/>
      <c r="AM379" s="585"/>
      <c r="AN379" s="585"/>
      <c r="AO379" s="585"/>
      <c r="AP379" s="586"/>
      <c r="AQ379" s="592"/>
      <c r="AR379" s="591"/>
      <c r="AS379" s="591"/>
      <c r="AT379" s="591"/>
      <c r="AU379" s="584"/>
      <c r="AV379" s="585"/>
      <c r="AW379" s="585"/>
      <c r="AX379" s="586"/>
    </row>
    <row r="380" spans="1:50" ht="24" hidden="1" customHeight="1" x14ac:dyDescent="0.15">
      <c r="A380" s="580">
        <v>13</v>
      </c>
      <c r="B380" s="580">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84"/>
      <c r="AL380" s="585"/>
      <c r="AM380" s="585"/>
      <c r="AN380" s="585"/>
      <c r="AO380" s="585"/>
      <c r="AP380" s="586"/>
      <c r="AQ380" s="592"/>
      <c r="AR380" s="591"/>
      <c r="AS380" s="591"/>
      <c r="AT380" s="591"/>
      <c r="AU380" s="584"/>
      <c r="AV380" s="585"/>
      <c r="AW380" s="585"/>
      <c r="AX380" s="586"/>
    </row>
    <row r="381" spans="1:50" ht="24" hidden="1" customHeight="1" x14ac:dyDescent="0.15">
      <c r="A381" s="580">
        <v>14</v>
      </c>
      <c r="B381" s="580">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84"/>
      <c r="AL381" s="585"/>
      <c r="AM381" s="585"/>
      <c r="AN381" s="585"/>
      <c r="AO381" s="585"/>
      <c r="AP381" s="586"/>
      <c r="AQ381" s="592"/>
      <c r="AR381" s="591"/>
      <c r="AS381" s="591"/>
      <c r="AT381" s="591"/>
      <c r="AU381" s="584"/>
      <c r="AV381" s="585"/>
      <c r="AW381" s="585"/>
      <c r="AX381" s="586"/>
    </row>
    <row r="382" spans="1:50" ht="24" hidden="1" customHeight="1" x14ac:dyDescent="0.15">
      <c r="A382" s="580">
        <v>15</v>
      </c>
      <c r="B382" s="580">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84"/>
      <c r="AL382" s="585"/>
      <c r="AM382" s="585"/>
      <c r="AN382" s="585"/>
      <c r="AO382" s="585"/>
      <c r="AP382" s="586"/>
      <c r="AQ382" s="592"/>
      <c r="AR382" s="591"/>
      <c r="AS382" s="591"/>
      <c r="AT382" s="591"/>
      <c r="AU382" s="584"/>
      <c r="AV382" s="585"/>
      <c r="AW382" s="585"/>
      <c r="AX382" s="586"/>
    </row>
    <row r="383" spans="1:50" ht="24" hidden="1" customHeight="1" x14ac:dyDescent="0.15">
      <c r="A383" s="580">
        <v>16</v>
      </c>
      <c r="B383" s="580">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84"/>
      <c r="AL383" s="585"/>
      <c r="AM383" s="585"/>
      <c r="AN383" s="585"/>
      <c r="AO383" s="585"/>
      <c r="AP383" s="586"/>
      <c r="AQ383" s="592"/>
      <c r="AR383" s="591"/>
      <c r="AS383" s="591"/>
      <c r="AT383" s="591"/>
      <c r="AU383" s="584"/>
      <c r="AV383" s="585"/>
      <c r="AW383" s="585"/>
      <c r="AX383" s="586"/>
    </row>
    <row r="384" spans="1:50" ht="24" hidden="1" customHeight="1" x14ac:dyDescent="0.15">
      <c r="A384" s="580">
        <v>17</v>
      </c>
      <c r="B384" s="580">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84"/>
      <c r="AL384" s="585"/>
      <c r="AM384" s="585"/>
      <c r="AN384" s="585"/>
      <c r="AO384" s="585"/>
      <c r="AP384" s="586"/>
      <c r="AQ384" s="592"/>
      <c r="AR384" s="591"/>
      <c r="AS384" s="591"/>
      <c r="AT384" s="591"/>
      <c r="AU384" s="584"/>
      <c r="AV384" s="585"/>
      <c r="AW384" s="585"/>
      <c r="AX384" s="586"/>
    </row>
    <row r="385" spans="1:50" ht="24" hidden="1" customHeight="1" x14ac:dyDescent="0.15">
      <c r="A385" s="580">
        <v>18</v>
      </c>
      <c r="B385" s="580">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84"/>
      <c r="AL385" s="585"/>
      <c r="AM385" s="585"/>
      <c r="AN385" s="585"/>
      <c r="AO385" s="585"/>
      <c r="AP385" s="586"/>
      <c r="AQ385" s="592"/>
      <c r="AR385" s="591"/>
      <c r="AS385" s="591"/>
      <c r="AT385" s="591"/>
      <c r="AU385" s="584"/>
      <c r="AV385" s="585"/>
      <c r="AW385" s="585"/>
      <c r="AX385" s="586"/>
    </row>
    <row r="386" spans="1:50" ht="24" hidden="1" customHeight="1" x14ac:dyDescent="0.15">
      <c r="A386" s="580">
        <v>19</v>
      </c>
      <c r="B386" s="580">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84"/>
      <c r="AL386" s="585"/>
      <c r="AM386" s="585"/>
      <c r="AN386" s="585"/>
      <c r="AO386" s="585"/>
      <c r="AP386" s="586"/>
      <c r="AQ386" s="592"/>
      <c r="AR386" s="591"/>
      <c r="AS386" s="591"/>
      <c r="AT386" s="591"/>
      <c r="AU386" s="584"/>
      <c r="AV386" s="585"/>
      <c r="AW386" s="585"/>
      <c r="AX386" s="586"/>
    </row>
    <row r="387" spans="1:50" ht="24" hidden="1" customHeight="1" x14ac:dyDescent="0.15">
      <c r="A387" s="580">
        <v>20</v>
      </c>
      <c r="B387" s="580">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84"/>
      <c r="AL387" s="585"/>
      <c r="AM387" s="585"/>
      <c r="AN387" s="585"/>
      <c r="AO387" s="585"/>
      <c r="AP387" s="586"/>
      <c r="AQ387" s="592"/>
      <c r="AR387" s="591"/>
      <c r="AS387" s="591"/>
      <c r="AT387" s="591"/>
      <c r="AU387" s="584"/>
      <c r="AV387" s="585"/>
      <c r="AW387" s="585"/>
      <c r="AX387" s="586"/>
    </row>
    <row r="388" spans="1:50" ht="24" hidden="1" customHeight="1" x14ac:dyDescent="0.15">
      <c r="A388" s="580">
        <v>21</v>
      </c>
      <c r="B388" s="580">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84"/>
      <c r="AL388" s="585"/>
      <c r="AM388" s="585"/>
      <c r="AN388" s="585"/>
      <c r="AO388" s="585"/>
      <c r="AP388" s="586"/>
      <c r="AQ388" s="592"/>
      <c r="AR388" s="591"/>
      <c r="AS388" s="591"/>
      <c r="AT388" s="591"/>
      <c r="AU388" s="584"/>
      <c r="AV388" s="585"/>
      <c r="AW388" s="585"/>
      <c r="AX388" s="586"/>
    </row>
    <row r="389" spans="1:50" ht="24" hidden="1" customHeight="1" x14ac:dyDescent="0.15">
      <c r="A389" s="580">
        <v>22</v>
      </c>
      <c r="B389" s="580">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84"/>
      <c r="AL389" s="585"/>
      <c r="AM389" s="585"/>
      <c r="AN389" s="585"/>
      <c r="AO389" s="585"/>
      <c r="AP389" s="586"/>
      <c r="AQ389" s="592"/>
      <c r="AR389" s="591"/>
      <c r="AS389" s="591"/>
      <c r="AT389" s="591"/>
      <c r="AU389" s="584"/>
      <c r="AV389" s="585"/>
      <c r="AW389" s="585"/>
      <c r="AX389" s="586"/>
    </row>
    <row r="390" spans="1:50" ht="24" hidden="1" customHeight="1" x14ac:dyDescent="0.15">
      <c r="A390" s="580">
        <v>23</v>
      </c>
      <c r="B390" s="580">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84"/>
      <c r="AL390" s="585"/>
      <c r="AM390" s="585"/>
      <c r="AN390" s="585"/>
      <c r="AO390" s="585"/>
      <c r="AP390" s="586"/>
      <c r="AQ390" s="592"/>
      <c r="AR390" s="591"/>
      <c r="AS390" s="591"/>
      <c r="AT390" s="591"/>
      <c r="AU390" s="584"/>
      <c r="AV390" s="585"/>
      <c r="AW390" s="585"/>
      <c r="AX390" s="586"/>
    </row>
    <row r="391" spans="1:50" ht="24" hidden="1" customHeight="1" x14ac:dyDescent="0.15">
      <c r="A391" s="580">
        <v>24</v>
      </c>
      <c r="B391" s="580">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84"/>
      <c r="AL391" s="585"/>
      <c r="AM391" s="585"/>
      <c r="AN391" s="585"/>
      <c r="AO391" s="585"/>
      <c r="AP391" s="586"/>
      <c r="AQ391" s="592"/>
      <c r="AR391" s="591"/>
      <c r="AS391" s="591"/>
      <c r="AT391" s="591"/>
      <c r="AU391" s="584"/>
      <c r="AV391" s="585"/>
      <c r="AW391" s="585"/>
      <c r="AX391" s="586"/>
    </row>
    <row r="392" spans="1:50" ht="24" hidden="1" customHeight="1" x14ac:dyDescent="0.15">
      <c r="A392" s="580">
        <v>25</v>
      </c>
      <c r="B392" s="580">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84"/>
      <c r="AL392" s="585"/>
      <c r="AM392" s="585"/>
      <c r="AN392" s="585"/>
      <c r="AO392" s="585"/>
      <c r="AP392" s="586"/>
      <c r="AQ392" s="592"/>
      <c r="AR392" s="591"/>
      <c r="AS392" s="591"/>
      <c r="AT392" s="591"/>
      <c r="AU392" s="584"/>
      <c r="AV392" s="585"/>
      <c r="AW392" s="585"/>
      <c r="AX392" s="586"/>
    </row>
    <row r="393" spans="1:50" ht="24" hidden="1" customHeight="1" x14ac:dyDescent="0.15">
      <c r="A393" s="580">
        <v>26</v>
      </c>
      <c r="B393" s="580">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84"/>
      <c r="AL393" s="585"/>
      <c r="AM393" s="585"/>
      <c r="AN393" s="585"/>
      <c r="AO393" s="585"/>
      <c r="AP393" s="586"/>
      <c r="AQ393" s="592"/>
      <c r="AR393" s="591"/>
      <c r="AS393" s="591"/>
      <c r="AT393" s="591"/>
      <c r="AU393" s="584"/>
      <c r="AV393" s="585"/>
      <c r="AW393" s="585"/>
      <c r="AX393" s="586"/>
    </row>
    <row r="394" spans="1:50" ht="24" hidden="1" customHeight="1" x14ac:dyDescent="0.15">
      <c r="A394" s="580">
        <v>27</v>
      </c>
      <c r="B394" s="580">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84"/>
      <c r="AL394" s="585"/>
      <c r="AM394" s="585"/>
      <c r="AN394" s="585"/>
      <c r="AO394" s="585"/>
      <c r="AP394" s="586"/>
      <c r="AQ394" s="592"/>
      <c r="AR394" s="591"/>
      <c r="AS394" s="591"/>
      <c r="AT394" s="591"/>
      <c r="AU394" s="584"/>
      <c r="AV394" s="585"/>
      <c r="AW394" s="585"/>
      <c r="AX394" s="586"/>
    </row>
    <row r="395" spans="1:50" ht="24" hidden="1" customHeight="1" x14ac:dyDescent="0.15">
      <c r="A395" s="580">
        <v>28</v>
      </c>
      <c r="B395" s="580">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84"/>
      <c r="AL395" s="585"/>
      <c r="AM395" s="585"/>
      <c r="AN395" s="585"/>
      <c r="AO395" s="585"/>
      <c r="AP395" s="586"/>
      <c r="AQ395" s="592"/>
      <c r="AR395" s="591"/>
      <c r="AS395" s="591"/>
      <c r="AT395" s="591"/>
      <c r="AU395" s="584"/>
      <c r="AV395" s="585"/>
      <c r="AW395" s="585"/>
      <c r="AX395" s="586"/>
    </row>
    <row r="396" spans="1:50" ht="24" hidden="1" customHeight="1" x14ac:dyDescent="0.15">
      <c r="A396" s="580">
        <v>29</v>
      </c>
      <c r="B396" s="580">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84"/>
      <c r="AL396" s="585"/>
      <c r="AM396" s="585"/>
      <c r="AN396" s="585"/>
      <c r="AO396" s="585"/>
      <c r="AP396" s="586"/>
      <c r="AQ396" s="592"/>
      <c r="AR396" s="591"/>
      <c r="AS396" s="591"/>
      <c r="AT396" s="591"/>
      <c r="AU396" s="584"/>
      <c r="AV396" s="585"/>
      <c r="AW396" s="585"/>
      <c r="AX396" s="586"/>
    </row>
    <row r="397" spans="1:50" ht="24" hidden="1" customHeight="1" x14ac:dyDescent="0.15">
      <c r="A397" s="580">
        <v>30</v>
      </c>
      <c r="B397" s="580">
        <v>1</v>
      </c>
      <c r="C397" s="591"/>
      <c r="D397" s="591"/>
      <c r="E397" s="591"/>
      <c r="F397" s="591"/>
      <c r="G397" s="591"/>
      <c r="H397" s="591"/>
      <c r="I397" s="591"/>
      <c r="J397" s="591"/>
      <c r="K397" s="591"/>
      <c r="L397" s="591"/>
      <c r="M397" s="591"/>
      <c r="N397" s="591"/>
      <c r="O397" s="591"/>
      <c r="P397" s="591"/>
      <c r="Q397" s="591"/>
      <c r="R397" s="591"/>
      <c r="S397" s="591"/>
      <c r="T397" s="591"/>
      <c r="U397" s="591"/>
      <c r="V397" s="591"/>
      <c r="W397" s="591"/>
      <c r="X397" s="591"/>
      <c r="Y397" s="591"/>
      <c r="Z397" s="591"/>
      <c r="AA397" s="591"/>
      <c r="AB397" s="591"/>
      <c r="AC397" s="591"/>
      <c r="AD397" s="591"/>
      <c r="AE397" s="591"/>
      <c r="AF397" s="591"/>
      <c r="AG397" s="591"/>
      <c r="AH397" s="591"/>
      <c r="AI397" s="591"/>
      <c r="AJ397" s="591"/>
      <c r="AK397" s="584"/>
      <c r="AL397" s="585"/>
      <c r="AM397" s="585"/>
      <c r="AN397" s="585"/>
      <c r="AO397" s="585"/>
      <c r="AP397" s="586"/>
      <c r="AQ397" s="592"/>
      <c r="AR397" s="591"/>
      <c r="AS397" s="591"/>
      <c r="AT397" s="591"/>
      <c r="AU397" s="584"/>
      <c r="AV397" s="585"/>
      <c r="AW397" s="585"/>
      <c r="AX397" s="586"/>
    </row>
    <row r="399" spans="1:50" hidden="1"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0"/>
      <c r="B400" s="580"/>
      <c r="C400" s="236" t="s">
        <v>364</v>
      </c>
      <c r="D400" s="236"/>
      <c r="E400" s="236"/>
      <c r="F400" s="236"/>
      <c r="G400" s="236"/>
      <c r="H400" s="236"/>
      <c r="I400" s="236"/>
      <c r="J400" s="236"/>
      <c r="K400" s="236"/>
      <c r="L400" s="236"/>
      <c r="M400" s="236" t="s">
        <v>365</v>
      </c>
      <c r="N400" s="236"/>
      <c r="O400" s="236"/>
      <c r="P400" s="236"/>
      <c r="Q400" s="236"/>
      <c r="R400" s="236"/>
      <c r="S400" s="236"/>
      <c r="T400" s="236"/>
      <c r="U400" s="236"/>
      <c r="V400" s="236"/>
      <c r="W400" s="236"/>
      <c r="X400" s="236"/>
      <c r="Y400" s="236"/>
      <c r="Z400" s="236"/>
      <c r="AA400" s="236"/>
      <c r="AB400" s="236"/>
      <c r="AC400" s="236"/>
      <c r="AD400" s="236"/>
      <c r="AE400" s="236"/>
      <c r="AF400" s="236"/>
      <c r="AG400" s="236"/>
      <c r="AH400" s="236"/>
      <c r="AI400" s="236"/>
      <c r="AJ400" s="236"/>
      <c r="AK400" s="589" t="s">
        <v>366</v>
      </c>
      <c r="AL400" s="236"/>
      <c r="AM400" s="236"/>
      <c r="AN400" s="236"/>
      <c r="AO400" s="236"/>
      <c r="AP400" s="236"/>
      <c r="AQ400" s="236" t="s">
        <v>23</v>
      </c>
      <c r="AR400" s="236"/>
      <c r="AS400" s="236"/>
      <c r="AT400" s="236"/>
      <c r="AU400" s="83" t="s">
        <v>24</v>
      </c>
      <c r="AV400" s="84"/>
      <c r="AW400" s="84"/>
      <c r="AX400" s="590"/>
    </row>
    <row r="401" spans="1:50" ht="24" hidden="1" customHeight="1" x14ac:dyDescent="0.15">
      <c r="A401" s="580">
        <v>1</v>
      </c>
      <c r="B401" s="580">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84"/>
      <c r="AL401" s="585"/>
      <c r="AM401" s="585"/>
      <c r="AN401" s="585"/>
      <c r="AO401" s="585"/>
      <c r="AP401" s="586"/>
      <c r="AQ401" s="592"/>
      <c r="AR401" s="591"/>
      <c r="AS401" s="591"/>
      <c r="AT401" s="591"/>
      <c r="AU401" s="584"/>
      <c r="AV401" s="585"/>
      <c r="AW401" s="585"/>
      <c r="AX401" s="586"/>
    </row>
    <row r="402" spans="1:50" ht="24" hidden="1" customHeight="1" x14ac:dyDescent="0.15">
      <c r="A402" s="580">
        <v>2</v>
      </c>
      <c r="B402" s="580">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84"/>
      <c r="AL402" s="585"/>
      <c r="AM402" s="585"/>
      <c r="AN402" s="585"/>
      <c r="AO402" s="585"/>
      <c r="AP402" s="586"/>
      <c r="AQ402" s="592"/>
      <c r="AR402" s="591"/>
      <c r="AS402" s="591"/>
      <c r="AT402" s="591"/>
      <c r="AU402" s="584"/>
      <c r="AV402" s="585"/>
      <c r="AW402" s="585"/>
      <c r="AX402" s="586"/>
    </row>
    <row r="403" spans="1:50" ht="24" hidden="1" customHeight="1" x14ac:dyDescent="0.15">
      <c r="A403" s="580">
        <v>3</v>
      </c>
      <c r="B403" s="580">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84"/>
      <c r="AL403" s="585"/>
      <c r="AM403" s="585"/>
      <c r="AN403" s="585"/>
      <c r="AO403" s="585"/>
      <c r="AP403" s="586"/>
      <c r="AQ403" s="592"/>
      <c r="AR403" s="591"/>
      <c r="AS403" s="591"/>
      <c r="AT403" s="591"/>
      <c r="AU403" s="584"/>
      <c r="AV403" s="585"/>
      <c r="AW403" s="585"/>
      <c r="AX403" s="586"/>
    </row>
    <row r="404" spans="1:50" ht="24" hidden="1" customHeight="1" x14ac:dyDescent="0.15">
      <c r="A404" s="580">
        <v>4</v>
      </c>
      <c r="B404" s="580">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84"/>
      <c r="AL404" s="585"/>
      <c r="AM404" s="585"/>
      <c r="AN404" s="585"/>
      <c r="AO404" s="585"/>
      <c r="AP404" s="586"/>
      <c r="AQ404" s="592"/>
      <c r="AR404" s="591"/>
      <c r="AS404" s="591"/>
      <c r="AT404" s="591"/>
      <c r="AU404" s="584"/>
      <c r="AV404" s="585"/>
      <c r="AW404" s="585"/>
      <c r="AX404" s="586"/>
    </row>
    <row r="405" spans="1:50" ht="24" hidden="1" customHeight="1" x14ac:dyDescent="0.15">
      <c r="A405" s="580">
        <v>5</v>
      </c>
      <c r="B405" s="580">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84"/>
      <c r="AL405" s="585"/>
      <c r="AM405" s="585"/>
      <c r="AN405" s="585"/>
      <c r="AO405" s="585"/>
      <c r="AP405" s="586"/>
      <c r="AQ405" s="592"/>
      <c r="AR405" s="591"/>
      <c r="AS405" s="591"/>
      <c r="AT405" s="591"/>
      <c r="AU405" s="584"/>
      <c r="AV405" s="585"/>
      <c r="AW405" s="585"/>
      <c r="AX405" s="586"/>
    </row>
    <row r="406" spans="1:50" ht="24" hidden="1" customHeight="1" x14ac:dyDescent="0.15">
      <c r="A406" s="580">
        <v>6</v>
      </c>
      <c r="B406" s="580">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84"/>
      <c r="AL406" s="585"/>
      <c r="AM406" s="585"/>
      <c r="AN406" s="585"/>
      <c r="AO406" s="585"/>
      <c r="AP406" s="586"/>
      <c r="AQ406" s="592"/>
      <c r="AR406" s="591"/>
      <c r="AS406" s="591"/>
      <c r="AT406" s="591"/>
      <c r="AU406" s="584"/>
      <c r="AV406" s="585"/>
      <c r="AW406" s="585"/>
      <c r="AX406" s="586"/>
    </row>
    <row r="407" spans="1:50" ht="24" hidden="1" customHeight="1" x14ac:dyDescent="0.15">
      <c r="A407" s="580">
        <v>7</v>
      </c>
      <c r="B407" s="580">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84"/>
      <c r="AL407" s="585"/>
      <c r="AM407" s="585"/>
      <c r="AN407" s="585"/>
      <c r="AO407" s="585"/>
      <c r="AP407" s="586"/>
      <c r="AQ407" s="592"/>
      <c r="AR407" s="591"/>
      <c r="AS407" s="591"/>
      <c r="AT407" s="591"/>
      <c r="AU407" s="584"/>
      <c r="AV407" s="585"/>
      <c r="AW407" s="585"/>
      <c r="AX407" s="586"/>
    </row>
    <row r="408" spans="1:50" ht="24" hidden="1" customHeight="1" x14ac:dyDescent="0.15">
      <c r="A408" s="580">
        <v>8</v>
      </c>
      <c r="B408" s="580">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84"/>
      <c r="AL408" s="585"/>
      <c r="AM408" s="585"/>
      <c r="AN408" s="585"/>
      <c r="AO408" s="585"/>
      <c r="AP408" s="586"/>
      <c r="AQ408" s="592"/>
      <c r="AR408" s="591"/>
      <c r="AS408" s="591"/>
      <c r="AT408" s="591"/>
      <c r="AU408" s="584"/>
      <c r="AV408" s="585"/>
      <c r="AW408" s="585"/>
      <c r="AX408" s="586"/>
    </row>
    <row r="409" spans="1:50" ht="24" hidden="1" customHeight="1" x14ac:dyDescent="0.15">
      <c r="A409" s="580">
        <v>9</v>
      </c>
      <c r="B409" s="580">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84"/>
      <c r="AL409" s="585"/>
      <c r="AM409" s="585"/>
      <c r="AN409" s="585"/>
      <c r="AO409" s="585"/>
      <c r="AP409" s="586"/>
      <c r="AQ409" s="592"/>
      <c r="AR409" s="591"/>
      <c r="AS409" s="591"/>
      <c r="AT409" s="591"/>
      <c r="AU409" s="584"/>
      <c r="AV409" s="585"/>
      <c r="AW409" s="585"/>
      <c r="AX409" s="586"/>
    </row>
    <row r="410" spans="1:50" ht="24" hidden="1" customHeight="1" x14ac:dyDescent="0.15">
      <c r="A410" s="580">
        <v>10</v>
      </c>
      <c r="B410" s="580">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84"/>
      <c r="AL410" s="585"/>
      <c r="AM410" s="585"/>
      <c r="AN410" s="585"/>
      <c r="AO410" s="585"/>
      <c r="AP410" s="586"/>
      <c r="AQ410" s="592"/>
      <c r="AR410" s="591"/>
      <c r="AS410" s="591"/>
      <c r="AT410" s="591"/>
      <c r="AU410" s="584"/>
      <c r="AV410" s="585"/>
      <c r="AW410" s="585"/>
      <c r="AX410" s="586"/>
    </row>
    <row r="411" spans="1:50" ht="24" hidden="1" customHeight="1" x14ac:dyDescent="0.15">
      <c r="A411" s="580">
        <v>11</v>
      </c>
      <c r="B411" s="580">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84"/>
      <c r="AL411" s="585"/>
      <c r="AM411" s="585"/>
      <c r="AN411" s="585"/>
      <c r="AO411" s="585"/>
      <c r="AP411" s="586"/>
      <c r="AQ411" s="592"/>
      <c r="AR411" s="591"/>
      <c r="AS411" s="591"/>
      <c r="AT411" s="591"/>
      <c r="AU411" s="584"/>
      <c r="AV411" s="585"/>
      <c r="AW411" s="585"/>
      <c r="AX411" s="586"/>
    </row>
    <row r="412" spans="1:50" ht="24" hidden="1" customHeight="1" x14ac:dyDescent="0.15">
      <c r="A412" s="580">
        <v>12</v>
      </c>
      <c r="B412" s="580">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84"/>
      <c r="AL412" s="585"/>
      <c r="AM412" s="585"/>
      <c r="AN412" s="585"/>
      <c r="AO412" s="585"/>
      <c r="AP412" s="586"/>
      <c r="AQ412" s="592"/>
      <c r="AR412" s="591"/>
      <c r="AS412" s="591"/>
      <c r="AT412" s="591"/>
      <c r="AU412" s="584"/>
      <c r="AV412" s="585"/>
      <c r="AW412" s="585"/>
      <c r="AX412" s="586"/>
    </row>
    <row r="413" spans="1:50" ht="24" hidden="1" customHeight="1" x14ac:dyDescent="0.15">
      <c r="A413" s="580">
        <v>13</v>
      </c>
      <c r="B413" s="580">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84"/>
      <c r="AL413" s="585"/>
      <c r="AM413" s="585"/>
      <c r="AN413" s="585"/>
      <c r="AO413" s="585"/>
      <c r="AP413" s="586"/>
      <c r="AQ413" s="592"/>
      <c r="AR413" s="591"/>
      <c r="AS413" s="591"/>
      <c r="AT413" s="591"/>
      <c r="AU413" s="584"/>
      <c r="AV413" s="585"/>
      <c r="AW413" s="585"/>
      <c r="AX413" s="586"/>
    </row>
    <row r="414" spans="1:50" ht="24" hidden="1" customHeight="1" x14ac:dyDescent="0.15">
      <c r="A414" s="580">
        <v>14</v>
      </c>
      <c r="B414" s="580">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84"/>
      <c r="AL414" s="585"/>
      <c r="AM414" s="585"/>
      <c r="AN414" s="585"/>
      <c r="AO414" s="585"/>
      <c r="AP414" s="586"/>
      <c r="AQ414" s="592"/>
      <c r="AR414" s="591"/>
      <c r="AS414" s="591"/>
      <c r="AT414" s="591"/>
      <c r="AU414" s="584"/>
      <c r="AV414" s="585"/>
      <c r="AW414" s="585"/>
      <c r="AX414" s="586"/>
    </row>
    <row r="415" spans="1:50" ht="24" hidden="1" customHeight="1" x14ac:dyDescent="0.15">
      <c r="A415" s="580">
        <v>15</v>
      </c>
      <c r="B415" s="580">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84"/>
      <c r="AL415" s="585"/>
      <c r="AM415" s="585"/>
      <c r="AN415" s="585"/>
      <c r="AO415" s="585"/>
      <c r="AP415" s="586"/>
      <c r="AQ415" s="592"/>
      <c r="AR415" s="591"/>
      <c r="AS415" s="591"/>
      <c r="AT415" s="591"/>
      <c r="AU415" s="584"/>
      <c r="AV415" s="585"/>
      <c r="AW415" s="585"/>
      <c r="AX415" s="586"/>
    </row>
    <row r="416" spans="1:50" ht="24" hidden="1" customHeight="1" x14ac:dyDescent="0.15">
      <c r="A416" s="580">
        <v>16</v>
      </c>
      <c r="B416" s="580">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84"/>
      <c r="AL416" s="585"/>
      <c r="AM416" s="585"/>
      <c r="AN416" s="585"/>
      <c r="AO416" s="585"/>
      <c r="AP416" s="586"/>
      <c r="AQ416" s="592"/>
      <c r="AR416" s="591"/>
      <c r="AS416" s="591"/>
      <c r="AT416" s="591"/>
      <c r="AU416" s="584"/>
      <c r="AV416" s="585"/>
      <c r="AW416" s="585"/>
      <c r="AX416" s="586"/>
    </row>
    <row r="417" spans="1:50" ht="24" hidden="1" customHeight="1" x14ac:dyDescent="0.15">
      <c r="A417" s="580">
        <v>17</v>
      </c>
      <c r="B417" s="580">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84"/>
      <c r="AL417" s="585"/>
      <c r="AM417" s="585"/>
      <c r="AN417" s="585"/>
      <c r="AO417" s="585"/>
      <c r="AP417" s="586"/>
      <c r="AQ417" s="592"/>
      <c r="AR417" s="591"/>
      <c r="AS417" s="591"/>
      <c r="AT417" s="591"/>
      <c r="AU417" s="584"/>
      <c r="AV417" s="585"/>
      <c r="AW417" s="585"/>
      <c r="AX417" s="586"/>
    </row>
    <row r="418" spans="1:50" ht="24" hidden="1" customHeight="1" x14ac:dyDescent="0.15">
      <c r="A418" s="580">
        <v>18</v>
      </c>
      <c r="B418" s="580">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84"/>
      <c r="AL418" s="585"/>
      <c r="AM418" s="585"/>
      <c r="AN418" s="585"/>
      <c r="AO418" s="585"/>
      <c r="AP418" s="586"/>
      <c r="AQ418" s="592"/>
      <c r="AR418" s="591"/>
      <c r="AS418" s="591"/>
      <c r="AT418" s="591"/>
      <c r="AU418" s="584"/>
      <c r="AV418" s="585"/>
      <c r="AW418" s="585"/>
      <c r="AX418" s="586"/>
    </row>
    <row r="419" spans="1:50" ht="24" hidden="1" customHeight="1" x14ac:dyDescent="0.15">
      <c r="A419" s="580">
        <v>19</v>
      </c>
      <c r="B419" s="580">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84"/>
      <c r="AL419" s="585"/>
      <c r="AM419" s="585"/>
      <c r="AN419" s="585"/>
      <c r="AO419" s="585"/>
      <c r="AP419" s="586"/>
      <c r="AQ419" s="592"/>
      <c r="AR419" s="591"/>
      <c r="AS419" s="591"/>
      <c r="AT419" s="591"/>
      <c r="AU419" s="584"/>
      <c r="AV419" s="585"/>
      <c r="AW419" s="585"/>
      <c r="AX419" s="586"/>
    </row>
    <row r="420" spans="1:50" ht="24" hidden="1" customHeight="1" x14ac:dyDescent="0.15">
      <c r="A420" s="580">
        <v>20</v>
      </c>
      <c r="B420" s="580">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84"/>
      <c r="AL420" s="585"/>
      <c r="AM420" s="585"/>
      <c r="AN420" s="585"/>
      <c r="AO420" s="585"/>
      <c r="AP420" s="586"/>
      <c r="AQ420" s="592"/>
      <c r="AR420" s="591"/>
      <c r="AS420" s="591"/>
      <c r="AT420" s="591"/>
      <c r="AU420" s="584"/>
      <c r="AV420" s="585"/>
      <c r="AW420" s="585"/>
      <c r="AX420" s="586"/>
    </row>
    <row r="421" spans="1:50" ht="24" hidden="1" customHeight="1" x14ac:dyDescent="0.15">
      <c r="A421" s="580">
        <v>21</v>
      </c>
      <c r="B421" s="580">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84"/>
      <c r="AL421" s="585"/>
      <c r="AM421" s="585"/>
      <c r="AN421" s="585"/>
      <c r="AO421" s="585"/>
      <c r="AP421" s="586"/>
      <c r="AQ421" s="592"/>
      <c r="AR421" s="591"/>
      <c r="AS421" s="591"/>
      <c r="AT421" s="591"/>
      <c r="AU421" s="584"/>
      <c r="AV421" s="585"/>
      <c r="AW421" s="585"/>
      <c r="AX421" s="586"/>
    </row>
    <row r="422" spans="1:50" ht="24" hidden="1" customHeight="1" x14ac:dyDescent="0.15">
      <c r="A422" s="580">
        <v>22</v>
      </c>
      <c r="B422" s="580">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84"/>
      <c r="AL422" s="585"/>
      <c r="AM422" s="585"/>
      <c r="AN422" s="585"/>
      <c r="AO422" s="585"/>
      <c r="AP422" s="586"/>
      <c r="AQ422" s="592"/>
      <c r="AR422" s="591"/>
      <c r="AS422" s="591"/>
      <c r="AT422" s="591"/>
      <c r="AU422" s="584"/>
      <c r="AV422" s="585"/>
      <c r="AW422" s="585"/>
      <c r="AX422" s="586"/>
    </row>
    <row r="423" spans="1:50" ht="24" hidden="1" customHeight="1" x14ac:dyDescent="0.15">
      <c r="A423" s="580">
        <v>23</v>
      </c>
      <c r="B423" s="580">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84"/>
      <c r="AL423" s="585"/>
      <c r="AM423" s="585"/>
      <c r="AN423" s="585"/>
      <c r="AO423" s="585"/>
      <c r="AP423" s="586"/>
      <c r="AQ423" s="592"/>
      <c r="AR423" s="591"/>
      <c r="AS423" s="591"/>
      <c r="AT423" s="591"/>
      <c r="AU423" s="584"/>
      <c r="AV423" s="585"/>
      <c r="AW423" s="585"/>
      <c r="AX423" s="586"/>
    </row>
    <row r="424" spans="1:50" ht="24" hidden="1" customHeight="1" x14ac:dyDescent="0.15">
      <c r="A424" s="580">
        <v>24</v>
      </c>
      <c r="B424" s="580">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84"/>
      <c r="AL424" s="585"/>
      <c r="AM424" s="585"/>
      <c r="AN424" s="585"/>
      <c r="AO424" s="585"/>
      <c r="AP424" s="586"/>
      <c r="AQ424" s="592"/>
      <c r="AR424" s="591"/>
      <c r="AS424" s="591"/>
      <c r="AT424" s="591"/>
      <c r="AU424" s="584"/>
      <c r="AV424" s="585"/>
      <c r="AW424" s="585"/>
      <c r="AX424" s="586"/>
    </row>
    <row r="425" spans="1:50" ht="24" hidden="1" customHeight="1" x14ac:dyDescent="0.15">
      <c r="A425" s="580">
        <v>25</v>
      </c>
      <c r="B425" s="580">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84"/>
      <c r="AL425" s="585"/>
      <c r="AM425" s="585"/>
      <c r="AN425" s="585"/>
      <c r="AO425" s="585"/>
      <c r="AP425" s="586"/>
      <c r="AQ425" s="592"/>
      <c r="AR425" s="591"/>
      <c r="AS425" s="591"/>
      <c r="AT425" s="591"/>
      <c r="AU425" s="584"/>
      <c r="AV425" s="585"/>
      <c r="AW425" s="585"/>
      <c r="AX425" s="586"/>
    </row>
    <row r="426" spans="1:50" ht="24" hidden="1" customHeight="1" x14ac:dyDescent="0.15">
      <c r="A426" s="580">
        <v>26</v>
      </c>
      <c r="B426" s="580">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84"/>
      <c r="AL426" s="585"/>
      <c r="AM426" s="585"/>
      <c r="AN426" s="585"/>
      <c r="AO426" s="585"/>
      <c r="AP426" s="586"/>
      <c r="AQ426" s="592"/>
      <c r="AR426" s="591"/>
      <c r="AS426" s="591"/>
      <c r="AT426" s="591"/>
      <c r="AU426" s="584"/>
      <c r="AV426" s="585"/>
      <c r="AW426" s="585"/>
      <c r="AX426" s="586"/>
    </row>
    <row r="427" spans="1:50" ht="24" hidden="1" customHeight="1" x14ac:dyDescent="0.15">
      <c r="A427" s="580">
        <v>27</v>
      </c>
      <c r="B427" s="580">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84"/>
      <c r="AL427" s="585"/>
      <c r="AM427" s="585"/>
      <c r="AN427" s="585"/>
      <c r="AO427" s="585"/>
      <c r="AP427" s="586"/>
      <c r="AQ427" s="592"/>
      <c r="AR427" s="591"/>
      <c r="AS427" s="591"/>
      <c r="AT427" s="591"/>
      <c r="AU427" s="584"/>
      <c r="AV427" s="585"/>
      <c r="AW427" s="585"/>
      <c r="AX427" s="586"/>
    </row>
    <row r="428" spans="1:50" ht="24" hidden="1" customHeight="1" x14ac:dyDescent="0.15">
      <c r="A428" s="580">
        <v>28</v>
      </c>
      <c r="B428" s="580">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84"/>
      <c r="AL428" s="585"/>
      <c r="AM428" s="585"/>
      <c r="AN428" s="585"/>
      <c r="AO428" s="585"/>
      <c r="AP428" s="586"/>
      <c r="AQ428" s="592"/>
      <c r="AR428" s="591"/>
      <c r="AS428" s="591"/>
      <c r="AT428" s="591"/>
      <c r="AU428" s="584"/>
      <c r="AV428" s="585"/>
      <c r="AW428" s="585"/>
      <c r="AX428" s="586"/>
    </row>
    <row r="429" spans="1:50" ht="24" hidden="1" customHeight="1" x14ac:dyDescent="0.15">
      <c r="A429" s="580">
        <v>29</v>
      </c>
      <c r="B429" s="580">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84"/>
      <c r="AL429" s="585"/>
      <c r="AM429" s="585"/>
      <c r="AN429" s="585"/>
      <c r="AO429" s="585"/>
      <c r="AP429" s="586"/>
      <c r="AQ429" s="592"/>
      <c r="AR429" s="591"/>
      <c r="AS429" s="591"/>
      <c r="AT429" s="591"/>
      <c r="AU429" s="584"/>
      <c r="AV429" s="585"/>
      <c r="AW429" s="585"/>
      <c r="AX429" s="586"/>
    </row>
    <row r="430" spans="1:50" ht="24" hidden="1" customHeight="1" x14ac:dyDescent="0.15">
      <c r="A430" s="580">
        <v>30</v>
      </c>
      <c r="B430" s="580">
        <v>1</v>
      </c>
      <c r="C430" s="591"/>
      <c r="D430" s="591"/>
      <c r="E430" s="591"/>
      <c r="F430" s="591"/>
      <c r="G430" s="591"/>
      <c r="H430" s="591"/>
      <c r="I430" s="591"/>
      <c r="J430" s="591"/>
      <c r="K430" s="591"/>
      <c r="L430" s="591"/>
      <c r="M430" s="591"/>
      <c r="N430" s="591"/>
      <c r="O430" s="591"/>
      <c r="P430" s="591"/>
      <c r="Q430" s="591"/>
      <c r="R430" s="591"/>
      <c r="S430" s="591"/>
      <c r="T430" s="591"/>
      <c r="U430" s="591"/>
      <c r="V430" s="591"/>
      <c r="W430" s="591"/>
      <c r="X430" s="591"/>
      <c r="Y430" s="591"/>
      <c r="Z430" s="591"/>
      <c r="AA430" s="591"/>
      <c r="AB430" s="591"/>
      <c r="AC430" s="591"/>
      <c r="AD430" s="591"/>
      <c r="AE430" s="591"/>
      <c r="AF430" s="591"/>
      <c r="AG430" s="591"/>
      <c r="AH430" s="591"/>
      <c r="AI430" s="591"/>
      <c r="AJ430" s="591"/>
      <c r="AK430" s="584"/>
      <c r="AL430" s="585"/>
      <c r="AM430" s="585"/>
      <c r="AN430" s="585"/>
      <c r="AO430" s="585"/>
      <c r="AP430" s="586"/>
      <c r="AQ430" s="592"/>
      <c r="AR430" s="591"/>
      <c r="AS430" s="591"/>
      <c r="AT430" s="591"/>
      <c r="AU430" s="584"/>
      <c r="AV430" s="585"/>
      <c r="AW430" s="585"/>
      <c r="AX430" s="586"/>
    </row>
    <row r="431" spans="1:50" hidden="1" x14ac:dyDescent="0.15"/>
    <row r="432" spans="1:50" hidden="1"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0"/>
      <c r="B433" s="580"/>
      <c r="C433" s="236" t="s">
        <v>364</v>
      </c>
      <c r="D433" s="236"/>
      <c r="E433" s="236"/>
      <c r="F433" s="236"/>
      <c r="G433" s="236"/>
      <c r="H433" s="236"/>
      <c r="I433" s="236"/>
      <c r="J433" s="236"/>
      <c r="K433" s="236"/>
      <c r="L433" s="236"/>
      <c r="M433" s="236" t="s">
        <v>365</v>
      </c>
      <c r="N433" s="236"/>
      <c r="O433" s="236"/>
      <c r="P433" s="236"/>
      <c r="Q433" s="236"/>
      <c r="R433" s="236"/>
      <c r="S433" s="236"/>
      <c r="T433" s="236"/>
      <c r="U433" s="236"/>
      <c r="V433" s="236"/>
      <c r="W433" s="236"/>
      <c r="X433" s="236"/>
      <c r="Y433" s="236"/>
      <c r="Z433" s="236"/>
      <c r="AA433" s="236"/>
      <c r="AB433" s="236"/>
      <c r="AC433" s="236"/>
      <c r="AD433" s="236"/>
      <c r="AE433" s="236"/>
      <c r="AF433" s="236"/>
      <c r="AG433" s="236"/>
      <c r="AH433" s="236"/>
      <c r="AI433" s="236"/>
      <c r="AJ433" s="236"/>
      <c r="AK433" s="589" t="s">
        <v>366</v>
      </c>
      <c r="AL433" s="236"/>
      <c r="AM433" s="236"/>
      <c r="AN433" s="236"/>
      <c r="AO433" s="236"/>
      <c r="AP433" s="236"/>
      <c r="AQ433" s="236" t="s">
        <v>23</v>
      </c>
      <c r="AR433" s="236"/>
      <c r="AS433" s="236"/>
      <c r="AT433" s="236"/>
      <c r="AU433" s="83" t="s">
        <v>24</v>
      </c>
      <c r="AV433" s="84"/>
      <c r="AW433" s="84"/>
      <c r="AX433" s="590"/>
    </row>
    <row r="434" spans="1:50" ht="24" hidden="1" customHeight="1" x14ac:dyDescent="0.15">
      <c r="A434" s="580">
        <v>1</v>
      </c>
      <c r="B434" s="580">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84"/>
      <c r="AL434" s="585"/>
      <c r="AM434" s="585"/>
      <c r="AN434" s="585"/>
      <c r="AO434" s="585"/>
      <c r="AP434" s="586"/>
      <c r="AQ434" s="592"/>
      <c r="AR434" s="591"/>
      <c r="AS434" s="591"/>
      <c r="AT434" s="591"/>
      <c r="AU434" s="584"/>
      <c r="AV434" s="585"/>
      <c r="AW434" s="585"/>
      <c r="AX434" s="586"/>
    </row>
    <row r="435" spans="1:50" ht="24" hidden="1" customHeight="1" x14ac:dyDescent="0.15">
      <c r="A435" s="580">
        <v>2</v>
      </c>
      <c r="B435" s="580">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84"/>
      <c r="AL435" s="585"/>
      <c r="AM435" s="585"/>
      <c r="AN435" s="585"/>
      <c r="AO435" s="585"/>
      <c r="AP435" s="586"/>
      <c r="AQ435" s="592"/>
      <c r="AR435" s="591"/>
      <c r="AS435" s="591"/>
      <c r="AT435" s="591"/>
      <c r="AU435" s="584"/>
      <c r="AV435" s="585"/>
      <c r="AW435" s="585"/>
      <c r="AX435" s="586"/>
    </row>
    <row r="436" spans="1:50" ht="24" hidden="1" customHeight="1" x14ac:dyDescent="0.15">
      <c r="A436" s="580">
        <v>3</v>
      </c>
      <c r="B436" s="580">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84"/>
      <c r="AL436" s="585"/>
      <c r="AM436" s="585"/>
      <c r="AN436" s="585"/>
      <c r="AO436" s="585"/>
      <c r="AP436" s="586"/>
      <c r="AQ436" s="592"/>
      <c r="AR436" s="591"/>
      <c r="AS436" s="591"/>
      <c r="AT436" s="591"/>
      <c r="AU436" s="584"/>
      <c r="AV436" s="585"/>
      <c r="AW436" s="585"/>
      <c r="AX436" s="586"/>
    </row>
    <row r="437" spans="1:50" ht="24" hidden="1" customHeight="1" x14ac:dyDescent="0.15">
      <c r="A437" s="580">
        <v>4</v>
      </c>
      <c r="B437" s="580">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84"/>
      <c r="AL437" s="585"/>
      <c r="AM437" s="585"/>
      <c r="AN437" s="585"/>
      <c r="AO437" s="585"/>
      <c r="AP437" s="586"/>
      <c r="AQ437" s="592"/>
      <c r="AR437" s="591"/>
      <c r="AS437" s="591"/>
      <c r="AT437" s="591"/>
      <c r="AU437" s="584"/>
      <c r="AV437" s="585"/>
      <c r="AW437" s="585"/>
      <c r="AX437" s="586"/>
    </row>
    <row r="438" spans="1:50" ht="24" hidden="1" customHeight="1" x14ac:dyDescent="0.15">
      <c r="A438" s="580">
        <v>5</v>
      </c>
      <c r="B438" s="580">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84"/>
      <c r="AL438" s="585"/>
      <c r="AM438" s="585"/>
      <c r="AN438" s="585"/>
      <c r="AO438" s="585"/>
      <c r="AP438" s="586"/>
      <c r="AQ438" s="592"/>
      <c r="AR438" s="591"/>
      <c r="AS438" s="591"/>
      <c r="AT438" s="591"/>
      <c r="AU438" s="584"/>
      <c r="AV438" s="585"/>
      <c r="AW438" s="585"/>
      <c r="AX438" s="586"/>
    </row>
    <row r="439" spans="1:50" ht="24" hidden="1" customHeight="1" x14ac:dyDescent="0.15">
      <c r="A439" s="580">
        <v>6</v>
      </c>
      <c r="B439" s="580">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84"/>
      <c r="AL439" s="585"/>
      <c r="AM439" s="585"/>
      <c r="AN439" s="585"/>
      <c r="AO439" s="585"/>
      <c r="AP439" s="586"/>
      <c r="AQ439" s="592"/>
      <c r="AR439" s="591"/>
      <c r="AS439" s="591"/>
      <c r="AT439" s="591"/>
      <c r="AU439" s="584"/>
      <c r="AV439" s="585"/>
      <c r="AW439" s="585"/>
      <c r="AX439" s="586"/>
    </row>
    <row r="440" spans="1:50" ht="24" hidden="1" customHeight="1" x14ac:dyDescent="0.15">
      <c r="A440" s="580">
        <v>7</v>
      </c>
      <c r="B440" s="580">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84"/>
      <c r="AL440" s="585"/>
      <c r="AM440" s="585"/>
      <c r="AN440" s="585"/>
      <c r="AO440" s="585"/>
      <c r="AP440" s="586"/>
      <c r="AQ440" s="592"/>
      <c r="AR440" s="591"/>
      <c r="AS440" s="591"/>
      <c r="AT440" s="591"/>
      <c r="AU440" s="584"/>
      <c r="AV440" s="585"/>
      <c r="AW440" s="585"/>
      <c r="AX440" s="586"/>
    </row>
    <row r="441" spans="1:50" ht="24" hidden="1" customHeight="1" x14ac:dyDescent="0.15">
      <c r="A441" s="580">
        <v>8</v>
      </c>
      <c r="B441" s="580">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84"/>
      <c r="AL441" s="585"/>
      <c r="AM441" s="585"/>
      <c r="AN441" s="585"/>
      <c r="AO441" s="585"/>
      <c r="AP441" s="586"/>
      <c r="AQ441" s="592"/>
      <c r="AR441" s="591"/>
      <c r="AS441" s="591"/>
      <c r="AT441" s="591"/>
      <c r="AU441" s="584"/>
      <c r="AV441" s="585"/>
      <c r="AW441" s="585"/>
      <c r="AX441" s="586"/>
    </row>
    <row r="442" spans="1:50" ht="24" hidden="1" customHeight="1" x14ac:dyDescent="0.15">
      <c r="A442" s="580">
        <v>9</v>
      </c>
      <c r="B442" s="580">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84"/>
      <c r="AL442" s="585"/>
      <c r="AM442" s="585"/>
      <c r="AN442" s="585"/>
      <c r="AO442" s="585"/>
      <c r="AP442" s="586"/>
      <c r="AQ442" s="592"/>
      <c r="AR442" s="591"/>
      <c r="AS442" s="591"/>
      <c r="AT442" s="591"/>
      <c r="AU442" s="584"/>
      <c r="AV442" s="585"/>
      <c r="AW442" s="585"/>
      <c r="AX442" s="586"/>
    </row>
    <row r="443" spans="1:50" ht="24" hidden="1" customHeight="1" x14ac:dyDescent="0.15">
      <c r="A443" s="580">
        <v>10</v>
      </c>
      <c r="B443" s="580">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84"/>
      <c r="AL443" s="585"/>
      <c r="AM443" s="585"/>
      <c r="AN443" s="585"/>
      <c r="AO443" s="585"/>
      <c r="AP443" s="586"/>
      <c r="AQ443" s="592"/>
      <c r="AR443" s="591"/>
      <c r="AS443" s="591"/>
      <c r="AT443" s="591"/>
      <c r="AU443" s="584"/>
      <c r="AV443" s="585"/>
      <c r="AW443" s="585"/>
      <c r="AX443" s="586"/>
    </row>
    <row r="444" spans="1:50" ht="24" hidden="1" customHeight="1" x14ac:dyDescent="0.15">
      <c r="A444" s="580">
        <v>11</v>
      </c>
      <c r="B444" s="580">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84"/>
      <c r="AL444" s="585"/>
      <c r="AM444" s="585"/>
      <c r="AN444" s="585"/>
      <c r="AO444" s="585"/>
      <c r="AP444" s="586"/>
      <c r="AQ444" s="592"/>
      <c r="AR444" s="591"/>
      <c r="AS444" s="591"/>
      <c r="AT444" s="591"/>
      <c r="AU444" s="584"/>
      <c r="AV444" s="585"/>
      <c r="AW444" s="585"/>
      <c r="AX444" s="586"/>
    </row>
    <row r="445" spans="1:50" ht="24" hidden="1" customHeight="1" x14ac:dyDescent="0.15">
      <c r="A445" s="580">
        <v>12</v>
      </c>
      <c r="B445" s="580">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84"/>
      <c r="AL445" s="585"/>
      <c r="AM445" s="585"/>
      <c r="AN445" s="585"/>
      <c r="AO445" s="585"/>
      <c r="AP445" s="586"/>
      <c r="AQ445" s="592"/>
      <c r="AR445" s="591"/>
      <c r="AS445" s="591"/>
      <c r="AT445" s="591"/>
      <c r="AU445" s="584"/>
      <c r="AV445" s="585"/>
      <c r="AW445" s="585"/>
      <c r="AX445" s="586"/>
    </row>
    <row r="446" spans="1:50" ht="24" hidden="1" customHeight="1" x14ac:dyDescent="0.15">
      <c r="A446" s="580">
        <v>13</v>
      </c>
      <c r="B446" s="580">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84"/>
      <c r="AL446" s="585"/>
      <c r="AM446" s="585"/>
      <c r="AN446" s="585"/>
      <c r="AO446" s="585"/>
      <c r="AP446" s="586"/>
      <c r="AQ446" s="592"/>
      <c r="AR446" s="591"/>
      <c r="AS446" s="591"/>
      <c r="AT446" s="591"/>
      <c r="AU446" s="584"/>
      <c r="AV446" s="585"/>
      <c r="AW446" s="585"/>
      <c r="AX446" s="586"/>
    </row>
    <row r="447" spans="1:50" ht="24" hidden="1" customHeight="1" x14ac:dyDescent="0.15">
      <c r="A447" s="580">
        <v>14</v>
      </c>
      <c r="B447" s="580">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84"/>
      <c r="AL447" s="585"/>
      <c r="AM447" s="585"/>
      <c r="AN447" s="585"/>
      <c r="AO447" s="585"/>
      <c r="AP447" s="586"/>
      <c r="AQ447" s="592"/>
      <c r="AR447" s="591"/>
      <c r="AS447" s="591"/>
      <c r="AT447" s="591"/>
      <c r="AU447" s="584"/>
      <c r="AV447" s="585"/>
      <c r="AW447" s="585"/>
      <c r="AX447" s="586"/>
    </row>
    <row r="448" spans="1:50" ht="24" hidden="1" customHeight="1" x14ac:dyDescent="0.15">
      <c r="A448" s="580">
        <v>15</v>
      </c>
      <c r="B448" s="580">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84"/>
      <c r="AL448" s="585"/>
      <c r="AM448" s="585"/>
      <c r="AN448" s="585"/>
      <c r="AO448" s="585"/>
      <c r="AP448" s="586"/>
      <c r="AQ448" s="592"/>
      <c r="AR448" s="591"/>
      <c r="AS448" s="591"/>
      <c r="AT448" s="591"/>
      <c r="AU448" s="584"/>
      <c r="AV448" s="585"/>
      <c r="AW448" s="585"/>
      <c r="AX448" s="586"/>
    </row>
    <row r="449" spans="1:50" ht="24" hidden="1" customHeight="1" x14ac:dyDescent="0.15">
      <c r="A449" s="580">
        <v>16</v>
      </c>
      <c r="B449" s="580">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84"/>
      <c r="AL449" s="585"/>
      <c r="AM449" s="585"/>
      <c r="AN449" s="585"/>
      <c r="AO449" s="585"/>
      <c r="AP449" s="586"/>
      <c r="AQ449" s="592"/>
      <c r="AR449" s="591"/>
      <c r="AS449" s="591"/>
      <c r="AT449" s="591"/>
      <c r="AU449" s="584"/>
      <c r="AV449" s="585"/>
      <c r="AW449" s="585"/>
      <c r="AX449" s="586"/>
    </row>
    <row r="450" spans="1:50" ht="24" hidden="1" customHeight="1" x14ac:dyDescent="0.15">
      <c r="A450" s="580">
        <v>17</v>
      </c>
      <c r="B450" s="580">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84"/>
      <c r="AL450" s="585"/>
      <c r="AM450" s="585"/>
      <c r="AN450" s="585"/>
      <c r="AO450" s="585"/>
      <c r="AP450" s="586"/>
      <c r="AQ450" s="592"/>
      <c r="AR450" s="591"/>
      <c r="AS450" s="591"/>
      <c r="AT450" s="591"/>
      <c r="AU450" s="584"/>
      <c r="AV450" s="585"/>
      <c r="AW450" s="585"/>
      <c r="AX450" s="586"/>
    </row>
    <row r="451" spans="1:50" ht="24" hidden="1" customHeight="1" x14ac:dyDescent="0.15">
      <c r="A451" s="580">
        <v>18</v>
      </c>
      <c r="B451" s="580">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84"/>
      <c r="AL451" s="585"/>
      <c r="AM451" s="585"/>
      <c r="AN451" s="585"/>
      <c r="AO451" s="585"/>
      <c r="AP451" s="586"/>
      <c r="AQ451" s="592"/>
      <c r="AR451" s="591"/>
      <c r="AS451" s="591"/>
      <c r="AT451" s="591"/>
      <c r="AU451" s="584"/>
      <c r="AV451" s="585"/>
      <c r="AW451" s="585"/>
      <c r="AX451" s="586"/>
    </row>
    <row r="452" spans="1:50" ht="24" hidden="1" customHeight="1" x14ac:dyDescent="0.15">
      <c r="A452" s="580">
        <v>19</v>
      </c>
      <c r="B452" s="580">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84"/>
      <c r="AL452" s="585"/>
      <c r="AM452" s="585"/>
      <c r="AN452" s="585"/>
      <c r="AO452" s="585"/>
      <c r="AP452" s="586"/>
      <c r="AQ452" s="592"/>
      <c r="AR452" s="591"/>
      <c r="AS452" s="591"/>
      <c r="AT452" s="591"/>
      <c r="AU452" s="584"/>
      <c r="AV452" s="585"/>
      <c r="AW452" s="585"/>
      <c r="AX452" s="586"/>
    </row>
    <row r="453" spans="1:50" ht="24" hidden="1" customHeight="1" x14ac:dyDescent="0.15">
      <c r="A453" s="580">
        <v>20</v>
      </c>
      <c r="B453" s="580">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84"/>
      <c r="AL453" s="585"/>
      <c r="AM453" s="585"/>
      <c r="AN453" s="585"/>
      <c r="AO453" s="585"/>
      <c r="AP453" s="586"/>
      <c r="AQ453" s="592"/>
      <c r="AR453" s="591"/>
      <c r="AS453" s="591"/>
      <c r="AT453" s="591"/>
      <c r="AU453" s="584"/>
      <c r="AV453" s="585"/>
      <c r="AW453" s="585"/>
      <c r="AX453" s="586"/>
    </row>
    <row r="454" spans="1:50" ht="24" hidden="1" customHeight="1" x14ac:dyDescent="0.15">
      <c r="A454" s="580">
        <v>21</v>
      </c>
      <c r="B454" s="580">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84"/>
      <c r="AL454" s="585"/>
      <c r="AM454" s="585"/>
      <c r="AN454" s="585"/>
      <c r="AO454" s="585"/>
      <c r="AP454" s="586"/>
      <c r="AQ454" s="592"/>
      <c r="AR454" s="591"/>
      <c r="AS454" s="591"/>
      <c r="AT454" s="591"/>
      <c r="AU454" s="584"/>
      <c r="AV454" s="585"/>
      <c r="AW454" s="585"/>
      <c r="AX454" s="586"/>
    </row>
    <row r="455" spans="1:50" ht="24" hidden="1" customHeight="1" x14ac:dyDescent="0.15">
      <c r="A455" s="580">
        <v>22</v>
      </c>
      <c r="B455" s="580">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84"/>
      <c r="AL455" s="585"/>
      <c r="AM455" s="585"/>
      <c r="AN455" s="585"/>
      <c r="AO455" s="585"/>
      <c r="AP455" s="586"/>
      <c r="AQ455" s="592"/>
      <c r="AR455" s="591"/>
      <c r="AS455" s="591"/>
      <c r="AT455" s="591"/>
      <c r="AU455" s="584"/>
      <c r="AV455" s="585"/>
      <c r="AW455" s="585"/>
      <c r="AX455" s="586"/>
    </row>
    <row r="456" spans="1:50" ht="24" hidden="1" customHeight="1" x14ac:dyDescent="0.15">
      <c r="A456" s="580">
        <v>23</v>
      </c>
      <c r="B456" s="580">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84"/>
      <c r="AL456" s="585"/>
      <c r="AM456" s="585"/>
      <c r="AN456" s="585"/>
      <c r="AO456" s="585"/>
      <c r="AP456" s="586"/>
      <c r="AQ456" s="592"/>
      <c r="AR456" s="591"/>
      <c r="AS456" s="591"/>
      <c r="AT456" s="591"/>
      <c r="AU456" s="584"/>
      <c r="AV456" s="585"/>
      <c r="AW456" s="585"/>
      <c r="AX456" s="586"/>
    </row>
    <row r="457" spans="1:50" ht="24" hidden="1" customHeight="1" x14ac:dyDescent="0.15">
      <c r="A457" s="580">
        <v>24</v>
      </c>
      <c r="B457" s="580">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84"/>
      <c r="AL457" s="585"/>
      <c r="AM457" s="585"/>
      <c r="AN457" s="585"/>
      <c r="AO457" s="585"/>
      <c r="AP457" s="586"/>
      <c r="AQ457" s="592"/>
      <c r="AR457" s="591"/>
      <c r="AS457" s="591"/>
      <c r="AT457" s="591"/>
      <c r="AU457" s="584"/>
      <c r="AV457" s="585"/>
      <c r="AW457" s="585"/>
      <c r="AX457" s="586"/>
    </row>
    <row r="458" spans="1:50" ht="24" hidden="1" customHeight="1" x14ac:dyDescent="0.15">
      <c r="A458" s="580">
        <v>25</v>
      </c>
      <c r="B458" s="580">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84"/>
      <c r="AL458" s="585"/>
      <c r="AM458" s="585"/>
      <c r="AN458" s="585"/>
      <c r="AO458" s="585"/>
      <c r="AP458" s="586"/>
      <c r="AQ458" s="592"/>
      <c r="AR458" s="591"/>
      <c r="AS458" s="591"/>
      <c r="AT458" s="591"/>
      <c r="AU458" s="584"/>
      <c r="AV458" s="585"/>
      <c r="AW458" s="585"/>
      <c r="AX458" s="586"/>
    </row>
    <row r="459" spans="1:50" ht="24" hidden="1" customHeight="1" x14ac:dyDescent="0.15">
      <c r="A459" s="580">
        <v>26</v>
      </c>
      <c r="B459" s="580">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84"/>
      <c r="AL459" s="585"/>
      <c r="AM459" s="585"/>
      <c r="AN459" s="585"/>
      <c r="AO459" s="585"/>
      <c r="AP459" s="586"/>
      <c r="AQ459" s="592"/>
      <c r="AR459" s="591"/>
      <c r="AS459" s="591"/>
      <c r="AT459" s="591"/>
      <c r="AU459" s="584"/>
      <c r="AV459" s="585"/>
      <c r="AW459" s="585"/>
      <c r="AX459" s="586"/>
    </row>
    <row r="460" spans="1:50" ht="24" hidden="1" customHeight="1" x14ac:dyDescent="0.15">
      <c r="A460" s="580">
        <v>27</v>
      </c>
      <c r="B460" s="580">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84"/>
      <c r="AL460" s="585"/>
      <c r="AM460" s="585"/>
      <c r="AN460" s="585"/>
      <c r="AO460" s="585"/>
      <c r="AP460" s="586"/>
      <c r="AQ460" s="592"/>
      <c r="AR460" s="591"/>
      <c r="AS460" s="591"/>
      <c r="AT460" s="591"/>
      <c r="AU460" s="584"/>
      <c r="AV460" s="585"/>
      <c r="AW460" s="585"/>
      <c r="AX460" s="586"/>
    </row>
    <row r="461" spans="1:50" ht="24" hidden="1" customHeight="1" x14ac:dyDescent="0.15">
      <c r="A461" s="580">
        <v>28</v>
      </c>
      <c r="B461" s="580">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84"/>
      <c r="AL461" s="585"/>
      <c r="AM461" s="585"/>
      <c r="AN461" s="585"/>
      <c r="AO461" s="585"/>
      <c r="AP461" s="586"/>
      <c r="AQ461" s="592"/>
      <c r="AR461" s="591"/>
      <c r="AS461" s="591"/>
      <c r="AT461" s="591"/>
      <c r="AU461" s="584"/>
      <c r="AV461" s="585"/>
      <c r="AW461" s="585"/>
      <c r="AX461" s="586"/>
    </row>
    <row r="462" spans="1:50" ht="24" hidden="1" customHeight="1" x14ac:dyDescent="0.15">
      <c r="A462" s="580">
        <v>29</v>
      </c>
      <c r="B462" s="580">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84"/>
      <c r="AL462" s="585"/>
      <c r="AM462" s="585"/>
      <c r="AN462" s="585"/>
      <c r="AO462" s="585"/>
      <c r="AP462" s="586"/>
      <c r="AQ462" s="592"/>
      <c r="AR462" s="591"/>
      <c r="AS462" s="591"/>
      <c r="AT462" s="591"/>
      <c r="AU462" s="584"/>
      <c r="AV462" s="585"/>
      <c r="AW462" s="585"/>
      <c r="AX462" s="586"/>
    </row>
    <row r="463" spans="1:50" ht="24" hidden="1" customHeight="1" x14ac:dyDescent="0.15">
      <c r="A463" s="580">
        <v>30</v>
      </c>
      <c r="B463" s="580">
        <v>1</v>
      </c>
      <c r="C463" s="591"/>
      <c r="D463" s="591"/>
      <c r="E463" s="591"/>
      <c r="F463" s="591"/>
      <c r="G463" s="591"/>
      <c r="H463" s="591"/>
      <c r="I463" s="591"/>
      <c r="J463" s="591"/>
      <c r="K463" s="591"/>
      <c r="L463" s="591"/>
      <c r="M463" s="591"/>
      <c r="N463" s="591"/>
      <c r="O463" s="591"/>
      <c r="P463" s="591"/>
      <c r="Q463" s="591"/>
      <c r="R463" s="591"/>
      <c r="S463" s="591"/>
      <c r="T463" s="591"/>
      <c r="U463" s="591"/>
      <c r="V463" s="591"/>
      <c r="W463" s="591"/>
      <c r="X463" s="591"/>
      <c r="Y463" s="591"/>
      <c r="Z463" s="591"/>
      <c r="AA463" s="591"/>
      <c r="AB463" s="591"/>
      <c r="AC463" s="591"/>
      <c r="AD463" s="591"/>
      <c r="AE463" s="591"/>
      <c r="AF463" s="591"/>
      <c r="AG463" s="591"/>
      <c r="AH463" s="591"/>
      <c r="AI463" s="591"/>
      <c r="AJ463" s="591"/>
      <c r="AK463" s="584"/>
      <c r="AL463" s="585"/>
      <c r="AM463" s="585"/>
      <c r="AN463" s="585"/>
      <c r="AO463" s="585"/>
      <c r="AP463" s="586"/>
      <c r="AQ463" s="592"/>
      <c r="AR463" s="591"/>
      <c r="AS463" s="591"/>
      <c r="AT463" s="591"/>
      <c r="AU463" s="584"/>
      <c r="AV463" s="585"/>
      <c r="AW463" s="585"/>
      <c r="AX463" s="586"/>
    </row>
    <row r="464" spans="1:50" hidden="1" x14ac:dyDescent="0.15"/>
    <row r="465" spans="1:50" hidden="1"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0"/>
      <c r="B466" s="580"/>
      <c r="C466" s="236" t="s">
        <v>364</v>
      </c>
      <c r="D466" s="236"/>
      <c r="E466" s="236"/>
      <c r="F466" s="236"/>
      <c r="G466" s="236"/>
      <c r="H466" s="236"/>
      <c r="I466" s="236"/>
      <c r="J466" s="236"/>
      <c r="K466" s="236"/>
      <c r="L466" s="236"/>
      <c r="M466" s="236" t="s">
        <v>365</v>
      </c>
      <c r="N466" s="236"/>
      <c r="O466" s="236"/>
      <c r="P466" s="236"/>
      <c r="Q466" s="236"/>
      <c r="R466" s="236"/>
      <c r="S466" s="236"/>
      <c r="T466" s="236"/>
      <c r="U466" s="236"/>
      <c r="V466" s="236"/>
      <c r="W466" s="236"/>
      <c r="X466" s="236"/>
      <c r="Y466" s="236"/>
      <c r="Z466" s="236"/>
      <c r="AA466" s="236"/>
      <c r="AB466" s="236"/>
      <c r="AC466" s="236"/>
      <c r="AD466" s="236"/>
      <c r="AE466" s="236"/>
      <c r="AF466" s="236"/>
      <c r="AG466" s="236"/>
      <c r="AH466" s="236"/>
      <c r="AI466" s="236"/>
      <c r="AJ466" s="236"/>
      <c r="AK466" s="589" t="s">
        <v>366</v>
      </c>
      <c r="AL466" s="236"/>
      <c r="AM466" s="236"/>
      <c r="AN466" s="236"/>
      <c r="AO466" s="236"/>
      <c r="AP466" s="236"/>
      <c r="AQ466" s="236" t="s">
        <v>23</v>
      </c>
      <c r="AR466" s="236"/>
      <c r="AS466" s="236"/>
      <c r="AT466" s="236"/>
      <c r="AU466" s="83" t="s">
        <v>24</v>
      </c>
      <c r="AV466" s="84"/>
      <c r="AW466" s="84"/>
      <c r="AX466" s="590"/>
    </row>
    <row r="467" spans="1:50" ht="24" hidden="1" customHeight="1" x14ac:dyDescent="0.15">
      <c r="A467" s="580">
        <v>1</v>
      </c>
      <c r="B467" s="580">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84"/>
      <c r="AL467" s="585"/>
      <c r="AM467" s="585"/>
      <c r="AN467" s="585"/>
      <c r="AO467" s="585"/>
      <c r="AP467" s="586"/>
      <c r="AQ467" s="592"/>
      <c r="AR467" s="591"/>
      <c r="AS467" s="591"/>
      <c r="AT467" s="591"/>
      <c r="AU467" s="584"/>
      <c r="AV467" s="585"/>
      <c r="AW467" s="585"/>
      <c r="AX467" s="586"/>
    </row>
    <row r="468" spans="1:50" ht="24" hidden="1" customHeight="1" x14ac:dyDescent="0.15">
      <c r="A468" s="580">
        <v>2</v>
      </c>
      <c r="B468" s="580">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84"/>
      <c r="AL468" s="585"/>
      <c r="AM468" s="585"/>
      <c r="AN468" s="585"/>
      <c r="AO468" s="585"/>
      <c r="AP468" s="586"/>
      <c r="AQ468" s="592"/>
      <c r="AR468" s="591"/>
      <c r="AS468" s="591"/>
      <c r="AT468" s="591"/>
      <c r="AU468" s="584"/>
      <c r="AV468" s="585"/>
      <c r="AW468" s="585"/>
      <c r="AX468" s="586"/>
    </row>
    <row r="469" spans="1:50" ht="24" hidden="1" customHeight="1" x14ac:dyDescent="0.15">
      <c r="A469" s="580">
        <v>3</v>
      </c>
      <c r="B469" s="580">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84"/>
      <c r="AL469" s="585"/>
      <c r="AM469" s="585"/>
      <c r="AN469" s="585"/>
      <c r="AO469" s="585"/>
      <c r="AP469" s="586"/>
      <c r="AQ469" s="592"/>
      <c r="AR469" s="591"/>
      <c r="AS469" s="591"/>
      <c r="AT469" s="591"/>
      <c r="AU469" s="584"/>
      <c r="AV469" s="585"/>
      <c r="AW469" s="585"/>
      <c r="AX469" s="586"/>
    </row>
    <row r="470" spans="1:50" ht="24" hidden="1" customHeight="1" x14ac:dyDescent="0.15">
      <c r="A470" s="580">
        <v>4</v>
      </c>
      <c r="B470" s="580">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84"/>
      <c r="AL470" s="585"/>
      <c r="AM470" s="585"/>
      <c r="AN470" s="585"/>
      <c r="AO470" s="585"/>
      <c r="AP470" s="586"/>
      <c r="AQ470" s="592"/>
      <c r="AR470" s="591"/>
      <c r="AS470" s="591"/>
      <c r="AT470" s="591"/>
      <c r="AU470" s="584"/>
      <c r="AV470" s="585"/>
      <c r="AW470" s="585"/>
      <c r="AX470" s="586"/>
    </row>
    <row r="471" spans="1:50" ht="24" hidden="1" customHeight="1" x14ac:dyDescent="0.15">
      <c r="A471" s="580">
        <v>5</v>
      </c>
      <c r="B471" s="580">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84"/>
      <c r="AL471" s="585"/>
      <c r="AM471" s="585"/>
      <c r="AN471" s="585"/>
      <c r="AO471" s="585"/>
      <c r="AP471" s="586"/>
      <c r="AQ471" s="592"/>
      <c r="AR471" s="591"/>
      <c r="AS471" s="591"/>
      <c r="AT471" s="591"/>
      <c r="AU471" s="584"/>
      <c r="AV471" s="585"/>
      <c r="AW471" s="585"/>
      <c r="AX471" s="586"/>
    </row>
    <row r="472" spans="1:50" ht="24" hidden="1" customHeight="1" x14ac:dyDescent="0.15">
      <c r="A472" s="580">
        <v>6</v>
      </c>
      <c r="B472" s="580">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84"/>
      <c r="AL472" s="585"/>
      <c r="AM472" s="585"/>
      <c r="AN472" s="585"/>
      <c r="AO472" s="585"/>
      <c r="AP472" s="586"/>
      <c r="AQ472" s="592"/>
      <c r="AR472" s="591"/>
      <c r="AS472" s="591"/>
      <c r="AT472" s="591"/>
      <c r="AU472" s="584"/>
      <c r="AV472" s="585"/>
      <c r="AW472" s="585"/>
      <c r="AX472" s="586"/>
    </row>
    <row r="473" spans="1:50" ht="24" hidden="1" customHeight="1" x14ac:dyDescent="0.15">
      <c r="A473" s="580">
        <v>7</v>
      </c>
      <c r="B473" s="580">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84"/>
      <c r="AL473" s="585"/>
      <c r="AM473" s="585"/>
      <c r="AN473" s="585"/>
      <c r="AO473" s="585"/>
      <c r="AP473" s="586"/>
      <c r="AQ473" s="592"/>
      <c r="AR473" s="591"/>
      <c r="AS473" s="591"/>
      <c r="AT473" s="591"/>
      <c r="AU473" s="584"/>
      <c r="AV473" s="585"/>
      <c r="AW473" s="585"/>
      <c r="AX473" s="586"/>
    </row>
    <row r="474" spans="1:50" ht="24" hidden="1" customHeight="1" x14ac:dyDescent="0.15">
      <c r="A474" s="580">
        <v>8</v>
      </c>
      <c r="B474" s="580">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84"/>
      <c r="AL474" s="585"/>
      <c r="AM474" s="585"/>
      <c r="AN474" s="585"/>
      <c r="AO474" s="585"/>
      <c r="AP474" s="586"/>
      <c r="AQ474" s="592"/>
      <c r="AR474" s="591"/>
      <c r="AS474" s="591"/>
      <c r="AT474" s="591"/>
      <c r="AU474" s="584"/>
      <c r="AV474" s="585"/>
      <c r="AW474" s="585"/>
      <c r="AX474" s="586"/>
    </row>
    <row r="475" spans="1:50" ht="24" hidden="1" customHeight="1" x14ac:dyDescent="0.15">
      <c r="A475" s="580">
        <v>9</v>
      </c>
      <c r="B475" s="580">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84"/>
      <c r="AL475" s="585"/>
      <c r="AM475" s="585"/>
      <c r="AN475" s="585"/>
      <c r="AO475" s="585"/>
      <c r="AP475" s="586"/>
      <c r="AQ475" s="592"/>
      <c r="AR475" s="591"/>
      <c r="AS475" s="591"/>
      <c r="AT475" s="591"/>
      <c r="AU475" s="584"/>
      <c r="AV475" s="585"/>
      <c r="AW475" s="585"/>
      <c r="AX475" s="586"/>
    </row>
    <row r="476" spans="1:50" ht="24" hidden="1" customHeight="1" x14ac:dyDescent="0.15">
      <c r="A476" s="580">
        <v>10</v>
      </c>
      <c r="B476" s="580">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84"/>
      <c r="AL476" s="585"/>
      <c r="AM476" s="585"/>
      <c r="AN476" s="585"/>
      <c r="AO476" s="585"/>
      <c r="AP476" s="586"/>
      <c r="AQ476" s="592"/>
      <c r="AR476" s="591"/>
      <c r="AS476" s="591"/>
      <c r="AT476" s="591"/>
      <c r="AU476" s="584"/>
      <c r="AV476" s="585"/>
      <c r="AW476" s="585"/>
      <c r="AX476" s="586"/>
    </row>
    <row r="477" spans="1:50" ht="24" hidden="1" customHeight="1" x14ac:dyDescent="0.15">
      <c r="A477" s="580">
        <v>11</v>
      </c>
      <c r="B477" s="580">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84"/>
      <c r="AL477" s="585"/>
      <c r="AM477" s="585"/>
      <c r="AN477" s="585"/>
      <c r="AO477" s="585"/>
      <c r="AP477" s="586"/>
      <c r="AQ477" s="592"/>
      <c r="AR477" s="591"/>
      <c r="AS477" s="591"/>
      <c r="AT477" s="591"/>
      <c r="AU477" s="584"/>
      <c r="AV477" s="585"/>
      <c r="AW477" s="585"/>
      <c r="AX477" s="586"/>
    </row>
    <row r="478" spans="1:50" ht="24" hidden="1" customHeight="1" x14ac:dyDescent="0.15">
      <c r="A478" s="580">
        <v>12</v>
      </c>
      <c r="B478" s="580">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84"/>
      <c r="AL478" s="585"/>
      <c r="AM478" s="585"/>
      <c r="AN478" s="585"/>
      <c r="AO478" s="585"/>
      <c r="AP478" s="586"/>
      <c r="AQ478" s="592"/>
      <c r="AR478" s="591"/>
      <c r="AS478" s="591"/>
      <c r="AT478" s="591"/>
      <c r="AU478" s="584"/>
      <c r="AV478" s="585"/>
      <c r="AW478" s="585"/>
      <c r="AX478" s="586"/>
    </row>
    <row r="479" spans="1:50" ht="24" hidden="1" customHeight="1" x14ac:dyDescent="0.15">
      <c r="A479" s="580">
        <v>13</v>
      </c>
      <c r="B479" s="580">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84"/>
      <c r="AL479" s="585"/>
      <c r="AM479" s="585"/>
      <c r="AN479" s="585"/>
      <c r="AO479" s="585"/>
      <c r="AP479" s="586"/>
      <c r="AQ479" s="592"/>
      <c r="AR479" s="591"/>
      <c r="AS479" s="591"/>
      <c r="AT479" s="591"/>
      <c r="AU479" s="584"/>
      <c r="AV479" s="585"/>
      <c r="AW479" s="585"/>
      <c r="AX479" s="586"/>
    </row>
    <row r="480" spans="1:50" ht="24" hidden="1" customHeight="1" x14ac:dyDescent="0.15">
      <c r="A480" s="580">
        <v>14</v>
      </c>
      <c r="B480" s="580">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84"/>
      <c r="AL480" s="585"/>
      <c r="AM480" s="585"/>
      <c r="AN480" s="585"/>
      <c r="AO480" s="585"/>
      <c r="AP480" s="586"/>
      <c r="AQ480" s="592"/>
      <c r="AR480" s="591"/>
      <c r="AS480" s="591"/>
      <c r="AT480" s="591"/>
      <c r="AU480" s="584"/>
      <c r="AV480" s="585"/>
      <c r="AW480" s="585"/>
      <c r="AX480" s="586"/>
    </row>
    <row r="481" spans="1:50" ht="24" hidden="1" customHeight="1" x14ac:dyDescent="0.15">
      <c r="A481" s="580">
        <v>15</v>
      </c>
      <c r="B481" s="580">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84"/>
      <c r="AL481" s="585"/>
      <c r="AM481" s="585"/>
      <c r="AN481" s="585"/>
      <c r="AO481" s="585"/>
      <c r="AP481" s="586"/>
      <c r="AQ481" s="592"/>
      <c r="AR481" s="591"/>
      <c r="AS481" s="591"/>
      <c r="AT481" s="591"/>
      <c r="AU481" s="584"/>
      <c r="AV481" s="585"/>
      <c r="AW481" s="585"/>
      <c r="AX481" s="586"/>
    </row>
    <row r="482" spans="1:50" ht="24" hidden="1" customHeight="1" x14ac:dyDescent="0.15">
      <c r="A482" s="580">
        <v>16</v>
      </c>
      <c r="B482" s="580">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84"/>
      <c r="AL482" s="585"/>
      <c r="AM482" s="585"/>
      <c r="AN482" s="585"/>
      <c r="AO482" s="585"/>
      <c r="AP482" s="586"/>
      <c r="AQ482" s="592"/>
      <c r="AR482" s="591"/>
      <c r="AS482" s="591"/>
      <c r="AT482" s="591"/>
      <c r="AU482" s="584"/>
      <c r="AV482" s="585"/>
      <c r="AW482" s="585"/>
      <c r="AX482" s="586"/>
    </row>
    <row r="483" spans="1:50" ht="24" hidden="1" customHeight="1" x14ac:dyDescent="0.15">
      <c r="A483" s="580">
        <v>17</v>
      </c>
      <c r="B483" s="580">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84"/>
      <c r="AL483" s="585"/>
      <c r="AM483" s="585"/>
      <c r="AN483" s="585"/>
      <c r="AO483" s="585"/>
      <c r="AP483" s="586"/>
      <c r="AQ483" s="592"/>
      <c r="AR483" s="591"/>
      <c r="AS483" s="591"/>
      <c r="AT483" s="591"/>
      <c r="AU483" s="584"/>
      <c r="AV483" s="585"/>
      <c r="AW483" s="585"/>
      <c r="AX483" s="586"/>
    </row>
    <row r="484" spans="1:50" ht="24" hidden="1" customHeight="1" x14ac:dyDescent="0.15">
      <c r="A484" s="580">
        <v>18</v>
      </c>
      <c r="B484" s="580">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84"/>
      <c r="AL484" s="585"/>
      <c r="AM484" s="585"/>
      <c r="AN484" s="585"/>
      <c r="AO484" s="585"/>
      <c r="AP484" s="586"/>
      <c r="AQ484" s="592"/>
      <c r="AR484" s="591"/>
      <c r="AS484" s="591"/>
      <c r="AT484" s="591"/>
      <c r="AU484" s="584"/>
      <c r="AV484" s="585"/>
      <c r="AW484" s="585"/>
      <c r="AX484" s="586"/>
    </row>
    <row r="485" spans="1:50" ht="24" hidden="1" customHeight="1" x14ac:dyDescent="0.15">
      <c r="A485" s="580">
        <v>19</v>
      </c>
      <c r="B485" s="580">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84"/>
      <c r="AL485" s="585"/>
      <c r="AM485" s="585"/>
      <c r="AN485" s="585"/>
      <c r="AO485" s="585"/>
      <c r="AP485" s="586"/>
      <c r="AQ485" s="592"/>
      <c r="AR485" s="591"/>
      <c r="AS485" s="591"/>
      <c r="AT485" s="591"/>
      <c r="AU485" s="584"/>
      <c r="AV485" s="585"/>
      <c r="AW485" s="585"/>
      <c r="AX485" s="586"/>
    </row>
    <row r="486" spans="1:50" ht="24" hidden="1" customHeight="1" x14ac:dyDescent="0.15">
      <c r="A486" s="580">
        <v>20</v>
      </c>
      <c r="B486" s="580">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84"/>
      <c r="AL486" s="585"/>
      <c r="AM486" s="585"/>
      <c r="AN486" s="585"/>
      <c r="AO486" s="585"/>
      <c r="AP486" s="586"/>
      <c r="AQ486" s="592"/>
      <c r="AR486" s="591"/>
      <c r="AS486" s="591"/>
      <c r="AT486" s="591"/>
      <c r="AU486" s="584"/>
      <c r="AV486" s="585"/>
      <c r="AW486" s="585"/>
      <c r="AX486" s="586"/>
    </row>
    <row r="487" spans="1:50" ht="24" hidden="1" customHeight="1" x14ac:dyDescent="0.15">
      <c r="A487" s="580">
        <v>21</v>
      </c>
      <c r="B487" s="580">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84"/>
      <c r="AL487" s="585"/>
      <c r="AM487" s="585"/>
      <c r="AN487" s="585"/>
      <c r="AO487" s="585"/>
      <c r="AP487" s="586"/>
      <c r="AQ487" s="592"/>
      <c r="AR487" s="591"/>
      <c r="AS487" s="591"/>
      <c r="AT487" s="591"/>
      <c r="AU487" s="584"/>
      <c r="AV487" s="585"/>
      <c r="AW487" s="585"/>
      <c r="AX487" s="586"/>
    </row>
    <row r="488" spans="1:50" ht="24" hidden="1" customHeight="1" x14ac:dyDescent="0.15">
      <c r="A488" s="580">
        <v>22</v>
      </c>
      <c r="B488" s="580">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84"/>
      <c r="AL488" s="585"/>
      <c r="AM488" s="585"/>
      <c r="AN488" s="585"/>
      <c r="AO488" s="585"/>
      <c r="AP488" s="586"/>
      <c r="AQ488" s="592"/>
      <c r="AR488" s="591"/>
      <c r="AS488" s="591"/>
      <c r="AT488" s="591"/>
      <c r="AU488" s="584"/>
      <c r="AV488" s="585"/>
      <c r="AW488" s="585"/>
      <c r="AX488" s="586"/>
    </row>
    <row r="489" spans="1:50" ht="24" hidden="1" customHeight="1" x14ac:dyDescent="0.15">
      <c r="A489" s="580">
        <v>23</v>
      </c>
      <c r="B489" s="580">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84"/>
      <c r="AL489" s="585"/>
      <c r="AM489" s="585"/>
      <c r="AN489" s="585"/>
      <c r="AO489" s="585"/>
      <c r="AP489" s="586"/>
      <c r="AQ489" s="592"/>
      <c r="AR489" s="591"/>
      <c r="AS489" s="591"/>
      <c r="AT489" s="591"/>
      <c r="AU489" s="584"/>
      <c r="AV489" s="585"/>
      <c r="AW489" s="585"/>
      <c r="AX489" s="586"/>
    </row>
    <row r="490" spans="1:50" ht="24" hidden="1" customHeight="1" x14ac:dyDescent="0.15">
      <c r="A490" s="580">
        <v>24</v>
      </c>
      <c r="B490" s="580">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84"/>
      <c r="AL490" s="585"/>
      <c r="AM490" s="585"/>
      <c r="AN490" s="585"/>
      <c r="AO490" s="585"/>
      <c r="AP490" s="586"/>
      <c r="AQ490" s="592"/>
      <c r="AR490" s="591"/>
      <c r="AS490" s="591"/>
      <c r="AT490" s="591"/>
      <c r="AU490" s="584"/>
      <c r="AV490" s="585"/>
      <c r="AW490" s="585"/>
      <c r="AX490" s="586"/>
    </row>
    <row r="491" spans="1:50" ht="24" hidden="1" customHeight="1" x14ac:dyDescent="0.15">
      <c r="A491" s="580">
        <v>25</v>
      </c>
      <c r="B491" s="580">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84"/>
      <c r="AL491" s="585"/>
      <c r="AM491" s="585"/>
      <c r="AN491" s="585"/>
      <c r="AO491" s="585"/>
      <c r="AP491" s="586"/>
      <c r="AQ491" s="592"/>
      <c r="AR491" s="591"/>
      <c r="AS491" s="591"/>
      <c r="AT491" s="591"/>
      <c r="AU491" s="584"/>
      <c r="AV491" s="585"/>
      <c r="AW491" s="585"/>
      <c r="AX491" s="586"/>
    </row>
    <row r="492" spans="1:50" ht="24" hidden="1" customHeight="1" x14ac:dyDescent="0.15">
      <c r="A492" s="580">
        <v>26</v>
      </c>
      <c r="B492" s="580">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84"/>
      <c r="AL492" s="585"/>
      <c r="AM492" s="585"/>
      <c r="AN492" s="585"/>
      <c r="AO492" s="585"/>
      <c r="AP492" s="586"/>
      <c r="AQ492" s="592"/>
      <c r="AR492" s="591"/>
      <c r="AS492" s="591"/>
      <c r="AT492" s="591"/>
      <c r="AU492" s="584"/>
      <c r="AV492" s="585"/>
      <c r="AW492" s="585"/>
      <c r="AX492" s="586"/>
    </row>
    <row r="493" spans="1:50" ht="24" hidden="1" customHeight="1" x14ac:dyDescent="0.15">
      <c r="A493" s="580">
        <v>27</v>
      </c>
      <c r="B493" s="580">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84"/>
      <c r="AL493" s="585"/>
      <c r="AM493" s="585"/>
      <c r="AN493" s="585"/>
      <c r="AO493" s="585"/>
      <c r="AP493" s="586"/>
      <c r="AQ493" s="592"/>
      <c r="AR493" s="591"/>
      <c r="AS493" s="591"/>
      <c r="AT493" s="591"/>
      <c r="AU493" s="584"/>
      <c r="AV493" s="585"/>
      <c r="AW493" s="585"/>
      <c r="AX493" s="586"/>
    </row>
    <row r="494" spans="1:50" ht="24" hidden="1" customHeight="1" x14ac:dyDescent="0.15">
      <c r="A494" s="580">
        <v>28</v>
      </c>
      <c r="B494" s="580">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84"/>
      <c r="AL494" s="585"/>
      <c r="AM494" s="585"/>
      <c r="AN494" s="585"/>
      <c r="AO494" s="585"/>
      <c r="AP494" s="586"/>
      <c r="AQ494" s="592"/>
      <c r="AR494" s="591"/>
      <c r="AS494" s="591"/>
      <c r="AT494" s="591"/>
      <c r="AU494" s="584"/>
      <c r="AV494" s="585"/>
      <c r="AW494" s="585"/>
      <c r="AX494" s="586"/>
    </row>
    <row r="495" spans="1:50" ht="24" hidden="1" customHeight="1" x14ac:dyDescent="0.15">
      <c r="A495" s="580">
        <v>29</v>
      </c>
      <c r="B495" s="580">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84"/>
      <c r="AL495" s="585"/>
      <c r="AM495" s="585"/>
      <c r="AN495" s="585"/>
      <c r="AO495" s="585"/>
      <c r="AP495" s="586"/>
      <c r="AQ495" s="592"/>
      <c r="AR495" s="591"/>
      <c r="AS495" s="591"/>
      <c r="AT495" s="591"/>
      <c r="AU495" s="584"/>
      <c r="AV495" s="585"/>
      <c r="AW495" s="585"/>
      <c r="AX495" s="586"/>
    </row>
    <row r="496" spans="1:50" ht="24" hidden="1" customHeight="1" x14ac:dyDescent="0.15">
      <c r="A496" s="580">
        <v>30</v>
      </c>
      <c r="B496" s="580">
        <v>1</v>
      </c>
      <c r="C496" s="591"/>
      <c r="D496" s="591"/>
      <c r="E496" s="591"/>
      <c r="F496" s="591"/>
      <c r="G496" s="591"/>
      <c r="H496" s="591"/>
      <c r="I496" s="591"/>
      <c r="J496" s="591"/>
      <c r="K496" s="591"/>
      <c r="L496" s="591"/>
      <c r="M496" s="591"/>
      <c r="N496" s="591"/>
      <c r="O496" s="591"/>
      <c r="P496" s="591"/>
      <c r="Q496" s="591"/>
      <c r="R496" s="591"/>
      <c r="S496" s="591"/>
      <c r="T496" s="591"/>
      <c r="U496" s="591"/>
      <c r="V496" s="591"/>
      <c r="W496" s="591"/>
      <c r="X496" s="591"/>
      <c r="Y496" s="591"/>
      <c r="Z496" s="591"/>
      <c r="AA496" s="591"/>
      <c r="AB496" s="591"/>
      <c r="AC496" s="591"/>
      <c r="AD496" s="591"/>
      <c r="AE496" s="591"/>
      <c r="AF496" s="591"/>
      <c r="AG496" s="591"/>
      <c r="AH496" s="591"/>
      <c r="AI496" s="591"/>
      <c r="AJ496" s="591"/>
      <c r="AK496" s="584"/>
      <c r="AL496" s="585"/>
      <c r="AM496" s="585"/>
      <c r="AN496" s="585"/>
      <c r="AO496" s="585"/>
      <c r="AP496" s="586"/>
      <c r="AQ496" s="592"/>
      <c r="AR496" s="591"/>
      <c r="AS496" s="591"/>
      <c r="AT496" s="591"/>
      <c r="AU496" s="584"/>
      <c r="AV496" s="585"/>
      <c r="AW496" s="585"/>
      <c r="AX496" s="586"/>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59" priority="637">
      <formula>IF(RIGHT(TEXT(P14,"0.#"),1)=".",FALSE,TRUE)</formula>
    </cfRule>
    <cfRule type="expression" dxfId="258" priority="638">
      <formula>IF(RIGHT(TEXT(P14,"0.#"),1)=".",TRUE,FALSE)</formula>
    </cfRule>
  </conditionalFormatting>
  <conditionalFormatting sqref="AE69:AX69">
    <cfRule type="expression" dxfId="257" priority="559">
      <formula>IF(RIGHT(TEXT(AE69,"0.#"),1)=".",FALSE,TRUE)</formula>
    </cfRule>
    <cfRule type="expression" dxfId="256" priority="560">
      <formula>IF(RIGHT(TEXT(AE69,"0.#"),1)=".",TRUE,FALSE)</formula>
    </cfRule>
  </conditionalFormatting>
  <conditionalFormatting sqref="L99">
    <cfRule type="expression" dxfId="255" priority="519">
      <formula>IF(RIGHT(TEXT(L99,"0.#"),1)=".",FALSE,TRUE)</formula>
    </cfRule>
    <cfRule type="expression" dxfId="254" priority="520">
      <formula>IF(RIGHT(TEXT(L99,"0.#"),1)=".",TRUE,FALSE)</formula>
    </cfRule>
  </conditionalFormatting>
  <conditionalFormatting sqref="L104">
    <cfRule type="expression" dxfId="253" priority="517">
      <formula>IF(RIGHT(TEXT(L104,"0.#"),1)=".",FALSE,TRUE)</formula>
    </cfRule>
    <cfRule type="expression" dxfId="252" priority="518">
      <formula>IF(RIGHT(TEXT(L104,"0.#"),1)=".",TRUE,FALSE)</formula>
    </cfRule>
  </conditionalFormatting>
  <conditionalFormatting sqref="R104">
    <cfRule type="expression" dxfId="251" priority="515">
      <formula>IF(RIGHT(TEXT(R104,"0.#"),1)=".",FALSE,TRUE)</formula>
    </cfRule>
    <cfRule type="expression" dxfId="250" priority="516">
      <formula>IF(RIGHT(TEXT(R104,"0.#"),1)=".",TRUE,FALSE)</formula>
    </cfRule>
  </conditionalFormatting>
  <conditionalFormatting sqref="P18:AX18">
    <cfRule type="expression" dxfId="249" priority="513">
      <formula>IF(RIGHT(TEXT(P18,"0.#"),1)=".",FALSE,TRUE)</formula>
    </cfRule>
    <cfRule type="expression" dxfId="248" priority="514">
      <formula>IF(RIGHT(TEXT(P18,"0.#"),1)=".",TRUE,FALSE)</formula>
    </cfRule>
  </conditionalFormatting>
  <conditionalFormatting sqref="Y181">
    <cfRule type="expression" dxfId="247" priority="509">
      <formula>IF(RIGHT(TEXT(Y181,"0.#"),1)=".",FALSE,TRUE)</formula>
    </cfRule>
    <cfRule type="expression" dxfId="246" priority="510">
      <formula>IF(RIGHT(TEXT(Y181,"0.#"),1)=".",TRUE,FALSE)</formula>
    </cfRule>
  </conditionalFormatting>
  <conditionalFormatting sqref="Y190">
    <cfRule type="expression" dxfId="245" priority="505">
      <formula>IF(RIGHT(TEXT(Y190,"0.#"),1)=".",FALSE,TRUE)</formula>
    </cfRule>
    <cfRule type="expression" dxfId="244" priority="506">
      <formula>IF(RIGHT(TEXT(Y190,"0.#"),1)=".",TRUE,FALSE)</formula>
    </cfRule>
  </conditionalFormatting>
  <conditionalFormatting sqref="AE54:AI54">
    <cfRule type="expression" dxfId="243" priority="377">
      <formula>IF(RIGHT(TEXT(AE54,"0.#"),1)=".",FALSE,TRUE)</formula>
    </cfRule>
    <cfRule type="expression" dxfId="242" priority="378">
      <formula>IF(RIGHT(TEXT(AE54,"0.#"),1)=".",TRUE,FALSE)</formula>
    </cfRule>
  </conditionalFormatting>
  <conditionalFormatting sqref="P15:AX15 P13:AX13 P16:AQ17">
    <cfRule type="expression" dxfId="241" priority="335">
      <formula>IF(RIGHT(TEXT(P13,"0.#"),1)=".",FALSE,TRUE)</formula>
    </cfRule>
    <cfRule type="expression" dxfId="240" priority="336">
      <formula>IF(RIGHT(TEXT(P13,"0.#"),1)=".",TRUE,FALSE)</formula>
    </cfRule>
  </conditionalFormatting>
  <conditionalFormatting sqref="P19:AJ19">
    <cfRule type="expression" dxfId="239" priority="333">
      <formula>IF(RIGHT(TEXT(P19,"0.#"),1)=".",FALSE,TRUE)</formula>
    </cfRule>
    <cfRule type="expression" dxfId="238" priority="334">
      <formula>IF(RIGHT(TEXT(P19,"0.#"),1)=".",TRUE,FALSE)</formula>
    </cfRule>
  </conditionalFormatting>
  <conditionalFormatting sqref="AE55:AX55 AJ54:AS54">
    <cfRule type="expression" dxfId="237" priority="329">
      <formula>IF(RIGHT(TEXT(AE54,"0.#"),1)=".",FALSE,TRUE)</formula>
    </cfRule>
    <cfRule type="expression" dxfId="236" priority="330">
      <formula>IF(RIGHT(TEXT(AE54,"0.#"),1)=".",TRUE,FALSE)</formula>
    </cfRule>
  </conditionalFormatting>
  <conditionalFormatting sqref="AE68:AS68">
    <cfRule type="expression" dxfId="235" priority="325">
      <formula>IF(RIGHT(TEXT(AE68,"0.#"),1)=".",FALSE,TRUE)</formula>
    </cfRule>
    <cfRule type="expression" dxfId="234" priority="326">
      <formula>IF(RIGHT(TEXT(AE68,"0.#"),1)=".",TRUE,FALSE)</formula>
    </cfRule>
  </conditionalFormatting>
  <conditionalFormatting sqref="AE95:AI95 AE92:AI92 AE89:AI89 AE86:AI86">
    <cfRule type="expression" dxfId="233" priority="323">
      <formula>IF(RIGHT(TEXT(AE86,"0.#"),1)=".",FALSE,TRUE)</formula>
    </cfRule>
    <cfRule type="expression" dxfId="232" priority="324">
      <formula>IF(RIGHT(TEXT(AE86,"0.#"),1)=".",TRUE,FALSE)</formula>
    </cfRule>
  </conditionalFormatting>
  <conditionalFormatting sqref="AJ95:AX95 AJ92:AX92 AJ89:AX89 AJ86:AX86">
    <cfRule type="expression" dxfId="231" priority="321">
      <formula>IF(RIGHT(TEXT(AJ86,"0.#"),1)=".",FALSE,TRUE)</formula>
    </cfRule>
    <cfRule type="expression" dxfId="230" priority="322">
      <formula>IF(RIGHT(TEXT(AJ86,"0.#"),1)=".",TRUE,FALSE)</formula>
    </cfRule>
  </conditionalFormatting>
  <conditionalFormatting sqref="L100:L103 L98">
    <cfRule type="expression" dxfId="229" priority="319">
      <formula>IF(RIGHT(TEXT(L98,"0.#"),1)=".",FALSE,TRUE)</formula>
    </cfRule>
    <cfRule type="expression" dxfId="228" priority="320">
      <formula>IF(RIGHT(TEXT(L98,"0.#"),1)=".",TRUE,FALSE)</formula>
    </cfRule>
  </conditionalFormatting>
  <conditionalFormatting sqref="R98">
    <cfRule type="expression" dxfId="227" priority="315">
      <formula>IF(RIGHT(TEXT(R98,"0.#"),1)=".",FALSE,TRUE)</formula>
    </cfRule>
    <cfRule type="expression" dxfId="226" priority="316">
      <formula>IF(RIGHT(TEXT(R98,"0.#"),1)=".",TRUE,FALSE)</formula>
    </cfRule>
  </conditionalFormatting>
  <conditionalFormatting sqref="R99:R103">
    <cfRule type="expression" dxfId="225" priority="313">
      <formula>IF(RIGHT(TEXT(R99,"0.#"),1)=".",FALSE,TRUE)</formula>
    </cfRule>
    <cfRule type="expression" dxfId="224" priority="314">
      <formula>IF(RIGHT(TEXT(R99,"0.#"),1)=".",TRUE,FALSE)</formula>
    </cfRule>
  </conditionalFormatting>
  <conditionalFormatting sqref="Y182:Y189">
    <cfRule type="expression" dxfId="223" priority="311">
      <formula>IF(RIGHT(TEXT(Y182,"0.#"),1)=".",FALSE,TRUE)</formula>
    </cfRule>
    <cfRule type="expression" dxfId="222" priority="312">
      <formula>IF(RIGHT(TEXT(Y182,"0.#"),1)=".",TRUE,FALSE)</formula>
    </cfRule>
  </conditionalFormatting>
  <conditionalFormatting sqref="AU181">
    <cfRule type="expression" dxfId="221" priority="309">
      <formula>IF(RIGHT(TEXT(AU181,"0.#"),1)=".",FALSE,TRUE)</formula>
    </cfRule>
    <cfRule type="expression" dxfId="220" priority="310">
      <formula>IF(RIGHT(TEXT(AU181,"0.#"),1)=".",TRUE,FALSE)</formula>
    </cfRule>
  </conditionalFormatting>
  <conditionalFormatting sqref="AU190">
    <cfRule type="expression" dxfId="219" priority="307">
      <formula>IF(RIGHT(TEXT(AU190,"0.#"),1)=".",FALSE,TRUE)</formula>
    </cfRule>
    <cfRule type="expression" dxfId="218" priority="308">
      <formula>IF(RIGHT(TEXT(AU190,"0.#"),1)=".",TRUE,FALSE)</formula>
    </cfRule>
  </conditionalFormatting>
  <conditionalFormatting sqref="AU182:AU189 AU180">
    <cfRule type="expression" dxfId="217" priority="305">
      <formula>IF(RIGHT(TEXT(AU180,"0.#"),1)=".",FALSE,TRUE)</formula>
    </cfRule>
    <cfRule type="expression" dxfId="216" priority="306">
      <formula>IF(RIGHT(TEXT(AU180,"0.#"),1)=".",TRUE,FALSE)</formula>
    </cfRule>
  </conditionalFormatting>
  <conditionalFormatting sqref="Y220 Y207 Y194">
    <cfRule type="expression" dxfId="215" priority="291">
      <formula>IF(RIGHT(TEXT(Y194,"0.#"),1)=".",FALSE,TRUE)</formula>
    </cfRule>
    <cfRule type="expression" dxfId="214" priority="292">
      <formula>IF(RIGHT(TEXT(Y194,"0.#"),1)=".",TRUE,FALSE)</formula>
    </cfRule>
  </conditionalFormatting>
  <conditionalFormatting sqref="Y229 Y216 Y203">
    <cfRule type="expression" dxfId="213" priority="289">
      <formula>IF(RIGHT(TEXT(Y203,"0.#"),1)=".",FALSE,TRUE)</formula>
    </cfRule>
    <cfRule type="expression" dxfId="212" priority="290">
      <formula>IF(RIGHT(TEXT(Y203,"0.#"),1)=".",TRUE,FALSE)</formula>
    </cfRule>
  </conditionalFormatting>
  <conditionalFormatting sqref="Y221:Y228 Y219 Y208:Y215 Y195:Y202">
    <cfRule type="expression" dxfId="211" priority="287">
      <formula>IF(RIGHT(TEXT(Y195,"0.#"),1)=".",FALSE,TRUE)</formula>
    </cfRule>
    <cfRule type="expression" dxfId="210" priority="288">
      <formula>IF(RIGHT(TEXT(Y195,"0.#"),1)=".",TRUE,FALSE)</formula>
    </cfRule>
  </conditionalFormatting>
  <conditionalFormatting sqref="AU220 AU207 AU194">
    <cfRule type="expression" dxfId="209" priority="285">
      <formula>IF(RIGHT(TEXT(AU194,"0.#"),1)=".",FALSE,TRUE)</formula>
    </cfRule>
    <cfRule type="expression" dxfId="208" priority="286">
      <formula>IF(RIGHT(TEXT(AU194,"0.#"),1)=".",TRUE,FALSE)</formula>
    </cfRule>
  </conditionalFormatting>
  <conditionalFormatting sqref="AU229 AU216 AU203">
    <cfRule type="expression" dxfId="207" priority="283">
      <formula>IF(RIGHT(TEXT(AU203,"0.#"),1)=".",FALSE,TRUE)</formula>
    </cfRule>
    <cfRule type="expression" dxfId="206" priority="284">
      <formula>IF(RIGHT(TEXT(AU203,"0.#"),1)=".",TRUE,FALSE)</formula>
    </cfRule>
  </conditionalFormatting>
  <conditionalFormatting sqref="AU221:AU228 AU219 AU208:AU215 AU206 AU195:AU202 AU193">
    <cfRule type="expression" dxfId="205" priority="281">
      <formula>IF(RIGHT(TEXT(AU193,"0.#"),1)=".",FALSE,TRUE)</formula>
    </cfRule>
    <cfRule type="expression" dxfId="204" priority="282">
      <formula>IF(RIGHT(TEXT(AU193,"0.#"),1)=".",TRUE,FALSE)</formula>
    </cfRule>
  </conditionalFormatting>
  <conditionalFormatting sqref="AE56:AI56">
    <cfRule type="expression" dxfId="203" priority="255">
      <formula>IF(AND(AE56&gt;=0, RIGHT(TEXT(AE56,"0.#"),1)&lt;&gt;"."),TRUE,FALSE)</formula>
    </cfRule>
    <cfRule type="expression" dxfId="202" priority="256">
      <formula>IF(AND(AE56&gt;=0, RIGHT(TEXT(AE56,"0.#"),1)="."),TRUE,FALSE)</formula>
    </cfRule>
    <cfRule type="expression" dxfId="201" priority="257">
      <formula>IF(AND(AE56&lt;0, RIGHT(TEXT(AE56,"0.#"),1)&lt;&gt;"."),TRUE,FALSE)</formula>
    </cfRule>
    <cfRule type="expression" dxfId="200" priority="258">
      <formula>IF(AND(AE56&lt;0, RIGHT(TEXT(AE56,"0.#"),1)="."),TRUE,FALSE)</formula>
    </cfRule>
  </conditionalFormatting>
  <conditionalFormatting sqref="AJ56:AS56">
    <cfRule type="expression" dxfId="199" priority="251">
      <formula>IF(AND(AJ56&gt;=0, RIGHT(TEXT(AJ56,"0.#"),1)&lt;&gt;"."),TRUE,FALSE)</formula>
    </cfRule>
    <cfRule type="expression" dxfId="198" priority="252">
      <formula>IF(AND(AJ56&gt;=0, RIGHT(TEXT(AJ56,"0.#"),1)="."),TRUE,FALSE)</formula>
    </cfRule>
    <cfRule type="expression" dxfId="197" priority="253">
      <formula>IF(AND(AJ56&lt;0, RIGHT(TEXT(AJ56,"0.#"),1)&lt;&gt;"."),TRUE,FALSE)</formula>
    </cfRule>
    <cfRule type="expression" dxfId="196" priority="254">
      <formula>IF(AND(AJ56&lt;0, RIGHT(TEXT(AJ56,"0.#"),1)="."),TRUE,FALSE)</formula>
    </cfRule>
  </conditionalFormatting>
  <conditionalFormatting sqref="AK255:AK265">
    <cfRule type="expression" dxfId="195" priority="239">
      <formula>IF(RIGHT(TEXT(AK255,"0.#"),1)=".",FALSE,TRUE)</formula>
    </cfRule>
    <cfRule type="expression" dxfId="194" priority="240">
      <formula>IF(RIGHT(TEXT(AK255,"0.#"),1)=".",TRUE,FALSE)</formula>
    </cfRule>
  </conditionalFormatting>
  <conditionalFormatting sqref="AU255:AX265">
    <cfRule type="expression" dxfId="193" priority="235">
      <formula>IF(AND(AU255&gt;=0, RIGHT(TEXT(AU255,"0.#"),1)&lt;&gt;"."),TRUE,FALSE)</formula>
    </cfRule>
    <cfRule type="expression" dxfId="192" priority="236">
      <formula>IF(AND(AU255&gt;=0, RIGHT(TEXT(AU255,"0.#"),1)="."),TRUE,FALSE)</formula>
    </cfRule>
    <cfRule type="expression" dxfId="191" priority="237">
      <formula>IF(AND(AU255&lt;0, RIGHT(TEXT(AU255,"0.#"),1)&lt;&gt;"."),TRUE,FALSE)</formula>
    </cfRule>
    <cfRule type="expression" dxfId="190" priority="238">
      <formula>IF(AND(AU255&lt;0, RIGHT(TEXT(AU255,"0.#"),1)="."),TRUE,FALSE)</formula>
    </cfRule>
  </conditionalFormatting>
  <conditionalFormatting sqref="AK283:AK298">
    <cfRule type="expression" dxfId="189" priority="227">
      <formula>IF(RIGHT(TEXT(AK283,"0.#"),1)=".",FALSE,TRUE)</formula>
    </cfRule>
    <cfRule type="expression" dxfId="188" priority="228">
      <formula>IF(RIGHT(TEXT(AK283,"0.#"),1)=".",TRUE,FALSE)</formula>
    </cfRule>
  </conditionalFormatting>
  <conditionalFormatting sqref="AU283:AX298">
    <cfRule type="expression" dxfId="187" priority="223">
      <formula>IF(AND(AU283&gt;=0, RIGHT(TEXT(AU283,"0.#"),1)&lt;&gt;"."),TRUE,FALSE)</formula>
    </cfRule>
    <cfRule type="expression" dxfId="186" priority="224">
      <formula>IF(AND(AU283&gt;=0, RIGHT(TEXT(AU283,"0.#"),1)="."),TRUE,FALSE)</formula>
    </cfRule>
    <cfRule type="expression" dxfId="185" priority="225">
      <formula>IF(AND(AU283&lt;0, RIGHT(TEXT(AU283,"0.#"),1)&lt;&gt;"."),TRUE,FALSE)</formula>
    </cfRule>
    <cfRule type="expression" dxfId="184" priority="226">
      <formula>IF(AND(AU283&lt;0, RIGHT(TEXT(AU283,"0.#"),1)="."),TRUE,FALSE)</formula>
    </cfRule>
  </conditionalFormatting>
  <conditionalFormatting sqref="AK313:AK331">
    <cfRule type="expression" dxfId="183" priority="215">
      <formula>IF(RIGHT(TEXT(AK313,"0.#"),1)=".",FALSE,TRUE)</formula>
    </cfRule>
    <cfRule type="expression" dxfId="182" priority="216">
      <formula>IF(RIGHT(TEXT(AK313,"0.#"),1)=".",TRUE,FALSE)</formula>
    </cfRule>
  </conditionalFormatting>
  <conditionalFormatting sqref="AU313:AX331">
    <cfRule type="expression" dxfId="181" priority="211">
      <formula>IF(AND(AU313&gt;=0, RIGHT(TEXT(AU313,"0.#"),1)&lt;&gt;"."),TRUE,FALSE)</formula>
    </cfRule>
    <cfRule type="expression" dxfId="180" priority="212">
      <formula>IF(AND(AU313&gt;=0, RIGHT(TEXT(AU313,"0.#"),1)="."),TRUE,FALSE)</formula>
    </cfRule>
    <cfRule type="expression" dxfId="179" priority="213">
      <formula>IF(AND(AU313&lt;0, RIGHT(TEXT(AU313,"0.#"),1)&lt;&gt;"."),TRUE,FALSE)</formula>
    </cfRule>
    <cfRule type="expression" dxfId="178" priority="214">
      <formula>IF(AND(AU313&lt;0, RIGHT(TEXT(AU313,"0.#"),1)="."),TRUE,FALSE)</formula>
    </cfRule>
  </conditionalFormatting>
  <conditionalFormatting sqref="AK345:AK364">
    <cfRule type="expression" dxfId="177" priority="203">
      <formula>IF(RIGHT(TEXT(AK345,"0.#"),1)=".",FALSE,TRUE)</formula>
    </cfRule>
    <cfRule type="expression" dxfId="176" priority="204">
      <formula>IF(RIGHT(TEXT(AK345,"0.#"),1)=".",TRUE,FALSE)</formula>
    </cfRule>
  </conditionalFormatting>
  <conditionalFormatting sqref="AU345:AX364">
    <cfRule type="expression" dxfId="175" priority="199">
      <formula>IF(AND(AU345&gt;=0, RIGHT(TEXT(AU345,"0.#"),1)&lt;&gt;"."),TRUE,FALSE)</formula>
    </cfRule>
    <cfRule type="expression" dxfId="174" priority="200">
      <formula>IF(AND(AU345&gt;=0, RIGHT(TEXT(AU345,"0.#"),1)="."),TRUE,FALSE)</formula>
    </cfRule>
    <cfRule type="expression" dxfId="173" priority="201">
      <formula>IF(AND(AU345&lt;0, RIGHT(TEXT(AU345,"0.#"),1)&lt;&gt;"."),TRUE,FALSE)</formula>
    </cfRule>
    <cfRule type="expression" dxfId="172" priority="202">
      <formula>IF(AND(AU345&lt;0, RIGHT(TEXT(AU345,"0.#"),1)="."),TRUE,FALSE)</formula>
    </cfRule>
  </conditionalFormatting>
  <conditionalFormatting sqref="AK368">
    <cfRule type="expression" dxfId="171" priority="197">
      <formula>IF(RIGHT(TEXT(AK368,"0.#"),1)=".",FALSE,TRUE)</formula>
    </cfRule>
    <cfRule type="expression" dxfId="170" priority="198">
      <formula>IF(RIGHT(TEXT(AK368,"0.#"),1)=".",TRUE,FALSE)</formula>
    </cfRule>
  </conditionalFormatting>
  <conditionalFormatting sqref="AU368:AX368">
    <cfRule type="expression" dxfId="169" priority="193">
      <formula>IF(AND(AU368&gt;=0, RIGHT(TEXT(AU368,"0.#"),1)&lt;&gt;"."),TRUE,FALSE)</formula>
    </cfRule>
    <cfRule type="expression" dxfId="168" priority="194">
      <formula>IF(AND(AU368&gt;=0, RIGHT(TEXT(AU368,"0.#"),1)="."),TRUE,FALSE)</formula>
    </cfRule>
    <cfRule type="expression" dxfId="167" priority="195">
      <formula>IF(AND(AU368&lt;0, RIGHT(TEXT(AU368,"0.#"),1)&lt;&gt;"."),TRUE,FALSE)</formula>
    </cfRule>
    <cfRule type="expression" dxfId="166" priority="196">
      <formula>IF(AND(AU368&lt;0, RIGHT(TEXT(AU368,"0.#"),1)="."),TRUE,FALSE)</formula>
    </cfRule>
  </conditionalFormatting>
  <conditionalFormatting sqref="AK369:AK397">
    <cfRule type="expression" dxfId="165" priority="191">
      <formula>IF(RIGHT(TEXT(AK369,"0.#"),1)=".",FALSE,TRUE)</formula>
    </cfRule>
    <cfRule type="expression" dxfId="164" priority="192">
      <formula>IF(RIGHT(TEXT(AK369,"0.#"),1)=".",TRUE,FALSE)</formula>
    </cfRule>
  </conditionalFormatting>
  <conditionalFormatting sqref="AU369:AX397">
    <cfRule type="expression" dxfId="163" priority="187">
      <formula>IF(AND(AU369&gt;=0, RIGHT(TEXT(AU369,"0.#"),1)&lt;&gt;"."),TRUE,FALSE)</formula>
    </cfRule>
    <cfRule type="expression" dxfId="162" priority="188">
      <formula>IF(AND(AU369&gt;=0, RIGHT(TEXT(AU369,"0.#"),1)="."),TRUE,FALSE)</formula>
    </cfRule>
    <cfRule type="expression" dxfId="161" priority="189">
      <formula>IF(AND(AU369&lt;0, RIGHT(TEXT(AU369,"0.#"),1)&lt;&gt;"."),TRUE,FALSE)</formula>
    </cfRule>
    <cfRule type="expression" dxfId="160" priority="190">
      <formula>IF(AND(AU369&lt;0, RIGHT(TEXT(AU369,"0.#"),1)="."),TRUE,FALSE)</formula>
    </cfRule>
  </conditionalFormatting>
  <conditionalFormatting sqref="AK401">
    <cfRule type="expression" dxfId="159" priority="185">
      <formula>IF(RIGHT(TEXT(AK401,"0.#"),1)=".",FALSE,TRUE)</formula>
    </cfRule>
    <cfRule type="expression" dxfId="158" priority="186">
      <formula>IF(RIGHT(TEXT(AK401,"0.#"),1)=".",TRUE,FALSE)</formula>
    </cfRule>
  </conditionalFormatting>
  <conditionalFormatting sqref="AU401:AX401">
    <cfRule type="expression" dxfId="157" priority="181">
      <formula>IF(AND(AU401&gt;=0, RIGHT(TEXT(AU401,"0.#"),1)&lt;&gt;"."),TRUE,FALSE)</formula>
    </cfRule>
    <cfRule type="expression" dxfId="156" priority="182">
      <formula>IF(AND(AU401&gt;=0, RIGHT(TEXT(AU401,"0.#"),1)="."),TRUE,FALSE)</formula>
    </cfRule>
    <cfRule type="expression" dxfId="155" priority="183">
      <formula>IF(AND(AU401&lt;0, RIGHT(TEXT(AU401,"0.#"),1)&lt;&gt;"."),TRUE,FALSE)</formula>
    </cfRule>
    <cfRule type="expression" dxfId="154" priority="184">
      <formula>IF(AND(AU401&lt;0, RIGHT(TEXT(AU401,"0.#"),1)="."),TRUE,FALSE)</formula>
    </cfRule>
  </conditionalFormatting>
  <conditionalFormatting sqref="AK402:AK430">
    <cfRule type="expression" dxfId="153" priority="179">
      <formula>IF(RIGHT(TEXT(AK402,"0.#"),1)=".",FALSE,TRUE)</formula>
    </cfRule>
    <cfRule type="expression" dxfId="152" priority="180">
      <formula>IF(RIGHT(TEXT(AK402,"0.#"),1)=".",TRUE,FALSE)</formula>
    </cfRule>
  </conditionalFormatting>
  <conditionalFormatting sqref="AU402:AX430">
    <cfRule type="expression" dxfId="151" priority="175">
      <formula>IF(AND(AU402&gt;=0, RIGHT(TEXT(AU402,"0.#"),1)&lt;&gt;"."),TRUE,FALSE)</formula>
    </cfRule>
    <cfRule type="expression" dxfId="150" priority="176">
      <formula>IF(AND(AU402&gt;=0, RIGHT(TEXT(AU402,"0.#"),1)="."),TRUE,FALSE)</formula>
    </cfRule>
    <cfRule type="expression" dxfId="149" priority="177">
      <formula>IF(AND(AU402&lt;0, RIGHT(TEXT(AU402,"0.#"),1)&lt;&gt;"."),TRUE,FALSE)</formula>
    </cfRule>
    <cfRule type="expression" dxfId="148" priority="178">
      <formula>IF(AND(AU402&lt;0, RIGHT(TEXT(AU402,"0.#"),1)="."),TRUE,FALSE)</formula>
    </cfRule>
  </conditionalFormatting>
  <conditionalFormatting sqref="AK434">
    <cfRule type="expression" dxfId="147" priority="173">
      <formula>IF(RIGHT(TEXT(AK434,"0.#"),1)=".",FALSE,TRUE)</formula>
    </cfRule>
    <cfRule type="expression" dxfId="146" priority="174">
      <formula>IF(RIGHT(TEXT(AK434,"0.#"),1)=".",TRUE,FALSE)</formula>
    </cfRule>
  </conditionalFormatting>
  <conditionalFormatting sqref="AU434:AX434">
    <cfRule type="expression" dxfId="145" priority="169">
      <formula>IF(AND(AU434&gt;=0, RIGHT(TEXT(AU434,"0.#"),1)&lt;&gt;"."),TRUE,FALSE)</formula>
    </cfRule>
    <cfRule type="expression" dxfId="144" priority="170">
      <formula>IF(AND(AU434&gt;=0, RIGHT(TEXT(AU434,"0.#"),1)="."),TRUE,FALSE)</formula>
    </cfRule>
    <cfRule type="expression" dxfId="143" priority="171">
      <formula>IF(AND(AU434&lt;0, RIGHT(TEXT(AU434,"0.#"),1)&lt;&gt;"."),TRUE,FALSE)</formula>
    </cfRule>
    <cfRule type="expression" dxfId="142" priority="172">
      <formula>IF(AND(AU434&lt;0, RIGHT(TEXT(AU434,"0.#"),1)="."),TRUE,FALSE)</formula>
    </cfRule>
  </conditionalFormatting>
  <conditionalFormatting sqref="AK435:AK463">
    <cfRule type="expression" dxfId="141" priority="167">
      <formula>IF(RIGHT(TEXT(AK435,"0.#"),1)=".",FALSE,TRUE)</formula>
    </cfRule>
    <cfRule type="expression" dxfId="140" priority="168">
      <formula>IF(RIGHT(TEXT(AK435,"0.#"),1)=".",TRUE,FALSE)</formula>
    </cfRule>
  </conditionalFormatting>
  <conditionalFormatting sqref="AU435:AX463">
    <cfRule type="expression" dxfId="139" priority="163">
      <formula>IF(AND(AU435&gt;=0, RIGHT(TEXT(AU435,"0.#"),1)&lt;&gt;"."),TRUE,FALSE)</formula>
    </cfRule>
    <cfRule type="expression" dxfId="138" priority="164">
      <formula>IF(AND(AU435&gt;=0, RIGHT(TEXT(AU435,"0.#"),1)="."),TRUE,FALSE)</formula>
    </cfRule>
    <cfRule type="expression" dxfId="137" priority="165">
      <formula>IF(AND(AU435&lt;0, RIGHT(TEXT(AU435,"0.#"),1)&lt;&gt;"."),TRUE,FALSE)</formula>
    </cfRule>
    <cfRule type="expression" dxfId="136" priority="166">
      <formula>IF(AND(AU435&lt;0, RIGHT(TEXT(AU435,"0.#"),1)="."),TRUE,FALSE)</formula>
    </cfRule>
  </conditionalFormatting>
  <conditionalFormatting sqref="AK467">
    <cfRule type="expression" dxfId="135" priority="161">
      <formula>IF(RIGHT(TEXT(AK467,"0.#"),1)=".",FALSE,TRUE)</formula>
    </cfRule>
    <cfRule type="expression" dxfId="134" priority="162">
      <formula>IF(RIGHT(TEXT(AK467,"0.#"),1)=".",TRUE,FALSE)</formula>
    </cfRule>
  </conditionalFormatting>
  <conditionalFormatting sqref="AU467:AX467">
    <cfRule type="expression" dxfId="133" priority="157">
      <formula>IF(AND(AU467&gt;=0, RIGHT(TEXT(AU467,"0.#"),1)&lt;&gt;"."),TRUE,FALSE)</formula>
    </cfRule>
    <cfRule type="expression" dxfId="132" priority="158">
      <formula>IF(AND(AU467&gt;=0, RIGHT(TEXT(AU467,"0.#"),1)="."),TRUE,FALSE)</formula>
    </cfRule>
    <cfRule type="expression" dxfId="131" priority="159">
      <formula>IF(AND(AU467&lt;0, RIGHT(TEXT(AU467,"0.#"),1)&lt;&gt;"."),TRUE,FALSE)</formula>
    </cfRule>
    <cfRule type="expression" dxfId="130" priority="160">
      <formula>IF(AND(AU467&lt;0, RIGHT(TEXT(AU467,"0.#"),1)="."),TRUE,FALSE)</formula>
    </cfRule>
  </conditionalFormatting>
  <conditionalFormatting sqref="AK468:AK496">
    <cfRule type="expression" dxfId="129" priority="155">
      <formula>IF(RIGHT(TEXT(AK468,"0.#"),1)=".",FALSE,TRUE)</formula>
    </cfRule>
    <cfRule type="expression" dxfId="128" priority="156">
      <formula>IF(RIGHT(TEXT(AK468,"0.#"),1)=".",TRUE,FALSE)</formula>
    </cfRule>
  </conditionalFormatting>
  <conditionalFormatting sqref="AU468:AX496">
    <cfRule type="expression" dxfId="127" priority="151">
      <formula>IF(AND(AU468&gt;=0, RIGHT(TEXT(AU468,"0.#"),1)&lt;&gt;"."),TRUE,FALSE)</formula>
    </cfRule>
    <cfRule type="expression" dxfId="126" priority="152">
      <formula>IF(AND(AU468&gt;=0, RIGHT(TEXT(AU468,"0.#"),1)="."),TRUE,FALSE)</formula>
    </cfRule>
    <cfRule type="expression" dxfId="125" priority="153">
      <formula>IF(AND(AU468&lt;0, RIGHT(TEXT(AU468,"0.#"),1)&lt;&gt;"."),TRUE,FALSE)</formula>
    </cfRule>
    <cfRule type="expression" dxfId="124" priority="154">
      <formula>IF(AND(AU468&lt;0, RIGHT(TEXT(AU468,"0.#"),1)="."),TRUE,FALSE)</formula>
    </cfRule>
  </conditionalFormatting>
  <conditionalFormatting sqref="AE43:AI43 AE38:AI38 AE33:AI33 AE28:AI28">
    <cfRule type="expression" dxfId="123" priority="123">
      <formula>IF(RIGHT(TEXT(AE28,"0.#"),1)=".",FALSE,TRUE)</formula>
    </cfRule>
    <cfRule type="expression" dxfId="122" priority="124">
      <formula>IF(RIGHT(TEXT(AE28,"0.#"),1)=".",TRUE,FALSE)</formula>
    </cfRule>
  </conditionalFormatting>
  <conditionalFormatting sqref="AE44:AX44 AJ43:AS43 AE39:AX39 AJ38:AS38 AE34:AX34 AJ33:AS33 AE29:AX29 AJ28:AS28">
    <cfRule type="expression" dxfId="121" priority="121">
      <formula>IF(RIGHT(TEXT(AE28,"0.#"),1)=".",FALSE,TRUE)</formula>
    </cfRule>
    <cfRule type="expression" dxfId="120" priority="122">
      <formula>IF(RIGHT(TEXT(AE28,"0.#"),1)=".",TRUE,FALSE)</formula>
    </cfRule>
  </conditionalFormatting>
  <conditionalFormatting sqref="AE45:AI45 AE40:AI40 AE35:AI35 AE30:AI30">
    <cfRule type="expression" dxfId="119" priority="117">
      <formula>IF(AND(AE30&gt;=0, RIGHT(TEXT(AE30,"0.#"),1)&lt;&gt;"."),TRUE,FALSE)</formula>
    </cfRule>
    <cfRule type="expression" dxfId="118" priority="118">
      <formula>IF(AND(AE30&gt;=0, RIGHT(TEXT(AE30,"0.#"),1)="."),TRUE,FALSE)</formula>
    </cfRule>
    <cfRule type="expression" dxfId="117" priority="119">
      <formula>IF(AND(AE30&lt;0, RIGHT(TEXT(AE30,"0.#"),1)&lt;&gt;"."),TRUE,FALSE)</formula>
    </cfRule>
    <cfRule type="expression" dxfId="116" priority="120">
      <formula>IF(AND(AE30&lt;0, RIGHT(TEXT(AE30,"0.#"),1)="."),TRUE,FALSE)</formula>
    </cfRule>
  </conditionalFormatting>
  <conditionalFormatting sqref="AJ45:AS45 AJ40:AS40 AJ35:AS35 AJ30:AS30">
    <cfRule type="expression" dxfId="115" priority="113">
      <formula>IF(AND(AJ30&gt;=0, RIGHT(TEXT(AJ30,"0.#"),1)&lt;&gt;"."),TRUE,FALSE)</formula>
    </cfRule>
    <cfRule type="expression" dxfId="114" priority="114">
      <formula>IF(AND(AJ30&gt;=0, RIGHT(TEXT(AJ30,"0.#"),1)="."),TRUE,FALSE)</formula>
    </cfRule>
    <cfRule type="expression" dxfId="113" priority="115">
      <formula>IF(AND(AJ30&lt;0, RIGHT(TEXT(AJ30,"0.#"),1)&lt;&gt;"."),TRUE,FALSE)</formula>
    </cfRule>
    <cfRule type="expression" dxfId="112" priority="116">
      <formula>IF(AND(AJ30&lt;0, RIGHT(TEXT(AJ30,"0.#"),1)="."),TRUE,FALSE)</formula>
    </cfRule>
  </conditionalFormatting>
  <conditionalFormatting sqref="AE64:AI64 AE59:AI59">
    <cfRule type="expression" dxfId="111" priority="111">
      <formula>IF(RIGHT(TEXT(AE59,"0.#"),1)=".",FALSE,TRUE)</formula>
    </cfRule>
    <cfRule type="expression" dxfId="110" priority="112">
      <formula>IF(RIGHT(TEXT(AE59,"0.#"),1)=".",TRUE,FALSE)</formula>
    </cfRule>
  </conditionalFormatting>
  <conditionalFormatting sqref="AE65:AX65 AJ64:AS64 AE60:AX60 AJ59:AS59">
    <cfRule type="expression" dxfId="109" priority="109">
      <formula>IF(RIGHT(TEXT(AE59,"0.#"),1)=".",FALSE,TRUE)</formula>
    </cfRule>
    <cfRule type="expression" dxfId="108" priority="110">
      <formula>IF(RIGHT(TEXT(AE59,"0.#"),1)=".",TRUE,FALSE)</formula>
    </cfRule>
  </conditionalFormatting>
  <conditionalFormatting sqref="AE66:AI66 AE61:AI61">
    <cfRule type="expression" dxfId="107" priority="105">
      <formula>IF(AND(AE61&gt;=0, RIGHT(TEXT(AE61,"0.#"),1)&lt;&gt;"."),TRUE,FALSE)</formula>
    </cfRule>
    <cfRule type="expression" dxfId="106" priority="106">
      <formula>IF(AND(AE61&gt;=0, RIGHT(TEXT(AE61,"0.#"),1)="."),TRUE,FALSE)</formula>
    </cfRule>
    <cfRule type="expression" dxfId="105" priority="107">
      <formula>IF(AND(AE61&lt;0, RIGHT(TEXT(AE61,"0.#"),1)&lt;&gt;"."),TRUE,FALSE)</formula>
    </cfRule>
    <cfRule type="expression" dxfId="104" priority="108">
      <formula>IF(AND(AE61&lt;0, RIGHT(TEXT(AE61,"0.#"),1)="."),TRUE,FALSE)</formula>
    </cfRule>
  </conditionalFormatting>
  <conditionalFormatting sqref="AJ66:AS66 AJ61:AS61">
    <cfRule type="expression" dxfId="103" priority="101">
      <formula>IF(AND(AJ61&gt;=0, RIGHT(TEXT(AJ61,"0.#"),1)&lt;&gt;"."),TRUE,FALSE)</formula>
    </cfRule>
    <cfRule type="expression" dxfId="102" priority="102">
      <formula>IF(AND(AJ61&gt;=0, RIGHT(TEXT(AJ61,"0.#"),1)="."),TRUE,FALSE)</formula>
    </cfRule>
    <cfRule type="expression" dxfId="101" priority="103">
      <formula>IF(AND(AJ61&lt;0, RIGHT(TEXT(AJ61,"0.#"),1)&lt;&gt;"."),TRUE,FALSE)</formula>
    </cfRule>
    <cfRule type="expression" dxfId="100" priority="104">
      <formula>IF(AND(AJ61&lt;0, RIGHT(TEXT(AJ61,"0.#"),1)="."),TRUE,FALSE)</formula>
    </cfRule>
  </conditionalFormatting>
  <conditionalFormatting sqref="AE81:AX81 AE78:AX78 AE75:AX75 AE72:AX72">
    <cfRule type="expression" dxfId="99" priority="99">
      <formula>IF(RIGHT(TEXT(AE72,"0.#"),1)=".",FALSE,TRUE)</formula>
    </cfRule>
    <cfRule type="expression" dxfId="98" priority="100">
      <formula>IF(RIGHT(TEXT(AE72,"0.#"),1)=".",TRUE,FALSE)</formula>
    </cfRule>
  </conditionalFormatting>
  <conditionalFormatting sqref="AE80:AS80 AE77:AS77 AE74:AS74 AE71:AS71">
    <cfRule type="expression" dxfId="97" priority="97">
      <formula>IF(RIGHT(TEXT(AE71,"0.#"),1)=".",FALSE,TRUE)</formula>
    </cfRule>
    <cfRule type="expression" dxfId="96" priority="98">
      <formula>IF(RIGHT(TEXT(AE71,"0.#"),1)=".",TRUE,FALSE)</formula>
    </cfRule>
  </conditionalFormatting>
  <conditionalFormatting sqref="Y180">
    <cfRule type="expression" dxfId="95" priority="95">
      <formula>IF(RIGHT(TEXT(Y180,"0.#"),1)=".",FALSE,TRUE)</formula>
    </cfRule>
    <cfRule type="expression" dxfId="94" priority="96">
      <formula>IF(RIGHT(TEXT(Y180,"0.#"),1)=".",TRUE,FALSE)</formula>
    </cfRule>
  </conditionalFormatting>
  <conditionalFormatting sqref="Y193">
    <cfRule type="expression" dxfId="93" priority="93">
      <formula>IF(RIGHT(TEXT(Y193,"0.#"),1)=".",FALSE,TRUE)</formula>
    </cfRule>
    <cfRule type="expression" dxfId="92" priority="94">
      <formula>IF(RIGHT(TEXT(Y193,"0.#"),1)=".",TRUE,FALSE)</formula>
    </cfRule>
  </conditionalFormatting>
  <conditionalFormatting sqref="Y206">
    <cfRule type="expression" dxfId="91" priority="91">
      <formula>IF(RIGHT(TEXT(Y206,"0.#"),1)=".",FALSE,TRUE)</formula>
    </cfRule>
    <cfRule type="expression" dxfId="90" priority="92">
      <formula>IF(RIGHT(TEXT(Y206,"0.#"),1)=".",TRUE,FALSE)</formula>
    </cfRule>
  </conditionalFormatting>
  <conditionalFormatting sqref="AK236">
    <cfRule type="expression" dxfId="89" priority="89">
      <formula>IF(RIGHT(TEXT(AK236,"0.#"),1)=".",FALSE,TRUE)</formula>
    </cfRule>
    <cfRule type="expression" dxfId="88" priority="90">
      <formula>IF(RIGHT(TEXT(AK236,"0.#"),1)=".",TRUE,FALSE)</formula>
    </cfRule>
  </conditionalFormatting>
  <conditionalFormatting sqref="AK237:AK254">
    <cfRule type="expression" dxfId="87" priority="87">
      <formula>IF(RIGHT(TEXT(AK237,"0.#"),1)=".",FALSE,TRUE)</formula>
    </cfRule>
    <cfRule type="expression" dxfId="86" priority="88">
      <formula>IF(RIGHT(TEXT(AK237,"0.#"),1)=".",TRUE,FALSE)</formula>
    </cfRule>
  </conditionalFormatting>
  <conditionalFormatting sqref="AU237:AX254">
    <cfRule type="expression" dxfId="85" priority="83">
      <formula>IF(AND(AU237&gt;=0, RIGHT(TEXT(AU237,"0.#"),1)&lt;&gt;"."),TRUE,FALSE)</formula>
    </cfRule>
    <cfRule type="expression" dxfId="84" priority="84">
      <formula>IF(AND(AU237&gt;=0, RIGHT(TEXT(AU237,"0.#"),1)="."),TRUE,FALSE)</formula>
    </cfRule>
    <cfRule type="expression" dxfId="83" priority="85">
      <formula>IF(AND(AU237&lt;0, RIGHT(TEXT(AU237,"0.#"),1)&lt;&gt;"."),TRUE,FALSE)</formula>
    </cfRule>
    <cfRule type="expression" dxfId="82" priority="86">
      <formula>IF(AND(AU237&lt;0, RIGHT(TEXT(AU237,"0.#"),1)="."),TRUE,FALSE)</formula>
    </cfRule>
  </conditionalFormatting>
  <conditionalFormatting sqref="AU236:AX236">
    <cfRule type="expression" dxfId="81" priority="79">
      <formula>IF(AND(AU236&gt;=0, RIGHT(TEXT(AU236,"0.#"),1)&lt;&gt;"."),TRUE,FALSE)</formula>
    </cfRule>
    <cfRule type="expression" dxfId="80" priority="80">
      <formula>IF(AND(AU236&gt;=0, RIGHT(TEXT(AU236,"0.#"),1)="."),TRUE,FALSE)</formula>
    </cfRule>
    <cfRule type="expression" dxfId="79" priority="81">
      <formula>IF(AND(AU236&lt;0, RIGHT(TEXT(AU236,"0.#"),1)&lt;&gt;"."),TRUE,FALSE)</formula>
    </cfRule>
    <cfRule type="expression" dxfId="78" priority="82">
      <formula>IF(AND(AU236&lt;0, RIGHT(TEXT(AU236,"0.#"),1)="."),TRUE,FALSE)</formula>
    </cfRule>
  </conditionalFormatting>
  <conditionalFormatting sqref="AK269">
    <cfRule type="expression" dxfId="77" priority="77">
      <formula>IF(RIGHT(TEXT(AK269,"0.#"),1)=".",FALSE,TRUE)</formula>
    </cfRule>
    <cfRule type="expression" dxfId="76" priority="78">
      <formula>IF(RIGHT(TEXT(AK269,"0.#"),1)=".",TRUE,FALSE)</formula>
    </cfRule>
  </conditionalFormatting>
  <conditionalFormatting sqref="AU269:AX269">
    <cfRule type="expression" dxfId="75" priority="73">
      <formula>IF(AND(AU269&gt;=0, RIGHT(TEXT(AU269,"0.#"),1)&lt;&gt;"."),TRUE,FALSE)</formula>
    </cfRule>
    <cfRule type="expression" dxfId="74" priority="74">
      <formula>IF(AND(AU269&gt;=0, RIGHT(TEXT(AU269,"0.#"),1)="."),TRUE,FALSE)</formula>
    </cfRule>
    <cfRule type="expression" dxfId="73" priority="75">
      <formula>IF(AND(AU269&lt;0, RIGHT(TEXT(AU269,"0.#"),1)&lt;&gt;"."),TRUE,FALSE)</formula>
    </cfRule>
    <cfRule type="expression" dxfId="72" priority="76">
      <formula>IF(AND(AU269&lt;0, RIGHT(TEXT(AU269,"0.#"),1)="."),TRUE,FALSE)</formula>
    </cfRule>
  </conditionalFormatting>
  <conditionalFormatting sqref="AK270:AK282">
    <cfRule type="expression" dxfId="71" priority="71">
      <formula>IF(RIGHT(TEXT(AK270,"0.#"),1)=".",FALSE,TRUE)</formula>
    </cfRule>
    <cfRule type="expression" dxfId="70" priority="72">
      <formula>IF(RIGHT(TEXT(AK270,"0.#"),1)=".",TRUE,FALSE)</formula>
    </cfRule>
  </conditionalFormatting>
  <conditionalFormatting sqref="AU270:AX273 AU275:AX277 AU279:AX279 AU282:AX282">
    <cfRule type="expression" dxfId="69" priority="67">
      <formula>IF(AND(AU270&gt;=0, RIGHT(TEXT(AU270,"0.#"),1)&lt;&gt;"."),TRUE,FALSE)</formula>
    </cfRule>
    <cfRule type="expression" dxfId="68" priority="68">
      <formula>IF(AND(AU270&gt;=0, RIGHT(TEXT(AU270,"0.#"),1)="."),TRUE,FALSE)</formula>
    </cfRule>
    <cfRule type="expression" dxfId="67" priority="69">
      <formula>IF(AND(AU270&lt;0, RIGHT(TEXT(AU270,"0.#"),1)&lt;&gt;"."),TRUE,FALSE)</formula>
    </cfRule>
    <cfRule type="expression" dxfId="66" priority="70">
      <formula>IF(AND(AU270&lt;0, RIGHT(TEXT(AU270,"0.#"),1)="."),TRUE,FALSE)</formula>
    </cfRule>
  </conditionalFormatting>
  <conditionalFormatting sqref="AU274:AX274">
    <cfRule type="expression" dxfId="65" priority="63">
      <formula>IF(AND(AU274&gt;=0, RIGHT(TEXT(AU274,"0.#"),1)&lt;&gt;"."),TRUE,FALSE)</formula>
    </cfRule>
    <cfRule type="expression" dxfId="64" priority="64">
      <formula>IF(AND(AU274&gt;=0, RIGHT(TEXT(AU274,"0.#"),1)="."),TRUE,FALSE)</formula>
    </cfRule>
    <cfRule type="expression" dxfId="63" priority="65">
      <formula>IF(AND(AU274&lt;0, RIGHT(TEXT(AU274,"0.#"),1)&lt;&gt;"."),TRUE,FALSE)</formula>
    </cfRule>
    <cfRule type="expression" dxfId="62" priority="66">
      <formula>IF(AND(AU274&lt;0, RIGHT(TEXT(AU274,"0.#"),1)="."),TRUE,FALSE)</formula>
    </cfRule>
  </conditionalFormatting>
  <conditionalFormatting sqref="AU278:AX278">
    <cfRule type="expression" dxfId="61" priority="59">
      <formula>IF(AND(AU278&gt;=0, RIGHT(TEXT(AU278,"0.#"),1)&lt;&gt;"."),TRUE,FALSE)</formula>
    </cfRule>
    <cfRule type="expression" dxfId="60" priority="60">
      <formula>IF(AND(AU278&gt;=0, RIGHT(TEXT(AU278,"0.#"),1)="."),TRUE,FALSE)</formula>
    </cfRule>
    <cfRule type="expression" dxfId="59" priority="61">
      <formula>IF(AND(AU278&lt;0, RIGHT(TEXT(AU278,"0.#"),1)&lt;&gt;"."),TRUE,FALSE)</formula>
    </cfRule>
    <cfRule type="expression" dxfId="58" priority="62">
      <formula>IF(AND(AU278&lt;0, RIGHT(TEXT(AU278,"0.#"),1)="."),TRUE,FALSE)</formula>
    </cfRule>
  </conditionalFormatting>
  <conditionalFormatting sqref="AU280:AX281">
    <cfRule type="expression" dxfId="57" priority="55">
      <formula>IF(AND(AU280&gt;=0, RIGHT(TEXT(AU280,"0.#"),1)&lt;&gt;"."),TRUE,FALSE)</formula>
    </cfRule>
    <cfRule type="expression" dxfId="56" priority="56">
      <formula>IF(AND(AU280&gt;=0, RIGHT(TEXT(AU280,"0.#"),1)="."),TRUE,FALSE)</formula>
    </cfRule>
    <cfRule type="expression" dxfId="55" priority="57">
      <formula>IF(AND(AU280&lt;0, RIGHT(TEXT(AU280,"0.#"),1)&lt;&gt;"."),TRUE,FALSE)</formula>
    </cfRule>
    <cfRule type="expression" dxfId="54" priority="58">
      <formula>IF(AND(AU280&lt;0, RIGHT(TEXT(AU280,"0.#"),1)="."),TRUE,FALSE)</formula>
    </cfRule>
  </conditionalFormatting>
  <conditionalFormatting sqref="AK302">
    <cfRule type="expression" dxfId="53" priority="53">
      <formula>IF(RIGHT(TEXT(AK302,"0.#"),1)=".",FALSE,TRUE)</formula>
    </cfRule>
    <cfRule type="expression" dxfId="52" priority="54">
      <formula>IF(RIGHT(TEXT(AK302,"0.#"),1)=".",TRUE,FALSE)</formula>
    </cfRule>
  </conditionalFormatting>
  <conditionalFormatting sqref="AU302:AX302">
    <cfRule type="expression" dxfId="51" priority="49">
      <formula>IF(AND(AU302&gt;=0, RIGHT(TEXT(AU302,"0.#"),1)&lt;&gt;"."),TRUE,FALSE)</formula>
    </cfRule>
    <cfRule type="expression" dxfId="50" priority="50">
      <formula>IF(AND(AU302&gt;=0, RIGHT(TEXT(AU302,"0.#"),1)="."),TRUE,FALSE)</formula>
    </cfRule>
    <cfRule type="expression" dxfId="49" priority="51">
      <formula>IF(AND(AU302&lt;0, RIGHT(TEXT(AU302,"0.#"),1)&lt;&gt;"."),TRUE,FALSE)</formula>
    </cfRule>
    <cfRule type="expression" dxfId="48" priority="52">
      <formula>IF(AND(AU302&lt;0, RIGHT(TEXT(AU302,"0.#"),1)="."),TRUE,FALSE)</formula>
    </cfRule>
  </conditionalFormatting>
  <conditionalFormatting sqref="AK303:AK310">
    <cfRule type="expression" dxfId="47" priority="47">
      <formula>IF(RIGHT(TEXT(AK303,"0.#"),1)=".",FALSE,TRUE)</formula>
    </cfRule>
    <cfRule type="expression" dxfId="46" priority="48">
      <formula>IF(RIGHT(TEXT(AK303,"0.#"),1)=".",TRUE,FALSE)</formula>
    </cfRule>
  </conditionalFormatting>
  <conditionalFormatting sqref="AU303:AX310">
    <cfRule type="expression" dxfId="45" priority="43">
      <formula>IF(AND(AU303&gt;=0, RIGHT(TEXT(AU303,"0.#"),1)&lt;&gt;"."),TRUE,FALSE)</formula>
    </cfRule>
    <cfRule type="expression" dxfId="44" priority="44">
      <formula>IF(AND(AU303&gt;=0, RIGHT(TEXT(AU303,"0.#"),1)="."),TRUE,FALSE)</formula>
    </cfRule>
    <cfRule type="expression" dxfId="43" priority="45">
      <formula>IF(AND(AU303&lt;0, RIGHT(TEXT(AU303,"0.#"),1)&lt;&gt;"."),TRUE,FALSE)</formula>
    </cfRule>
    <cfRule type="expression" dxfId="42" priority="46">
      <formula>IF(AND(AU303&lt;0, RIGHT(TEXT(AU303,"0.#"),1)="."),TRUE,FALSE)</formula>
    </cfRule>
  </conditionalFormatting>
  <conditionalFormatting sqref="AK335">
    <cfRule type="expression" dxfId="41" priority="41">
      <formula>IF(RIGHT(TEXT(AK335,"0.#"),1)=".",FALSE,TRUE)</formula>
    </cfRule>
    <cfRule type="expression" dxfId="40" priority="42">
      <formula>IF(RIGHT(TEXT(AK335,"0.#"),1)=".",TRUE,FALSE)</formula>
    </cfRule>
  </conditionalFormatting>
  <conditionalFormatting sqref="AU335:AX335">
    <cfRule type="expression" dxfId="39" priority="37">
      <formula>IF(AND(AU335&gt;=0, RIGHT(TEXT(AU335,"0.#"),1)&lt;&gt;"."),TRUE,FALSE)</formula>
    </cfRule>
    <cfRule type="expression" dxfId="38" priority="38">
      <formula>IF(AND(AU335&gt;=0, RIGHT(TEXT(AU335,"0.#"),1)="."),TRUE,FALSE)</formula>
    </cfRule>
    <cfRule type="expression" dxfId="37" priority="39">
      <formula>IF(AND(AU335&lt;0, RIGHT(TEXT(AU335,"0.#"),1)&lt;&gt;"."),TRUE,FALSE)</formula>
    </cfRule>
    <cfRule type="expression" dxfId="36" priority="40">
      <formula>IF(AND(AU335&lt;0, RIGHT(TEXT(AU335,"0.#"),1)="."),TRUE,FALSE)</formula>
    </cfRule>
  </conditionalFormatting>
  <conditionalFormatting sqref="AK336:AK342">
    <cfRule type="expression" dxfId="35" priority="35">
      <formula>IF(RIGHT(TEXT(AK336,"0.#"),1)=".",FALSE,TRUE)</formula>
    </cfRule>
    <cfRule type="expression" dxfId="34" priority="36">
      <formula>IF(RIGHT(TEXT(AK336,"0.#"),1)=".",TRUE,FALSE)</formula>
    </cfRule>
  </conditionalFormatting>
  <conditionalFormatting sqref="AU336:AX342">
    <cfRule type="expression" dxfId="33" priority="31">
      <formula>IF(AND(AU336&gt;=0, RIGHT(TEXT(AU336,"0.#"),1)&lt;&gt;"."),TRUE,FALSE)</formula>
    </cfRule>
    <cfRule type="expression" dxfId="32" priority="32">
      <formula>IF(AND(AU336&gt;=0, RIGHT(TEXT(AU336,"0.#"),1)="."),TRUE,FALSE)</formula>
    </cfRule>
    <cfRule type="expression" dxfId="31" priority="33">
      <formula>IF(AND(AU336&lt;0, RIGHT(TEXT(AU336,"0.#"),1)&lt;&gt;"."),TRUE,FALSE)</formula>
    </cfRule>
    <cfRule type="expression" dxfId="30" priority="34">
      <formula>IF(AND(AU336&lt;0, RIGHT(TEXT(AU336,"0.#"),1)="."),TRUE,FALSE)</formula>
    </cfRule>
  </conditionalFormatting>
  <conditionalFormatting sqref="AK311:AK312">
    <cfRule type="expression" dxfId="29" priority="29">
      <formula>IF(RIGHT(TEXT(AK311,"0.#"),1)=".",FALSE,TRUE)</formula>
    </cfRule>
    <cfRule type="expression" dxfId="28" priority="30">
      <formula>IF(RIGHT(TEXT(AK311,"0.#"),1)=".",TRUE,FALSE)</formula>
    </cfRule>
  </conditionalFormatting>
  <conditionalFormatting sqref="AU311:AX311">
    <cfRule type="expression" dxfId="27" priority="25">
      <formula>IF(AND(AU311&gt;=0, RIGHT(TEXT(AU311,"0.#"),1)&lt;&gt;"."),TRUE,FALSE)</formula>
    </cfRule>
    <cfRule type="expression" dxfId="26" priority="26">
      <formula>IF(AND(AU311&gt;=0, RIGHT(TEXT(AU311,"0.#"),1)="."),TRUE,FALSE)</formula>
    </cfRule>
    <cfRule type="expression" dxfId="25" priority="27">
      <formula>IF(AND(AU311&lt;0, RIGHT(TEXT(AU311,"0.#"),1)&lt;&gt;"."),TRUE,FALSE)</formula>
    </cfRule>
    <cfRule type="expression" dxfId="24" priority="28">
      <formula>IF(AND(AU311&lt;0, RIGHT(TEXT(AU311,"0.#"),1)="."),TRUE,FALSE)</formula>
    </cfRule>
  </conditionalFormatting>
  <conditionalFormatting sqref="AU312:AX312">
    <cfRule type="expression" dxfId="23" priority="21">
      <formula>IF(AND(AU312&gt;=0, RIGHT(TEXT(AU312,"0.#"),1)&lt;&gt;"."),TRUE,FALSE)</formula>
    </cfRule>
    <cfRule type="expression" dxfId="22" priority="22">
      <formula>IF(AND(AU312&gt;=0, RIGHT(TEXT(AU312,"0.#"),1)="."),TRUE,FALSE)</formula>
    </cfRule>
    <cfRule type="expression" dxfId="21" priority="23">
      <formula>IF(AND(AU312&lt;0, RIGHT(TEXT(AU312,"0.#"),1)&lt;&gt;"."),TRUE,FALSE)</formula>
    </cfRule>
    <cfRule type="expression" dxfId="20" priority="24">
      <formula>IF(AND(AU312&lt;0, RIGHT(TEXT(AU312,"0.#"),1)="."),TRUE,FALSE)</formula>
    </cfRule>
  </conditionalFormatting>
  <conditionalFormatting sqref="AK343:AK344">
    <cfRule type="expression" dxfId="19" priority="19">
      <formula>IF(RIGHT(TEXT(AK343,"0.#"),1)=".",FALSE,TRUE)</formula>
    </cfRule>
    <cfRule type="expression" dxfId="18" priority="20">
      <formula>IF(RIGHT(TEXT(AK343,"0.#"),1)=".",TRUE,FALSE)</formula>
    </cfRule>
  </conditionalFormatting>
  <conditionalFormatting sqref="AU343:AX344">
    <cfRule type="expression" dxfId="17" priority="15">
      <formula>IF(AND(AU343&gt;=0, RIGHT(TEXT(AU343,"0.#"),1)&lt;&gt;"."),TRUE,FALSE)</formula>
    </cfRule>
    <cfRule type="expression" dxfId="16" priority="16">
      <formula>IF(AND(AU343&gt;=0, RIGHT(TEXT(AU343,"0.#"),1)="."),TRUE,FALSE)</formula>
    </cfRule>
    <cfRule type="expression" dxfId="15" priority="17">
      <formula>IF(AND(AU343&lt;0, RIGHT(TEXT(AU343,"0.#"),1)&lt;&gt;"."),TRUE,FALSE)</formula>
    </cfRule>
    <cfRule type="expression" dxfId="14" priority="18">
      <formula>IF(AND(AU343&lt;0, RIGHT(TEXT(AU343,"0.#"),1)="."),TRUE,FALSE)</formula>
    </cfRule>
  </conditionalFormatting>
  <conditionalFormatting sqref="AE23:AI23">
    <cfRule type="expression" dxfId="13" priority="13">
      <formula>IF(RIGHT(TEXT(AE23,"0.#"),1)=".",FALSE,TRUE)</formula>
    </cfRule>
    <cfRule type="expression" dxfId="12" priority="14">
      <formula>IF(RIGHT(TEXT(AE23,"0.#"),1)=".",TRUE,FALSE)</formula>
    </cfRule>
  </conditionalFormatting>
  <conditionalFormatting sqref="AE24:AS24 AJ23:AS23">
    <cfRule type="expression" dxfId="11" priority="11">
      <formula>IF(RIGHT(TEXT(AE23,"0.#"),1)=".",FALSE,TRUE)</formula>
    </cfRule>
    <cfRule type="expression" dxfId="10" priority="12">
      <formula>IF(RIGHT(TEXT(AE23,"0.#"),1)=".",TRUE,FALSE)</formula>
    </cfRule>
  </conditionalFormatting>
  <conditionalFormatting sqref="AE25:AS25">
    <cfRule type="expression" dxfId="9" priority="7">
      <formula>IF(AND(AE25&gt;=0, RIGHT(TEXT(AE25,"0.#"),1)&lt;&gt;"."),TRUE,FALSE)</formula>
    </cfRule>
    <cfRule type="expression" dxfId="8" priority="8">
      <formula>IF(AND(AE25&gt;=0, RIGHT(TEXT(AE25,"0.#"),1)="."),TRUE,FALSE)</formula>
    </cfRule>
    <cfRule type="expression" dxfId="7" priority="9">
      <formula>IF(AND(AE25&lt;0, RIGHT(TEXT(AE25,"0.#"),1)&lt;&gt;"."),TRUE,FALSE)</formula>
    </cfRule>
    <cfRule type="expression" dxfId="6" priority="10">
      <formula>IF(AND(AE25&lt;0, RIGHT(TEXT(AE25,"0.#"),1)="."),TRUE,FALSE)</formula>
    </cfRule>
  </conditionalFormatting>
  <conditionalFormatting sqref="AT24:AX24">
    <cfRule type="expression" dxfId="5" priority="5">
      <formula>IF(RIGHT(TEXT(AT24,"0.#"),1)=".",FALSE,TRUE)</formula>
    </cfRule>
    <cfRule type="expression" dxfId="4" priority="6">
      <formula>IF(RIGHT(TEXT(AT24,"0.#"),1)=".",TRUE,FALSE)</formula>
    </cfRule>
  </conditionalFormatting>
  <conditionalFormatting sqref="AE83:AI83">
    <cfRule type="expression" dxfId="3" priority="3">
      <formula>IF(RIGHT(TEXT(AE83,"0.#"),1)=".",FALSE,TRUE)</formula>
    </cfRule>
    <cfRule type="expression" dxfId="2" priority="4">
      <formula>IF(RIGHT(TEXT(AE83,"0.#"),1)=".",TRUE,FALSE)</formula>
    </cfRule>
  </conditionalFormatting>
  <conditionalFormatting sqref="AJ83:AX83">
    <cfRule type="expression" dxfId="1" priority="1">
      <formula>IF(RIGHT(TEXT(AJ83,"0.#"),1)=".",FALSE,TRUE)</formula>
    </cfRule>
    <cfRule type="expression" dxfId="0"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1.0236220472440944" right="0.39370078740157483" top="0.59055118110236227" bottom="0.39370078740157483" header="0.51181102362204722" footer="0.51181102362204722"/>
  <pageSetup paperSize="9" scale="60" fitToHeight="4" orientation="portrait" r:id="rId1"/>
  <headerFooter differentFirst="1" alignWithMargins="0"/>
  <rowBreaks count="4" manualBreakCount="4">
    <brk id="104" max="16383" man="1"/>
    <brk id="138" max="16383" man="1"/>
    <brk id="231" max="16383" man="1"/>
    <brk id="2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C4" sqref="C4:L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371</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2015-06-17T09:15:33Z</cp:lastPrinted>
  <dcterms:created xsi:type="dcterms:W3CDTF">2012-03-13T00:50:25Z</dcterms:created>
  <dcterms:modified xsi:type="dcterms:W3CDTF">2015-09-08T17:27:58Z</dcterms:modified>
</cp:coreProperties>
</file>