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18075" windowHeight="1147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<sst xmlns="http://schemas.openxmlformats.org/spreadsheetml/2006/main" count="730" uniqueCount="442">
  <si>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</si>
  <si>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</si>
  <si>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</si>
  <si>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</si>
  <si>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</si>
  <si>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</si>
  <si>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</si>
  <si>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</si>
  <si>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</si>
  <si>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</si>
  <si>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</si>
  <si>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</si>
  <si>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</si>
  <si>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</si>
  <si>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</si>
  <si>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</si>
  <si>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</si>
  <si>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</si>
  <si>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</si>
  <si>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</si>
  <si>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</si>
  <si>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</si>
  <si>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</si>
  <si>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</si>
  <si>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</si>
  <si>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</si>
  <si>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</si>
  <si>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</si>
  <si>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</si>
  <si>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</si>
  <si>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</si>
  <si>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</si>
  <si>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</si>
  <si>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</si>
  <si>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</si>
  <si>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</si>
  <si>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</si>
  <si>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</si>
  <si>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</si>
  <si>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</si>
  <si>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</si>
  <si>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</si>
  <si>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</si>
  <si>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</si>
  <si>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</si>
  <si>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</si>
  <si>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</si>
  <si>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</si>
  <si>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</si>
  <si>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</si>
  <si>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</si>
  <si>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</si>
  <si>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</si>
  <si>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</si>
  <si>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</si>
  <si>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</si>
  <si>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</si>
  <si>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</si>
  <si>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</si>
  <si>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</si>
  <si>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</si>
  <si>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</si>
  <si>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</si>
  <si>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</si>
  <si>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</si>
  <si>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</si>
  <si>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</si>
  <si>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</si>
  <si>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</si>
  <si>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</si>
  <si>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</si>
  <si>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</si>
  <si>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</si>
  <si>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</si>
  <si>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</si>
  <si>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</si>
  <si>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</si>
  <si>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</si>
  <si>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</si>
  <si>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</si>
  <si>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</si>
  <si>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</si>
  <si>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</si>
  <si>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</si>
  <si>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</si>
  <si>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</si>
  <si>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</si>
  <si>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</si>
  <si>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</si>
  <si>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</si>
  <si>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</si>
  <si>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</si>
  <si>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</si>
  <si>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</si>
  <si>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</si>
  <si>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</si>
  <si>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</si>
  <si>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</si>
  <si>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</si>
  <si>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</si>
  <si>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</si>
  <si>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</si>
  <si>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</si>
  <si>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</si>
  <si>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</si>
  <si>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</si>
  <si>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</si>
  <si>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</si>
  <si>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</si>
  <si>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</si>
  <si>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</si>
  <si>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</si>
  <si>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</si>
  <si>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</si>
  <si>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</si>
  <si>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</si>
  <si>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</si>
  <si>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</si>
  <si>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</si>
  <si>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</si>
  <si>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</si>
  <si>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</si>
  <si>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</si>
  <si>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</si>
  <si>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</si>
  <si>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</si>
  <si>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</si>
  <si>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</si>
  <si>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</si>
  <si>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</si>
  <si>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</si>
  <si>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</si>
  <si>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</si>
  <si>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</si>
  <si>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</si>
  <si>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</si>
  <si>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</si>
  <si>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</si>
  <si>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</si>
  <si>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</si>
  <si>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</si>
  <si>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</si>
  <si>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</si>
  <si>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</si>
  <si>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</si>
  <si>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</si>
  <si>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</si>
  <si>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</si>
  <si>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</si>
  <si>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</si>
  <si>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</si>
  <si>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</si>
  <si>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</si>
  <si>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</si>
  <si>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</si>
  <si>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</si>
  <si>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</si>
  <si>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</si>
  <si>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</si>
  <si>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</si>
  <si>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</si>
  <si>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</si>
  <si>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</si>
  <si>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</si>
  <si>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</si>
  <si>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</si>
  <si>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</si>
  <si>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</si>
  <si>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</si>
  <si>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</si>
  <si>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</si>
  <si>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</si>
  <si>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</si>
  <si>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</si>
  <si>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</si>
  <si>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</si>
  <si>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</si>
  <si>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</si>
  <si>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</si>
  <si>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</si>
  <si>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</si>
  <si>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</si>
  <si>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</si>
  <si>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</si>
  <si>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</si>
  <si>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</si>
  <si>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</si>
  <si>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</si>
  <si>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</si>
  <si>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</si>
  <si>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</si>
  <si>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</si>
  <si>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</si>
  <si>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</si>
  <si>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</si>
  <si>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</si>
  <si>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</si>
  <si>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</si>
  <si>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</si>
  <si>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</si>
  <si>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</si>
  <si>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</si>
  <si>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</si>
  <si>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</si>
  <si>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</si>
  <si>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</si>
  <si>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</si>
  <si>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</si>
  <si>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</si>
  <si>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</si>
  <si>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</si>
  <si>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</si>
  <si>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</si>
  <si>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</si>
  <si>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</si>
  <si>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</si>
  <si>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</si>
  <si>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</si>
  <si>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</si>
  <si>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</si>
  <si>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</si>
  <si>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</si>
  <si>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</si>
  <si>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</si>
  <si>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</si>
  <si>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</si>
  <si>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</si>
  <si>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</si>
  <si>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</si>
  <si>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</si>
  <si>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</si>
  <si>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</si>
  <si>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</si>
  <si>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</si>
  <si>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</si>
  <si>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</si>
  <si>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</si>
  <si>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</si>
  <si>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</si>
  <si>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</si>
  <si>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</si>
  <si>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</si>
  <si>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</si>
  <si>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</si>
  <si>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</si>
  <si>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</si>
  <si>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</si>
  <si>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</si>
  <si>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</si>
  <si>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</si>
  <si>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</si>
  <si>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</si>
  <si>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</si>
  <si>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</si>
  <si>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</si>
  <si>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</si>
  <si>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</si>
  <si>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</si>
  <si>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</si>
  <si>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</si>
  <si>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</si>
  <si>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</si>
  <si>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</si>
  <si>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</si>
  <si>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</si>
  <si>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</si>
  <si>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</si>
  <si>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</si>
  <si>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</si>
  <si>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</si>
  <si>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</si>
  <si>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</si>
  <si>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</si>
  <si>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</si>
  <si>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</si>
  <si>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</si>
  <si>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</si>
  <si>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</si>
  <si>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</si>
  <si>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</si>
  <si>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</si>
  <si>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</si>
  <si>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</si>
  <si>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</si>
  <si>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</si>
  <si>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</si>
  <si>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</si>
  <si>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</si>
  <si>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</si>
  <si>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</si>
  <si>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</si>
  <si>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</si>
  <si>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</si>
  <si>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</si>
  <si>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</si>
  <si>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</si>
  <si>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</si>
  <si>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</si>
  <si>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</si>
  <si>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</si>
  <si>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</si>
  <si>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</si>
  <si>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</si>
  <si>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</si>
  <si>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</si>
  <si>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</si>
  <si>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</si>
  <si>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</si>
  <si>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</si>
  <si>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</si>
  <si>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</si>
  <si>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</si>
  <si>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</si>
  <si>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</si>
  <si>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</si>
  <si>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</si>
  <si>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</si>
  <si>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</si>
  <si>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</si>
  <si>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</si>
  <si>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</si>
  <si>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</si>
  <si>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</si>
  <si>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</si>
  <si>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</si>
  <si>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</si>
  <si>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</si>
  <si>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</si>
  <si>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</si>
  <si>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</si>
  <si>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</si>
  <si>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</si>
  <si>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</si>
  <si>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</si>
  <si>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</si>
  <si>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</si>
  <si>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</si>
  <si>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</si>
  <si>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</si>
  <si>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</si>
  <si>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</si>
  <si>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</si>
  <si>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</si>
  <si>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</si>
  <si>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</si>
  <si>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</si>
  <si>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</si>
  <si>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</si>
  <si>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</si>
  <si>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</si>
  <si>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</si>
  <si>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</si>
  <si>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</si>
  <si>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</si>
  <si>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</si>
  <si>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</si>
  <si>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</si>
  <si>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</si>
  <si>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</si>
  <si>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</si>
  <si>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</si>
  <si>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</si>
  <si>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</si>
  <si>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</si>
  <si>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</si>
  <si>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</si>
  <si>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</si>
  <si>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</si>
  <si>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</si>
  <si>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</si>
  <si>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</si>
  <si>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</si>
  <si>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</si>
  <si>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</si>
  <si>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</si>
  <si>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国土交通省</t>
  </si>
  <si>
    <t>国土地理院施設整備に必要な経費</t>
    <rPh sb="0" eb="2">
      <t>コクド</t>
    </rPh>
    <rPh sb="2" eb="4">
      <t>チリ</t>
    </rPh>
    <rPh sb="4" eb="5">
      <t>イン</t>
    </rPh>
    <rPh sb="5" eb="7">
      <t>シセツ</t>
    </rPh>
    <rPh sb="7" eb="9">
      <t>セイビ</t>
    </rPh>
    <rPh sb="10" eb="12">
      <t>ヒツヨウ</t>
    </rPh>
    <rPh sb="13" eb="15">
      <t>ケイヒ</t>
    </rPh>
    <phoneticPr fontId="5"/>
  </si>
  <si>
    <t>国土地理院</t>
    <rPh sb="0" eb="2">
      <t>コクド</t>
    </rPh>
    <rPh sb="2" eb="4">
      <t>チリ</t>
    </rPh>
    <rPh sb="4" eb="5">
      <t>イン</t>
    </rPh>
    <phoneticPr fontId="5"/>
  </si>
  <si>
    <t>総務部契約課</t>
    <rPh sb="0" eb="2">
      <t>ソウム</t>
    </rPh>
    <rPh sb="2" eb="3">
      <t>ブ</t>
    </rPh>
    <rPh sb="3" eb="5">
      <t>ケイヤク</t>
    </rPh>
    <rPh sb="5" eb="6">
      <t>カ</t>
    </rPh>
    <phoneticPr fontId="5"/>
  </si>
  <si>
    <t>課長　染谷　宏</t>
    <rPh sb="0" eb="2">
      <t>カチョウ</t>
    </rPh>
    <rPh sb="3" eb="5">
      <t>ソメヤ</t>
    </rPh>
    <rPh sb="6" eb="7">
      <t>ヒロシ</t>
    </rPh>
    <phoneticPr fontId="5"/>
  </si>
  <si>
    <t>－</t>
    <phoneticPr fontId="5"/>
  </si>
  <si>
    <t>－</t>
    <phoneticPr fontId="5"/>
  </si>
  <si>
    <t>○</t>
  </si>
  <si>
    <t>施設整備費</t>
    <rPh sb="0" eb="2">
      <t>シセツ</t>
    </rPh>
    <rPh sb="2" eb="5">
      <t>セイビヒ</t>
    </rPh>
    <phoneticPr fontId="5"/>
  </si>
  <si>
    <t>雑役務費</t>
  </si>
  <si>
    <t>雑役務費</t>
    <rPh sb="0" eb="1">
      <t>ザツ</t>
    </rPh>
    <rPh sb="1" eb="3">
      <t>エキム</t>
    </rPh>
    <rPh sb="3" eb="4">
      <t>ヒ</t>
    </rPh>
    <phoneticPr fontId="5"/>
  </si>
  <si>
    <t>非常用自家発電機改修</t>
    <rPh sb="0" eb="3">
      <t>ヒジョウヨウ</t>
    </rPh>
    <rPh sb="3" eb="5">
      <t>ジカ</t>
    </rPh>
    <rPh sb="5" eb="7">
      <t>ハツデン</t>
    </rPh>
    <rPh sb="7" eb="8">
      <t>キ</t>
    </rPh>
    <rPh sb="8" eb="10">
      <t>カイシュウ</t>
    </rPh>
    <phoneticPr fontId="5"/>
  </si>
  <si>
    <t>(株)シービーエス</t>
    <rPh sb="0" eb="3">
      <t>カブ</t>
    </rPh>
    <phoneticPr fontId="5"/>
  </si>
  <si>
    <t>無停電電源装置更新</t>
  </si>
  <si>
    <t>サンケン電気(株)</t>
  </si>
  <si>
    <t>エヌ・ティ・ティ・データ・カスタマーサービス(株)</t>
  </si>
  <si>
    <t>相馬験潮場復旧</t>
  </si>
  <si>
    <t>庄司建設工業(株)</t>
  </si>
  <si>
    <t>　国土地理院が使用する施設の維持及び東日本大震災により被害を受けた施設の復旧のための必要不可欠な施設の改修を行い、土地の測量と地図の調製に関する唯一の国家機関として国土の管理、領土の明示に関する情報の安定的な提供を図る。</t>
    <rPh sb="1" eb="3">
      <t>コクド</t>
    </rPh>
    <rPh sb="3" eb="5">
      <t>チリ</t>
    </rPh>
    <rPh sb="5" eb="6">
      <t>イン</t>
    </rPh>
    <rPh sb="7" eb="9">
      <t>シヨウ</t>
    </rPh>
    <rPh sb="11" eb="13">
      <t>シセツ</t>
    </rPh>
    <rPh sb="14" eb="16">
      <t>イジ</t>
    </rPh>
    <rPh sb="16" eb="17">
      <t>オヨ</t>
    </rPh>
    <rPh sb="18" eb="19">
      <t>ヒガシ</t>
    </rPh>
    <rPh sb="19" eb="21">
      <t>ニホン</t>
    </rPh>
    <rPh sb="21" eb="24">
      <t>ダイシンサイ</t>
    </rPh>
    <rPh sb="27" eb="29">
      <t>ヒガイ</t>
    </rPh>
    <rPh sb="30" eb="31">
      <t>ウ</t>
    </rPh>
    <rPh sb="33" eb="35">
      <t>シセツ</t>
    </rPh>
    <rPh sb="36" eb="38">
      <t>フッキュウ</t>
    </rPh>
    <rPh sb="42" eb="44">
      <t>ヒツヨウ</t>
    </rPh>
    <rPh sb="44" eb="47">
      <t>フカケツ</t>
    </rPh>
    <rPh sb="48" eb="50">
      <t>シセツ</t>
    </rPh>
    <rPh sb="51" eb="53">
      <t>カイシュウ</t>
    </rPh>
    <rPh sb="54" eb="55">
      <t>オコナ</t>
    </rPh>
    <rPh sb="57" eb="59">
      <t>トチ</t>
    </rPh>
    <rPh sb="60" eb="62">
      <t>ソクリョウ</t>
    </rPh>
    <rPh sb="63" eb="65">
      <t>チズ</t>
    </rPh>
    <rPh sb="66" eb="68">
      <t>チョウセイ</t>
    </rPh>
    <rPh sb="69" eb="70">
      <t>カン</t>
    </rPh>
    <rPh sb="72" eb="74">
      <t>ユイイツ</t>
    </rPh>
    <rPh sb="75" eb="77">
      <t>コッカ</t>
    </rPh>
    <rPh sb="77" eb="79">
      <t>キカン</t>
    </rPh>
    <rPh sb="82" eb="84">
      <t>コクド</t>
    </rPh>
    <rPh sb="85" eb="87">
      <t>カンリ</t>
    </rPh>
    <rPh sb="88" eb="90">
      <t>リョウド</t>
    </rPh>
    <rPh sb="91" eb="93">
      <t>メイジ</t>
    </rPh>
    <rPh sb="94" eb="95">
      <t>カン</t>
    </rPh>
    <rPh sb="97" eb="99">
      <t>ジョウホウ</t>
    </rPh>
    <rPh sb="100" eb="103">
      <t>アンテイテキ</t>
    </rPh>
    <rPh sb="104" eb="106">
      <t>テイキョウ</t>
    </rPh>
    <rPh sb="107" eb="108">
      <t>ハカ</t>
    </rPh>
    <phoneticPr fontId="5"/>
  </si>
  <si>
    <t>相馬験潮場復旧</t>
    <rPh sb="0" eb="2">
      <t>ソウマ</t>
    </rPh>
    <rPh sb="2" eb="4">
      <t>ケンチョウ</t>
    </rPh>
    <rPh sb="4" eb="5">
      <t>ジョウ</t>
    </rPh>
    <rPh sb="5" eb="7">
      <t>フッキュウ</t>
    </rPh>
    <phoneticPr fontId="5"/>
  </si>
  <si>
    <t>○石岡VLBI観測局舎の整備
　現在茨城県石岡市に次世代VLBI観測システム（VLBI2010）の整備を進めており、その観測局舎を平成26・27年度の2か年度の国庫債務負担行為で整備する。
○相馬験潮場復旧
　東日本大震災に伴う津波により倒壊した相馬験潮場を復旧した。</t>
    <rPh sb="1" eb="3">
      <t>イシオカ</t>
    </rPh>
    <rPh sb="7" eb="9">
      <t>カンソク</t>
    </rPh>
    <rPh sb="9" eb="11">
      <t>キョクシャ</t>
    </rPh>
    <rPh sb="12" eb="14">
      <t>セイビ</t>
    </rPh>
    <rPh sb="16" eb="18">
      <t>ゲンザイ</t>
    </rPh>
    <rPh sb="18" eb="21">
      <t>イバラキケン</t>
    </rPh>
    <rPh sb="21" eb="24">
      <t>イシオカシ</t>
    </rPh>
    <rPh sb="25" eb="28">
      <t>ジセダイ</t>
    </rPh>
    <rPh sb="32" eb="34">
      <t>カンソク</t>
    </rPh>
    <rPh sb="49" eb="51">
      <t>セイビ</t>
    </rPh>
    <rPh sb="52" eb="53">
      <t>スス</t>
    </rPh>
    <rPh sb="60" eb="62">
      <t>カンソク</t>
    </rPh>
    <rPh sb="62" eb="64">
      <t>キョクシャ</t>
    </rPh>
    <rPh sb="65" eb="67">
      <t>ヘイセイ</t>
    </rPh>
    <rPh sb="105" eb="106">
      <t>ヒガシ</t>
    </rPh>
    <rPh sb="106" eb="108">
      <t>ニホン</t>
    </rPh>
    <rPh sb="108" eb="111">
      <t>ダイシンサイ</t>
    </rPh>
    <rPh sb="112" eb="113">
      <t>トモナ</t>
    </rPh>
    <rPh sb="114" eb="116">
      <t>ツナミ</t>
    </rPh>
    <rPh sb="119" eb="121">
      <t>トウカイ</t>
    </rPh>
    <rPh sb="123" eb="125">
      <t>ソウマ</t>
    </rPh>
    <rPh sb="125" eb="127">
      <t>ケンチョウ</t>
    </rPh>
    <rPh sb="127" eb="128">
      <t>ジョウ</t>
    </rPh>
    <rPh sb="129" eb="131">
      <t>フッキュウ</t>
    </rPh>
    <phoneticPr fontId="5"/>
  </si>
  <si>
    <t>‐</t>
  </si>
  <si>
    <t>地図と測量に関する唯一の国家機関として国土の管理、領土の明示に関する情報を安定的に提供するために国の責務として実施すべき優先度の高い事業である。</t>
    <rPh sb="0" eb="2">
      <t>チズ</t>
    </rPh>
    <rPh sb="3" eb="5">
      <t>ソクリョウ</t>
    </rPh>
    <rPh sb="6" eb="7">
      <t>カン</t>
    </rPh>
    <rPh sb="9" eb="11">
      <t>ユイイツ</t>
    </rPh>
    <rPh sb="12" eb="14">
      <t>コッカ</t>
    </rPh>
    <rPh sb="14" eb="16">
      <t>キカン</t>
    </rPh>
    <rPh sb="19" eb="21">
      <t>コクド</t>
    </rPh>
    <rPh sb="22" eb="24">
      <t>カンリ</t>
    </rPh>
    <rPh sb="25" eb="27">
      <t>リョウド</t>
    </rPh>
    <rPh sb="28" eb="30">
      <t>メイジ</t>
    </rPh>
    <rPh sb="31" eb="32">
      <t>カン</t>
    </rPh>
    <rPh sb="34" eb="36">
      <t>ジョウホウ</t>
    </rPh>
    <rPh sb="37" eb="40">
      <t>アンテイテキ</t>
    </rPh>
    <rPh sb="41" eb="43">
      <t>テイキョウ</t>
    </rPh>
    <rPh sb="48" eb="49">
      <t>クニ</t>
    </rPh>
    <rPh sb="50" eb="52">
      <t>セキム</t>
    </rPh>
    <rPh sb="55" eb="57">
      <t>ジッシ</t>
    </rPh>
    <rPh sb="60" eb="63">
      <t>ユウセンド</t>
    </rPh>
    <rPh sb="64" eb="65">
      <t>タカ</t>
    </rPh>
    <rPh sb="66" eb="68">
      <t>ジギョウ</t>
    </rPh>
    <phoneticPr fontId="5"/>
  </si>
  <si>
    <t>改修を実施した施設は十分に機能を発揮している。</t>
    <phoneticPr fontId="5"/>
  </si>
  <si>
    <t>・予算の執行状況等について、支出委任先の地方整備局を通じて確認することにより、事業の効果的・効率的な実施に努めている。また、資金の流れの検証のため、工程管理を通じて実施内容、支出先及び使途について明確に把握できるよう適宜確認を行っている。</t>
    <rPh sb="1" eb="3">
      <t>ヨサン</t>
    </rPh>
    <rPh sb="4" eb="6">
      <t>シッコウ</t>
    </rPh>
    <rPh sb="6" eb="8">
      <t>ジョウキョウ</t>
    </rPh>
    <rPh sb="8" eb="9">
      <t>トウ</t>
    </rPh>
    <rPh sb="14" eb="16">
      <t>シシュツ</t>
    </rPh>
    <rPh sb="16" eb="18">
      <t>イニン</t>
    </rPh>
    <rPh sb="18" eb="19">
      <t>サキ</t>
    </rPh>
    <rPh sb="20" eb="22">
      <t>チホウ</t>
    </rPh>
    <rPh sb="22" eb="24">
      <t>セイビ</t>
    </rPh>
    <rPh sb="24" eb="25">
      <t>キョク</t>
    </rPh>
    <rPh sb="26" eb="27">
      <t>ツウ</t>
    </rPh>
    <rPh sb="29" eb="31">
      <t>カクニン</t>
    </rPh>
    <rPh sb="39" eb="41">
      <t>ジギョウ</t>
    </rPh>
    <rPh sb="42" eb="45">
      <t>コウカテキ</t>
    </rPh>
    <rPh sb="46" eb="49">
      <t>コウリツテキ</t>
    </rPh>
    <rPh sb="50" eb="52">
      <t>ジッシ</t>
    </rPh>
    <rPh sb="53" eb="54">
      <t>ツト</t>
    </rPh>
    <rPh sb="62" eb="64">
      <t>シキン</t>
    </rPh>
    <rPh sb="65" eb="66">
      <t>ナガ</t>
    </rPh>
    <rPh sb="68" eb="70">
      <t>ケンショウ</t>
    </rPh>
    <rPh sb="74" eb="76">
      <t>コウテイ</t>
    </rPh>
    <rPh sb="76" eb="78">
      <t>カンリ</t>
    </rPh>
    <rPh sb="79" eb="80">
      <t>ツウ</t>
    </rPh>
    <rPh sb="82" eb="84">
      <t>ジッシ</t>
    </rPh>
    <rPh sb="84" eb="86">
      <t>ナイヨウ</t>
    </rPh>
    <rPh sb="87" eb="89">
      <t>シシュツ</t>
    </rPh>
    <rPh sb="89" eb="90">
      <t>サキ</t>
    </rPh>
    <rPh sb="90" eb="91">
      <t>オヨ</t>
    </rPh>
    <rPh sb="92" eb="94">
      <t>シト</t>
    </rPh>
    <rPh sb="98" eb="100">
      <t>メイカク</t>
    </rPh>
    <rPh sb="101" eb="103">
      <t>ハアク</t>
    </rPh>
    <rPh sb="108" eb="110">
      <t>テキギ</t>
    </rPh>
    <rPh sb="110" eb="112">
      <t>カクニン</t>
    </rPh>
    <rPh sb="113" eb="114">
      <t>オコナ</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</si>
  <si>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</si>
  <si>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石岡VLBI観測局舎新営工事</t>
    <rPh sb="10" eb="12">
      <t>シンエイ</t>
    </rPh>
    <rPh sb="12" eb="14">
      <t>コウジ</t>
    </rPh>
    <phoneticPr fontId="5"/>
  </si>
  <si>
    <t>サーバ室免震化工事</t>
    <rPh sb="7" eb="9">
      <t>コウジ</t>
    </rPh>
    <phoneticPr fontId="5"/>
  </si>
  <si>
    <t>(株)羽原工務店</t>
    <rPh sb="0" eb="3">
      <t>カブ</t>
    </rPh>
    <rPh sb="3" eb="5">
      <t>ハバラ</t>
    </rPh>
    <rPh sb="5" eb="8">
      <t>コウムテン</t>
    </rPh>
    <phoneticPr fontId="5"/>
  </si>
  <si>
    <t>石岡VLBI観測局舎新営工事</t>
    <rPh sb="0" eb="2">
      <t>イシオカ</t>
    </rPh>
    <rPh sb="6" eb="8">
      <t>カンソク</t>
    </rPh>
    <rPh sb="8" eb="10">
      <t>キョクシャ</t>
    </rPh>
    <rPh sb="10" eb="12">
      <t>シンエイ</t>
    </rPh>
    <rPh sb="12" eb="14">
      <t>コウジ</t>
    </rPh>
    <phoneticPr fontId="5"/>
  </si>
  <si>
    <t>(株)陣設計</t>
    <rPh sb="0" eb="3">
      <t>カブ</t>
    </rPh>
    <rPh sb="3" eb="4">
      <t>ジン</t>
    </rPh>
    <rPh sb="4" eb="6">
      <t>セッケイ</t>
    </rPh>
    <phoneticPr fontId="5"/>
  </si>
  <si>
    <t>石岡VLBI観測局舎申請資料作成等業務</t>
    <rPh sb="0" eb="2">
      <t>イシオカ</t>
    </rPh>
    <rPh sb="6" eb="8">
      <t>カンソク</t>
    </rPh>
    <rPh sb="8" eb="10">
      <t>キョクシャ</t>
    </rPh>
    <rPh sb="10" eb="12">
      <t>シンセイ</t>
    </rPh>
    <rPh sb="12" eb="14">
      <t>シリョウ</t>
    </rPh>
    <rPh sb="14" eb="16">
      <t>サクセイ</t>
    </rPh>
    <rPh sb="16" eb="17">
      <t>トウ</t>
    </rPh>
    <rPh sb="17" eb="19">
      <t>ギョウム</t>
    </rPh>
    <phoneticPr fontId="5"/>
  </si>
  <si>
    <t>随意契約</t>
    <rPh sb="0" eb="2">
      <t>ズイイ</t>
    </rPh>
    <rPh sb="2" eb="4">
      <t>ケイヤク</t>
    </rPh>
    <phoneticPr fontId="5"/>
  </si>
  <si>
    <t>(株)中野積算</t>
    <rPh sb="0" eb="3">
      <t>カブ</t>
    </rPh>
    <rPh sb="3" eb="5">
      <t>ナカノ</t>
    </rPh>
    <rPh sb="5" eb="7">
      <t>セキサン</t>
    </rPh>
    <phoneticPr fontId="5"/>
  </si>
  <si>
    <t>営繕建築積算業務</t>
    <rPh sb="0" eb="2">
      <t>エイゼン</t>
    </rPh>
    <rPh sb="2" eb="4">
      <t>ケンチク</t>
    </rPh>
    <rPh sb="4" eb="6">
      <t>セキサン</t>
    </rPh>
    <rPh sb="6" eb="8">
      <t>ギョウム</t>
    </rPh>
    <phoneticPr fontId="5"/>
  </si>
  <si>
    <t>イガラシ綜業(株)</t>
    <rPh sb="4" eb="5">
      <t>アヤ</t>
    </rPh>
    <rPh sb="5" eb="6">
      <t>ギョウ</t>
    </rPh>
    <rPh sb="6" eb="9">
      <t>カブ</t>
    </rPh>
    <phoneticPr fontId="5"/>
  </si>
  <si>
    <r>
      <t>宇宙測地館G</t>
    </r>
    <r>
      <rPr>
        <sz val="11"/>
        <rFont val="ＭＳ Ｐゴシック"/>
        <family val="3"/>
        <charset val="128"/>
      </rPr>
      <t>PS中央局空調機更新</t>
    </r>
    <rPh sb="0" eb="2">
      <t>ウチュウ</t>
    </rPh>
    <rPh sb="2" eb="4">
      <t>ソクチ</t>
    </rPh>
    <rPh sb="4" eb="5">
      <t>カン</t>
    </rPh>
    <rPh sb="8" eb="10">
      <t>チュウオウ</t>
    </rPh>
    <rPh sb="10" eb="11">
      <t>キョク</t>
    </rPh>
    <rPh sb="11" eb="14">
      <t>クウチョウキ</t>
    </rPh>
    <rPh sb="14" eb="16">
      <t>コウシン</t>
    </rPh>
    <phoneticPr fontId="5"/>
  </si>
  <si>
    <t>雑役務費</t>
    <rPh sb="1" eb="3">
      <t>エキム</t>
    </rPh>
    <phoneticPr fontId="5"/>
  </si>
  <si>
    <t>A.(株)シービーエス</t>
    <rPh sb="2" eb="5">
      <t>カブ</t>
    </rPh>
    <phoneticPr fontId="5"/>
  </si>
  <si>
    <t>B.(株)羽原工務店</t>
    <rPh sb="2" eb="5">
      <t>カブ</t>
    </rPh>
    <rPh sb="5" eb="7">
      <t>ハバラ</t>
    </rPh>
    <rPh sb="7" eb="10">
      <t>コウムテン</t>
    </rPh>
    <phoneticPr fontId="5"/>
  </si>
  <si>
    <t>A.民間企業</t>
    <rPh sb="2" eb="4">
      <t>ミンカン</t>
    </rPh>
    <rPh sb="4" eb="6">
      <t>キギョウ</t>
    </rPh>
    <phoneticPr fontId="5"/>
  </si>
  <si>
    <t>B.民間企業</t>
    <rPh sb="2" eb="4">
      <t>ミンカン</t>
    </rPh>
    <rPh sb="4" eb="6">
      <t>キギョウ</t>
    </rPh>
    <phoneticPr fontId="5"/>
  </si>
  <si>
    <t>C.民間企業</t>
    <rPh sb="2" eb="4">
      <t>ミンカン</t>
    </rPh>
    <rPh sb="4" eb="6">
      <t>キギョウ</t>
    </rPh>
    <phoneticPr fontId="5"/>
  </si>
  <si>
    <t>在館職員等の執務環境の維持を図るため、緊急度、不具合の頻度（耐用年数）等により計画された改修等を適切に実施する。</t>
    <phoneticPr fontId="5"/>
  </si>
  <si>
    <t>計画された改修等の実施率</t>
    <phoneticPr fontId="5"/>
  </si>
  <si>
    <t>件</t>
    <rPh sb="0" eb="1">
      <t>ケン</t>
    </rPh>
    <phoneticPr fontId="5"/>
  </si>
  <si>
    <t>施設整備により、良好な施設運営ができている。</t>
    <rPh sb="0" eb="2">
      <t>シセツ</t>
    </rPh>
    <rPh sb="2" eb="4">
      <t>セイビ</t>
    </rPh>
    <rPh sb="8" eb="10">
      <t>リョウコウ</t>
    </rPh>
    <rPh sb="11" eb="13">
      <t>シセツ</t>
    </rPh>
    <rPh sb="13" eb="15">
      <t>ウンエイ</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</si>
  <si>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</si>
  <si>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一般競争の実施により支出先を選定しており、競争性は確保されている。</t>
    <phoneticPr fontId="5"/>
  </si>
  <si>
    <t>庁舎施設の機能維持のための必要最小限の改修という事業目的に合致した費目・使途となっている。</t>
    <phoneticPr fontId="5"/>
  </si>
  <si>
    <t>契約手続き前に、事業実施にあたって他の手段・方法等の検討を十分に行ったうえで仕様書等を作成しており、コスト削減を行ったうえで実施している。</t>
    <phoneticPr fontId="5"/>
  </si>
  <si>
    <t>C.庄司建設工業（株）</t>
    <rPh sb="2" eb="4">
      <t>ショウジ</t>
    </rPh>
    <rPh sb="4" eb="6">
      <t>ケンセツ</t>
    </rPh>
    <rPh sb="6" eb="8">
      <t>コウギョウ</t>
    </rPh>
    <rPh sb="9" eb="10">
      <t>カブ</t>
    </rPh>
    <phoneticPr fontId="5"/>
  </si>
  <si>
    <t>-</t>
    <phoneticPr fontId="5"/>
  </si>
  <si>
    <t>石岡VLBI観測局舎新営工事
ほか２件</t>
    <rPh sb="0" eb="2">
      <t>イシオカ</t>
    </rPh>
    <rPh sb="6" eb="8">
      <t>カンソク</t>
    </rPh>
    <rPh sb="8" eb="10">
      <t>キョクシャ</t>
    </rPh>
    <rPh sb="10" eb="12">
      <t>シンエイ</t>
    </rPh>
    <rPh sb="12" eb="14">
      <t>コウジ</t>
    </rPh>
    <rPh sb="18" eb="19">
      <t>ケン</t>
    </rPh>
    <phoneticPr fontId="5"/>
  </si>
  <si>
    <t>百万円</t>
    <rPh sb="0" eb="3">
      <t>ヒャクマンエン</t>
    </rPh>
    <phoneticPr fontId="5"/>
  </si>
  <si>
    <t>　　(百万円/件)</t>
    <rPh sb="3" eb="4">
      <t>ヒャク</t>
    </rPh>
    <rPh sb="4" eb="6">
      <t>マンエン</t>
    </rPh>
    <rPh sb="7" eb="8">
      <t>ケン</t>
    </rPh>
    <phoneticPr fontId="5"/>
  </si>
  <si>
    <t>-</t>
    <phoneticPr fontId="5"/>
  </si>
  <si>
    <t>執行額／改修件数　　　　　　　　　　　　　　</t>
    <rPh sb="0" eb="2">
      <t>シッコウ</t>
    </rPh>
    <rPh sb="2" eb="3">
      <t>ガク</t>
    </rPh>
    <rPh sb="4" eb="6">
      <t>カイシュウ</t>
    </rPh>
    <rPh sb="6" eb="8">
      <t>ケンスウ</t>
    </rPh>
    <phoneticPr fontId="5"/>
  </si>
  <si>
    <t xml:space="preserve">         25/0</t>
    <phoneticPr fontId="5"/>
  </si>
  <si>
    <t xml:space="preserve">         49/2</t>
    <phoneticPr fontId="5"/>
  </si>
  <si>
    <t xml:space="preserve">        282/3</t>
    <phoneticPr fontId="5"/>
  </si>
  <si>
    <t xml:space="preserve">          187/1</t>
    <phoneticPr fontId="5"/>
  </si>
  <si>
    <t>見込み3件に対し3件の活動実績となっており、見込みに見合った活動実績となっている。</t>
    <phoneticPr fontId="5"/>
  </si>
  <si>
    <t>引き続きコスト縮減に努めながら、成果目標を達成した平成２６年度と同様、事業の確実な実施に努める。
一者応札の理由について検証し、発注における競争性の確保に努める。</t>
    <rPh sb="0" eb="1">
      <t>ヒ</t>
    </rPh>
    <rPh sb="2" eb="3">
      <t>ツヅ</t>
    </rPh>
    <rPh sb="7" eb="9">
      <t>シュクゲン</t>
    </rPh>
    <rPh sb="10" eb="11">
      <t>ツト</t>
    </rPh>
    <rPh sb="16" eb="18">
      <t>セイカ</t>
    </rPh>
    <rPh sb="18" eb="20">
      <t>モクヒョウ</t>
    </rPh>
    <rPh sb="21" eb="23">
      <t>タッセイ</t>
    </rPh>
    <rPh sb="25" eb="27">
      <t>ヘイセイ</t>
    </rPh>
    <rPh sb="29" eb="31">
      <t>ネンド</t>
    </rPh>
    <rPh sb="32" eb="34">
      <t>ドウヨウ</t>
    </rPh>
    <rPh sb="35" eb="37">
      <t>ジギョウ</t>
    </rPh>
    <rPh sb="38" eb="40">
      <t>カクジツ</t>
    </rPh>
    <rPh sb="41" eb="43">
      <t>ジッシ</t>
    </rPh>
    <rPh sb="44" eb="45">
      <t>ツト</t>
    </rPh>
    <rPh sb="49" eb="50">
      <t>イッ</t>
    </rPh>
    <rPh sb="50" eb="51">
      <t>シャ</t>
    </rPh>
    <rPh sb="51" eb="53">
      <t>オウサツ</t>
    </rPh>
    <rPh sb="54" eb="56">
      <t>リユウ</t>
    </rPh>
    <rPh sb="60" eb="62">
      <t>ケンショウ</t>
    </rPh>
    <rPh sb="64" eb="66">
      <t>ハッチュウ</t>
    </rPh>
    <rPh sb="70" eb="73">
      <t>キョウソウセイ</t>
    </rPh>
    <rPh sb="74" eb="76">
      <t>カクホ</t>
    </rPh>
    <rPh sb="77" eb="78">
      <t>ツト</t>
    </rPh>
    <phoneticPr fontId="5"/>
  </si>
  <si>
    <t>石岡VLBI観測局舎の整備（H26、27二箇年国債）が、H27年度で終了することが主な減少要因である。</t>
    <rPh sb="0" eb="2">
      <t>イシオカ</t>
    </rPh>
    <rPh sb="6" eb="8">
      <t>カンソク</t>
    </rPh>
    <rPh sb="8" eb="10">
      <t>キョクシャ</t>
    </rPh>
    <rPh sb="11" eb="13">
      <t>セイビ</t>
    </rPh>
    <rPh sb="20" eb="21">
      <t>ニ</t>
    </rPh>
    <rPh sb="21" eb="23">
      <t>カネン</t>
    </rPh>
    <rPh sb="23" eb="25">
      <t>コクサイ</t>
    </rPh>
    <rPh sb="31" eb="33">
      <t>ネンド</t>
    </rPh>
    <rPh sb="34" eb="36">
      <t>シュウリョウ</t>
    </rPh>
    <rPh sb="41" eb="42">
      <t>オモ</t>
    </rPh>
    <rPh sb="43" eb="45">
      <t>ゲンショウ</t>
    </rPh>
    <rPh sb="45" eb="47">
      <t>ヨウイン</t>
    </rPh>
    <phoneticPr fontId="5"/>
  </si>
  <si>
    <t>執行等改善</t>
  </si>
  <si>
    <t>優先順位（緊急性の高さ）を精査し、コスト削減及び競争性の確保に努めながら、順次修繕を実施する。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</si>
</sst>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89647</xdr:colOff>
      <xdr:row>142</xdr:row>
      <xdr:rowOff>11206</xdr:rowOff>
    </xdr:from>
    <xdr:to>
      <xdr:col>31</xdr:col>
      <xdr:colOff>100853</xdr:colOff>
      <xdr:row>143</xdr:row>
      <xdr:rowOff>100853</xdr:rowOff>
    </xdr:to>
    <xdr:cxnSp macro="">
      <xdr:nvCxnSpPr>
        <xdr:cNvPr id="13" name="カギ線コネクタ 21"/>
        <xdr:cNvCxnSpPr/>
      </xdr:nvCxnSpPr>
      <xdr:spPr>
        <a:xfrm>
          <a:off x="2420471" y="51378971"/>
          <a:ext cx="3238500" cy="437029"/>
        </a:xfrm>
        <a:prstGeom prst="bentConnector3">
          <a:avLst>
            <a:gd name="adj1" fmla="val -570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11206</xdr:colOff>
      <xdr:row>142</xdr:row>
      <xdr:rowOff>44823</xdr:rowOff>
    </xdr:from>
    <xdr:ext cx="1322416" cy="799030"/>
    <xdr:sp macro="" textlink="">
      <xdr:nvSpPr>
        <xdr:cNvPr id="14" name="正方形/長方形 13"/>
        <xdr:cNvSpPr/>
      </xdr:nvSpPr>
      <xdr:spPr>
        <a:xfrm>
          <a:off x="4852147" y="51412588"/>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27</xdr:col>
      <xdr:colOff>22412</xdr:colOff>
      <xdr:row>141</xdr:row>
      <xdr:rowOff>56029</xdr:rowOff>
    </xdr:from>
    <xdr:ext cx="1334370" cy="255389"/>
    <xdr:sp macro="" textlink="">
      <xdr:nvSpPr>
        <xdr:cNvPr id="15" name="正方形/長方形 14"/>
        <xdr:cNvSpPr/>
      </xdr:nvSpPr>
      <xdr:spPr>
        <a:xfrm>
          <a:off x="4863353" y="51076411"/>
          <a:ext cx="1334370" cy="25538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oneCellAnchor>
  <xdr:twoCellAnchor>
    <xdr:from>
      <xdr:col>34</xdr:col>
      <xdr:colOff>168089</xdr:colOff>
      <xdr:row>142</xdr:row>
      <xdr:rowOff>89644</xdr:rowOff>
    </xdr:from>
    <xdr:to>
      <xdr:col>46</xdr:col>
      <xdr:colOff>44823</xdr:colOff>
      <xdr:row>144</xdr:row>
      <xdr:rowOff>156881</xdr:rowOff>
    </xdr:to>
    <xdr:sp macro="" textlink="">
      <xdr:nvSpPr>
        <xdr:cNvPr id="27" name="大かっこ 26"/>
        <xdr:cNvSpPr/>
      </xdr:nvSpPr>
      <xdr:spPr>
        <a:xfrm>
          <a:off x="6264089" y="51457409"/>
          <a:ext cx="2028263" cy="762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○非常用自家発電機改修</a:t>
          </a:r>
          <a:endParaRPr lang="en-US" altLang="ja-JP">
            <a:solidFill>
              <a:sysClr val="windowText" lastClr="000000"/>
            </a:solidFill>
          </a:endParaRPr>
        </a:p>
        <a:p>
          <a:r>
            <a:rPr lang="ja-JP" altLang="en-US">
              <a:solidFill>
                <a:sysClr val="windowText" lastClr="000000"/>
              </a:solidFill>
            </a:rPr>
            <a:t>○無停電電源装置更新</a:t>
          </a:r>
          <a:endParaRPr lang="en-US" altLang="ja-JP">
            <a:solidFill>
              <a:sysClr val="windowText" lastClr="000000"/>
            </a:solidFill>
          </a:endParaRPr>
        </a:p>
        <a:p>
          <a:r>
            <a:rPr lang="ja-JP" altLang="en-US">
              <a:solidFill>
                <a:sysClr val="windowText" lastClr="000000"/>
              </a:solidFill>
            </a:rPr>
            <a:t>○サーバ室免震化工事</a:t>
          </a:r>
        </a:p>
      </xdr:txBody>
    </xdr:sp>
    <xdr:clientData/>
  </xdr:twoCellAnchor>
  <xdr:twoCellAnchor>
    <xdr:from>
      <xdr:col>11</xdr:col>
      <xdr:colOff>0</xdr:colOff>
      <xdr:row>141</xdr:row>
      <xdr:rowOff>347381</xdr:rowOff>
    </xdr:from>
    <xdr:to>
      <xdr:col>17</xdr:col>
      <xdr:colOff>89647</xdr:colOff>
      <xdr:row>147</xdr:row>
      <xdr:rowOff>89647</xdr:rowOff>
    </xdr:to>
    <xdr:cxnSp macro="">
      <xdr:nvCxnSpPr>
        <xdr:cNvPr id="43" name="カギ線コネクタ 21"/>
        <xdr:cNvCxnSpPr/>
      </xdr:nvCxnSpPr>
      <xdr:spPr>
        <a:xfrm rot="16200000" flipH="1">
          <a:off x="1641661" y="51754367"/>
          <a:ext cx="1826560" cy="1165412"/>
        </a:xfrm>
        <a:prstGeom prst="bentConnector3">
          <a:avLst>
            <a:gd name="adj1" fmla="val 96012"/>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123265</xdr:colOff>
      <xdr:row>147</xdr:row>
      <xdr:rowOff>224118</xdr:rowOff>
    </xdr:from>
    <xdr:to>
      <xdr:col>29</xdr:col>
      <xdr:colOff>156883</xdr:colOff>
      <xdr:row>151</xdr:row>
      <xdr:rowOff>123265</xdr:rowOff>
    </xdr:to>
    <xdr:cxnSp macro="">
      <xdr:nvCxnSpPr>
        <xdr:cNvPr id="48" name="カギ線コネクタ 21"/>
        <xdr:cNvCxnSpPr/>
      </xdr:nvCxnSpPr>
      <xdr:spPr>
        <a:xfrm>
          <a:off x="3709147" y="53328794"/>
          <a:ext cx="1647265" cy="1288677"/>
        </a:xfrm>
        <a:prstGeom prst="bentConnector3">
          <a:avLst>
            <a:gd name="adj1" fmla="val -2380"/>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11206</xdr:colOff>
      <xdr:row>149</xdr:row>
      <xdr:rowOff>280147</xdr:rowOff>
    </xdr:from>
    <xdr:ext cx="1333500" cy="1042148"/>
    <xdr:sp macro="" textlink="">
      <xdr:nvSpPr>
        <xdr:cNvPr id="51" name="正方形/長方形 50"/>
        <xdr:cNvSpPr/>
      </xdr:nvSpPr>
      <xdr:spPr>
        <a:xfrm>
          <a:off x="4852147" y="54079588"/>
          <a:ext cx="1333500" cy="104214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25</xdr:col>
      <xdr:colOff>112060</xdr:colOff>
      <xdr:row>148</xdr:row>
      <xdr:rowOff>291353</xdr:rowOff>
    </xdr:from>
    <xdr:ext cx="1893794" cy="246529"/>
    <xdr:sp macro="" textlink="">
      <xdr:nvSpPr>
        <xdr:cNvPr id="52" name="正方形/長方形 51"/>
        <xdr:cNvSpPr/>
      </xdr:nvSpPr>
      <xdr:spPr>
        <a:xfrm>
          <a:off x="4594413" y="53743412"/>
          <a:ext cx="1893794" cy="24652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p>
      </xdr:txBody>
    </xdr:sp>
    <xdr:clientData/>
  </xdr:oneCellAnchor>
  <xdr:twoCellAnchor>
    <xdr:from>
      <xdr:col>35</xdr:col>
      <xdr:colOff>11203</xdr:colOff>
      <xdr:row>149</xdr:row>
      <xdr:rowOff>324972</xdr:rowOff>
    </xdr:from>
    <xdr:to>
      <xdr:col>49</xdr:col>
      <xdr:colOff>44823</xdr:colOff>
      <xdr:row>152</xdr:row>
      <xdr:rowOff>280149</xdr:rowOff>
    </xdr:to>
    <xdr:sp macro="" textlink="">
      <xdr:nvSpPr>
        <xdr:cNvPr id="53" name="大かっこ 52"/>
        <xdr:cNvSpPr/>
      </xdr:nvSpPr>
      <xdr:spPr>
        <a:xfrm>
          <a:off x="6286497" y="54124413"/>
          <a:ext cx="2543738" cy="997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観測局舎新営工事</a:t>
          </a:r>
          <a:endParaRPr lang="en-US" altLang="ja-JP">
            <a:solidFill>
              <a:sysClr val="windowText" lastClr="000000"/>
            </a:solidFill>
          </a:endParaRPr>
        </a:p>
        <a:p>
          <a:r>
            <a:rPr lang="ja-JP" altLang="en-US">
              <a:solidFill>
                <a:sysClr val="windowText" lastClr="000000"/>
              </a:solidFill>
            </a:rPr>
            <a:t>○石岡</a:t>
          </a:r>
          <a:r>
            <a:rPr lang="en-US" altLang="ja-JP">
              <a:solidFill>
                <a:sysClr val="windowText" lastClr="000000"/>
              </a:solidFill>
            </a:rPr>
            <a:t>VLBI</a:t>
          </a:r>
          <a:r>
            <a:rPr lang="ja-JP" altLang="en-US">
              <a:solidFill>
                <a:sysClr val="windowText" lastClr="000000"/>
              </a:solidFill>
            </a:rPr>
            <a:t>観測局舎申請資料作成</a:t>
          </a:r>
          <a:endParaRPr lang="en-US" altLang="ja-JP">
            <a:solidFill>
              <a:sysClr val="windowText" lastClr="000000"/>
            </a:solidFill>
          </a:endParaRPr>
        </a:p>
        <a:p>
          <a:r>
            <a:rPr lang="ja-JP" altLang="en-US">
              <a:solidFill>
                <a:sysClr val="windowText" lastClr="000000"/>
              </a:solidFill>
            </a:rPr>
            <a:t>○営繕建築積算業務</a:t>
          </a:r>
          <a:endParaRPr lang="en-US" altLang="ja-JP">
            <a:solidFill>
              <a:sysClr val="windowText" lastClr="000000"/>
            </a:solidFill>
          </a:endParaRPr>
        </a:p>
        <a:p>
          <a:r>
            <a:rPr lang="ja-JP" altLang="en-US">
              <a:solidFill>
                <a:sysClr val="windowText" lastClr="000000"/>
              </a:solidFill>
            </a:rPr>
            <a:t>○宇宙測地館</a:t>
          </a:r>
          <a:r>
            <a:rPr lang="en-US" altLang="ja-JP">
              <a:solidFill>
                <a:sysClr val="windowText" lastClr="000000"/>
              </a:solidFill>
            </a:rPr>
            <a:t>GPS</a:t>
          </a:r>
          <a:r>
            <a:rPr lang="ja-JP" altLang="en-US">
              <a:solidFill>
                <a:sysClr val="windowText" lastClr="000000"/>
              </a:solidFill>
            </a:rPr>
            <a:t>中央局空調機更新</a:t>
          </a:r>
        </a:p>
      </xdr:txBody>
    </xdr:sp>
    <xdr:clientData/>
  </xdr:twoCellAnchor>
  <xdr:twoCellAnchor>
    <xdr:from>
      <xdr:col>9</xdr:col>
      <xdr:colOff>123266</xdr:colOff>
      <xdr:row>141</xdr:row>
      <xdr:rowOff>324969</xdr:rowOff>
    </xdr:from>
    <xdr:to>
      <xdr:col>16</xdr:col>
      <xdr:colOff>78443</xdr:colOff>
      <xdr:row>154</xdr:row>
      <xdr:rowOff>197808</xdr:rowOff>
    </xdr:to>
    <xdr:cxnSp macro="">
      <xdr:nvCxnSpPr>
        <xdr:cNvPr id="66" name="カギ線コネクタ 21"/>
        <xdr:cNvCxnSpPr>
          <a:endCxn id="70" idx="1"/>
        </xdr:cNvCxnSpPr>
      </xdr:nvCxnSpPr>
      <xdr:spPr>
        <a:xfrm rot="16200000" flipH="1">
          <a:off x="147626" y="52990668"/>
          <a:ext cx="4388809" cy="1210236"/>
        </a:xfrm>
        <a:prstGeom prst="bentConnector2">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134470</xdr:colOff>
      <xdr:row>155</xdr:row>
      <xdr:rowOff>56030</xdr:rowOff>
    </xdr:from>
    <xdr:to>
      <xdr:col>27</xdr:col>
      <xdr:colOff>11206</xdr:colOff>
      <xdr:row>158</xdr:row>
      <xdr:rowOff>40929</xdr:rowOff>
    </xdr:to>
    <xdr:cxnSp macro="">
      <xdr:nvCxnSpPr>
        <xdr:cNvPr id="72" name="カギ線コネクタ 21"/>
        <xdr:cNvCxnSpPr>
          <a:endCxn id="73" idx="1"/>
        </xdr:cNvCxnSpPr>
      </xdr:nvCxnSpPr>
      <xdr:spPr>
        <a:xfrm>
          <a:off x="3361764" y="55939765"/>
          <a:ext cx="1490383" cy="1027046"/>
        </a:xfrm>
        <a:prstGeom prst="bentConnector3">
          <a:avLst>
            <a:gd name="adj1" fmla="val 20677"/>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11206</xdr:colOff>
      <xdr:row>156</xdr:row>
      <xdr:rowOff>336178</xdr:rowOff>
    </xdr:from>
    <xdr:ext cx="1322416" cy="799030"/>
    <xdr:sp macro="" textlink="">
      <xdr:nvSpPr>
        <xdr:cNvPr id="73" name="正方形/長方形 72"/>
        <xdr:cNvSpPr/>
      </xdr:nvSpPr>
      <xdr:spPr>
        <a:xfrm>
          <a:off x="4852147" y="5656729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twoCellAnchor>
    <xdr:from>
      <xdr:col>35</xdr:col>
      <xdr:colOff>11207</xdr:colOff>
      <xdr:row>157</xdr:row>
      <xdr:rowOff>190500</xdr:rowOff>
    </xdr:from>
    <xdr:to>
      <xdr:col>44</xdr:col>
      <xdr:colOff>67236</xdr:colOff>
      <xdr:row>158</xdr:row>
      <xdr:rowOff>245631</xdr:rowOff>
    </xdr:to>
    <xdr:sp macro="" textlink="">
      <xdr:nvSpPr>
        <xdr:cNvPr id="74" name="大かっこ 73"/>
        <xdr:cNvSpPr/>
      </xdr:nvSpPr>
      <xdr:spPr>
        <a:xfrm>
          <a:off x="6286501" y="56769000"/>
          <a:ext cx="1669676" cy="402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○相馬験潮場復旧</a:t>
          </a:r>
        </a:p>
      </xdr:txBody>
    </xdr:sp>
    <xdr:clientData/>
  </xdr:twoCellAnchor>
  <xdr:oneCellAnchor>
    <xdr:from>
      <xdr:col>26</xdr:col>
      <xdr:colOff>156883</xdr:colOff>
      <xdr:row>155</xdr:row>
      <xdr:rowOff>324969</xdr:rowOff>
    </xdr:from>
    <xdr:ext cx="1334370" cy="255389"/>
    <xdr:sp macro="" textlink="">
      <xdr:nvSpPr>
        <xdr:cNvPr id="34" name="正方形/長方形 33"/>
        <xdr:cNvSpPr/>
      </xdr:nvSpPr>
      <xdr:spPr>
        <a:xfrm>
          <a:off x="4818530" y="56208704"/>
          <a:ext cx="1334370" cy="25538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oneCellAnchor>
  <xdr:oneCellAnchor>
    <xdr:from>
      <xdr:col>8</xdr:col>
      <xdr:colOff>56030</xdr:colOff>
      <xdr:row>139</xdr:row>
      <xdr:rowOff>257735</xdr:rowOff>
    </xdr:from>
    <xdr:ext cx="1158224" cy="799030"/>
    <xdr:sp macro="" textlink="">
      <xdr:nvSpPr>
        <xdr:cNvPr id="11" name="正方形/長方形 10"/>
        <xdr:cNvSpPr/>
      </xdr:nvSpPr>
      <xdr:spPr>
        <a:xfrm>
          <a:off x="1490383" y="50639382"/>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282</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16</xdr:col>
      <xdr:colOff>67234</xdr:colOff>
      <xdr:row>145</xdr:row>
      <xdr:rowOff>257735</xdr:rowOff>
    </xdr:from>
    <xdr:ext cx="1322416" cy="799030"/>
    <xdr:sp macro="" textlink="">
      <xdr:nvSpPr>
        <xdr:cNvPr id="47" name="正方形/長方形 46"/>
        <xdr:cNvSpPr/>
      </xdr:nvSpPr>
      <xdr:spPr>
        <a:xfrm>
          <a:off x="2935940" y="5272367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関東地方整備局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129</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16</xdr:col>
      <xdr:colOff>78442</xdr:colOff>
      <xdr:row>153</xdr:row>
      <xdr:rowOff>145676</xdr:rowOff>
    </xdr:from>
    <xdr:ext cx="1322416" cy="799030"/>
    <xdr:sp macro="" textlink="">
      <xdr:nvSpPr>
        <xdr:cNvPr id="70" name="正方形/長方形 69"/>
        <xdr:cNvSpPr/>
      </xdr:nvSpPr>
      <xdr:spPr>
        <a:xfrm>
          <a:off x="2947148" y="5539067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東北地方整備局</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BG133" sqref="BG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1" t="s">
        <v>374</v>
      </c>
      <c r="AR2" s="681"/>
      <c r="AS2" s="59" t="str">
        <f>IF(OR(AQ2="　", AQ2=""), "", "-")</f>
        <v/>
      </c>
      <c r="AT2" s="682">
        <v>480</v>
      </c>
      <c r="AU2" s="682"/>
      <c r="AV2" s="60" t="str">
        <f>IF(AW2="", "", "-")</f>
        <v/>
      </c>
      <c r="AW2" s="683"/>
      <c r="AX2" s="683"/>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375</v>
      </c>
      <c r="AK3" s="639"/>
      <c r="AL3" s="639"/>
      <c r="AM3" s="639"/>
      <c r="AN3" s="639"/>
      <c r="AO3" s="639"/>
      <c r="AP3" s="639"/>
      <c r="AQ3" s="639"/>
      <c r="AR3" s="639"/>
      <c r="AS3" s="639"/>
      <c r="AT3" s="639"/>
      <c r="AU3" s="639"/>
      <c r="AV3" s="639"/>
      <c r="AW3" s="639"/>
      <c r="AX3" s="36" t="s">
        <v>91</v>
      </c>
    </row>
    <row r="4" spans="1:50" ht="24.75" customHeight="1" x14ac:dyDescent="0.15">
      <c r="A4" s="458" t="s">
        <v>30</v>
      </c>
      <c r="B4" s="459"/>
      <c r="C4" s="459"/>
      <c r="D4" s="459"/>
      <c r="E4" s="459"/>
      <c r="F4" s="459"/>
      <c r="G4" s="432" t="s">
        <v>376</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377</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4" t="s">
        <v>179</v>
      </c>
      <c r="H5" s="616"/>
      <c r="I5" s="616"/>
      <c r="J5" s="616"/>
      <c r="K5" s="616"/>
      <c r="L5" s="616"/>
      <c r="M5" s="655" t="s">
        <v>92</v>
      </c>
      <c r="N5" s="656"/>
      <c r="O5" s="656"/>
      <c r="P5" s="656"/>
      <c r="Q5" s="656"/>
      <c r="R5" s="657"/>
      <c r="S5" s="615" t="s">
        <v>157</v>
      </c>
      <c r="T5" s="616"/>
      <c r="U5" s="616"/>
      <c r="V5" s="616"/>
      <c r="W5" s="616"/>
      <c r="X5" s="617"/>
      <c r="Y5" s="449" t="s">
        <v>3</v>
      </c>
      <c r="Z5" s="450"/>
      <c r="AA5" s="450"/>
      <c r="AB5" s="450"/>
      <c r="AC5" s="450"/>
      <c r="AD5" s="451"/>
      <c r="AE5" s="452" t="s">
        <v>378</v>
      </c>
      <c r="AF5" s="453"/>
      <c r="AG5" s="453"/>
      <c r="AH5" s="453"/>
      <c r="AI5" s="453"/>
      <c r="AJ5" s="453"/>
      <c r="AK5" s="453"/>
      <c r="AL5" s="453"/>
      <c r="AM5" s="453"/>
      <c r="AN5" s="453"/>
      <c r="AO5" s="453"/>
      <c r="AP5" s="454"/>
      <c r="AQ5" s="455" t="s">
        <v>379</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380</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4" t="s">
        <v>25</v>
      </c>
      <c r="B7" s="485"/>
      <c r="C7" s="485"/>
      <c r="D7" s="485"/>
      <c r="E7" s="485"/>
      <c r="F7" s="485"/>
      <c r="G7" s="486" t="s">
        <v>380</v>
      </c>
      <c r="H7" s="487"/>
      <c r="I7" s="487"/>
      <c r="J7" s="487"/>
      <c r="K7" s="487"/>
      <c r="L7" s="487"/>
      <c r="M7" s="487"/>
      <c r="N7" s="487"/>
      <c r="O7" s="487"/>
      <c r="P7" s="487"/>
      <c r="Q7" s="487"/>
      <c r="R7" s="487"/>
      <c r="S7" s="487"/>
      <c r="T7" s="487"/>
      <c r="U7" s="487"/>
      <c r="V7" s="488"/>
      <c r="W7" s="488"/>
      <c r="X7" s="488"/>
      <c r="Y7" s="489" t="s">
        <v>5</v>
      </c>
      <c r="Z7" s="379"/>
      <c r="AA7" s="379"/>
      <c r="AB7" s="379"/>
      <c r="AC7" s="379"/>
      <c r="AD7" s="381"/>
      <c r="AE7" s="490" t="s">
        <v>381</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70" t="s">
        <v>79</v>
      </c>
      <c r="Z8" s="470"/>
      <c r="AA8" s="470"/>
      <c r="AB8" s="470"/>
      <c r="AC8" s="470"/>
      <c r="AD8" s="470"/>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45" customHeight="1" x14ac:dyDescent="0.15">
      <c r="A9" s="184" t="s">
        <v>26</v>
      </c>
      <c r="B9" s="185"/>
      <c r="C9" s="185"/>
      <c r="D9" s="185"/>
      <c r="E9" s="185"/>
      <c r="F9" s="185"/>
      <c r="G9" s="186" t="s">
        <v>393</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81"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6" t="str">
        <f>入力規則等!P10</f>
        <v>直接実施</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400"/>
      <c r="B13" s="401"/>
      <c r="C13" s="401"/>
      <c r="D13" s="401"/>
      <c r="E13" s="401"/>
      <c r="F13" s="402"/>
      <c r="G13" s="503" t="s">
        <v>7</v>
      </c>
      <c r="H13" s="504"/>
      <c r="I13" s="509" t="s">
        <v>8</v>
      </c>
      <c r="J13" s="510"/>
      <c r="K13" s="510"/>
      <c r="L13" s="510"/>
      <c r="M13" s="510"/>
      <c r="N13" s="510"/>
      <c r="O13" s="511"/>
      <c r="P13" s="175">
        <v>63</v>
      </c>
      <c r="Q13" s="176"/>
      <c r="R13" s="176"/>
      <c r="S13" s="176"/>
      <c r="T13" s="176"/>
      <c r="U13" s="176"/>
      <c r="V13" s="177"/>
      <c r="W13" s="175">
        <v>62</v>
      </c>
      <c r="X13" s="176"/>
      <c r="Y13" s="176"/>
      <c r="Z13" s="176"/>
      <c r="AA13" s="176"/>
      <c r="AB13" s="176"/>
      <c r="AC13" s="177"/>
      <c r="AD13" s="175">
        <v>124</v>
      </c>
      <c r="AE13" s="176"/>
      <c r="AF13" s="176"/>
      <c r="AG13" s="176"/>
      <c r="AH13" s="176"/>
      <c r="AI13" s="176"/>
      <c r="AJ13" s="177"/>
      <c r="AK13" s="175">
        <v>187</v>
      </c>
      <c r="AL13" s="176"/>
      <c r="AM13" s="176"/>
      <c r="AN13" s="176"/>
      <c r="AO13" s="176"/>
      <c r="AP13" s="176"/>
      <c r="AQ13" s="177"/>
      <c r="AR13" s="189">
        <v>120</v>
      </c>
      <c r="AS13" s="190"/>
      <c r="AT13" s="190"/>
      <c r="AU13" s="190"/>
      <c r="AV13" s="190"/>
      <c r="AW13" s="190"/>
      <c r="AX13" s="191"/>
    </row>
    <row r="14" spans="1:50" ht="21" customHeight="1" x14ac:dyDescent="0.15">
      <c r="A14" s="400"/>
      <c r="B14" s="401"/>
      <c r="C14" s="401"/>
      <c r="D14" s="401"/>
      <c r="E14" s="401"/>
      <c r="F14" s="402"/>
      <c r="G14" s="505"/>
      <c r="H14" s="506"/>
      <c r="I14" s="179" t="s">
        <v>9</v>
      </c>
      <c r="J14" s="180"/>
      <c r="K14" s="180"/>
      <c r="L14" s="180"/>
      <c r="M14" s="180"/>
      <c r="N14" s="180"/>
      <c r="O14" s="181"/>
      <c r="P14" s="175" t="s">
        <v>427</v>
      </c>
      <c r="Q14" s="176"/>
      <c r="R14" s="176"/>
      <c r="S14" s="176"/>
      <c r="T14" s="176"/>
      <c r="U14" s="176"/>
      <c r="V14" s="177"/>
      <c r="W14" s="175">
        <v>155</v>
      </c>
      <c r="X14" s="176"/>
      <c r="Y14" s="176"/>
      <c r="Z14" s="176"/>
      <c r="AA14" s="176"/>
      <c r="AB14" s="176"/>
      <c r="AC14" s="177"/>
      <c r="AD14" s="175" t="s">
        <v>427</v>
      </c>
      <c r="AE14" s="176"/>
      <c r="AF14" s="176"/>
      <c r="AG14" s="176"/>
      <c r="AH14" s="176"/>
      <c r="AI14" s="176"/>
      <c r="AJ14" s="177"/>
      <c r="AK14" s="175" t="s">
        <v>427</v>
      </c>
      <c r="AL14" s="176"/>
      <c r="AM14" s="176"/>
      <c r="AN14" s="176"/>
      <c r="AO14" s="176"/>
      <c r="AP14" s="176"/>
      <c r="AQ14" s="177"/>
      <c r="AR14" s="182"/>
      <c r="AS14" s="182"/>
      <c r="AT14" s="182"/>
      <c r="AU14" s="182"/>
      <c r="AV14" s="182"/>
      <c r="AW14" s="182"/>
      <c r="AX14" s="183"/>
    </row>
    <row r="15" spans="1:50" ht="21" customHeight="1" x14ac:dyDescent="0.15">
      <c r="A15" s="400"/>
      <c r="B15" s="401"/>
      <c r="C15" s="401"/>
      <c r="D15" s="401"/>
      <c r="E15" s="401"/>
      <c r="F15" s="402"/>
      <c r="G15" s="505"/>
      <c r="H15" s="506"/>
      <c r="I15" s="179" t="s">
        <v>62</v>
      </c>
      <c r="J15" s="429"/>
      <c r="K15" s="429"/>
      <c r="L15" s="429"/>
      <c r="M15" s="429"/>
      <c r="N15" s="429"/>
      <c r="O15" s="430"/>
      <c r="P15" s="175" t="s">
        <v>427</v>
      </c>
      <c r="Q15" s="176"/>
      <c r="R15" s="176"/>
      <c r="S15" s="176"/>
      <c r="T15" s="176"/>
      <c r="U15" s="176"/>
      <c r="V15" s="177"/>
      <c r="W15" s="175">
        <v>38</v>
      </c>
      <c r="X15" s="176"/>
      <c r="Y15" s="176"/>
      <c r="Z15" s="176"/>
      <c r="AA15" s="176"/>
      <c r="AB15" s="176"/>
      <c r="AC15" s="177"/>
      <c r="AD15" s="175">
        <v>206</v>
      </c>
      <c r="AE15" s="176"/>
      <c r="AF15" s="176"/>
      <c r="AG15" s="176"/>
      <c r="AH15" s="176"/>
      <c r="AI15" s="176"/>
      <c r="AJ15" s="177"/>
      <c r="AK15" s="175" t="s">
        <v>427</v>
      </c>
      <c r="AL15" s="176"/>
      <c r="AM15" s="176"/>
      <c r="AN15" s="176"/>
      <c r="AO15" s="176"/>
      <c r="AP15" s="176"/>
      <c r="AQ15" s="177"/>
      <c r="AR15" s="175" t="s">
        <v>427</v>
      </c>
      <c r="AS15" s="176"/>
      <c r="AT15" s="176"/>
      <c r="AU15" s="176"/>
      <c r="AV15" s="176"/>
      <c r="AW15" s="176"/>
      <c r="AX15" s="178"/>
    </row>
    <row r="16" spans="1:50" ht="21" customHeight="1" x14ac:dyDescent="0.15">
      <c r="A16" s="400"/>
      <c r="B16" s="401"/>
      <c r="C16" s="401"/>
      <c r="D16" s="401"/>
      <c r="E16" s="401"/>
      <c r="F16" s="402"/>
      <c r="G16" s="505"/>
      <c r="H16" s="506"/>
      <c r="I16" s="179" t="s">
        <v>63</v>
      </c>
      <c r="J16" s="429"/>
      <c r="K16" s="429"/>
      <c r="L16" s="429"/>
      <c r="M16" s="429"/>
      <c r="N16" s="429"/>
      <c r="O16" s="430"/>
      <c r="P16" s="175">
        <v>-38</v>
      </c>
      <c r="Q16" s="176"/>
      <c r="R16" s="176"/>
      <c r="S16" s="176"/>
      <c r="T16" s="176"/>
      <c r="U16" s="176"/>
      <c r="V16" s="177"/>
      <c r="W16" s="175">
        <v>-206</v>
      </c>
      <c r="X16" s="176"/>
      <c r="Y16" s="176"/>
      <c r="Z16" s="176"/>
      <c r="AA16" s="176"/>
      <c r="AB16" s="176"/>
      <c r="AC16" s="177"/>
      <c r="AD16" s="175" t="s">
        <v>427</v>
      </c>
      <c r="AE16" s="176"/>
      <c r="AF16" s="176"/>
      <c r="AG16" s="176"/>
      <c r="AH16" s="176"/>
      <c r="AI16" s="176"/>
      <c r="AJ16" s="177"/>
      <c r="AK16" s="175" t="s">
        <v>427</v>
      </c>
      <c r="AL16" s="176"/>
      <c r="AM16" s="176"/>
      <c r="AN16" s="176"/>
      <c r="AO16" s="176"/>
      <c r="AP16" s="176"/>
      <c r="AQ16" s="177"/>
      <c r="AR16" s="479"/>
      <c r="AS16" s="480"/>
      <c r="AT16" s="480"/>
      <c r="AU16" s="480"/>
      <c r="AV16" s="480"/>
      <c r="AW16" s="480"/>
      <c r="AX16" s="481"/>
    </row>
    <row r="17" spans="1:50" ht="24.75" customHeight="1" x14ac:dyDescent="0.15">
      <c r="A17" s="400"/>
      <c r="B17" s="401"/>
      <c r="C17" s="401"/>
      <c r="D17" s="401"/>
      <c r="E17" s="401"/>
      <c r="F17" s="402"/>
      <c r="G17" s="505"/>
      <c r="H17" s="506"/>
      <c r="I17" s="179" t="s">
        <v>61</v>
      </c>
      <c r="J17" s="180"/>
      <c r="K17" s="180"/>
      <c r="L17" s="180"/>
      <c r="M17" s="180"/>
      <c r="N17" s="180"/>
      <c r="O17" s="181"/>
      <c r="P17" s="175" t="s">
        <v>427</v>
      </c>
      <c r="Q17" s="176"/>
      <c r="R17" s="176"/>
      <c r="S17" s="176"/>
      <c r="T17" s="176"/>
      <c r="U17" s="176"/>
      <c r="V17" s="177"/>
      <c r="W17" s="175" t="s">
        <v>427</v>
      </c>
      <c r="X17" s="176"/>
      <c r="Y17" s="176"/>
      <c r="Z17" s="176"/>
      <c r="AA17" s="176"/>
      <c r="AB17" s="176"/>
      <c r="AC17" s="177"/>
      <c r="AD17" s="175" t="s">
        <v>427</v>
      </c>
      <c r="AE17" s="176"/>
      <c r="AF17" s="176"/>
      <c r="AG17" s="176"/>
      <c r="AH17" s="176"/>
      <c r="AI17" s="176"/>
      <c r="AJ17" s="177"/>
      <c r="AK17" s="175" t="s">
        <v>427</v>
      </c>
      <c r="AL17" s="176"/>
      <c r="AM17" s="176"/>
      <c r="AN17" s="176"/>
      <c r="AO17" s="176"/>
      <c r="AP17" s="176"/>
      <c r="AQ17" s="177"/>
      <c r="AR17" s="482"/>
      <c r="AS17" s="482"/>
      <c r="AT17" s="482"/>
      <c r="AU17" s="482"/>
      <c r="AV17" s="482"/>
      <c r="AW17" s="482"/>
      <c r="AX17" s="483"/>
    </row>
    <row r="18" spans="1:50" ht="24.75" customHeight="1" x14ac:dyDescent="0.15">
      <c r="A18" s="400"/>
      <c r="B18" s="401"/>
      <c r="C18" s="401"/>
      <c r="D18" s="401"/>
      <c r="E18" s="401"/>
      <c r="F18" s="402"/>
      <c r="G18" s="507"/>
      <c r="H18" s="508"/>
      <c r="I18" s="626" t="s">
        <v>22</v>
      </c>
      <c r="J18" s="627"/>
      <c r="K18" s="627"/>
      <c r="L18" s="627"/>
      <c r="M18" s="627"/>
      <c r="N18" s="627"/>
      <c r="O18" s="628"/>
      <c r="P18" s="648">
        <f>SUM(P13:V17)</f>
        <v>25</v>
      </c>
      <c r="Q18" s="649"/>
      <c r="R18" s="649"/>
      <c r="S18" s="649"/>
      <c r="T18" s="649"/>
      <c r="U18" s="649"/>
      <c r="V18" s="650"/>
      <c r="W18" s="648">
        <f>SUM(W13:AC17)</f>
        <v>49</v>
      </c>
      <c r="X18" s="649"/>
      <c r="Y18" s="649"/>
      <c r="Z18" s="649"/>
      <c r="AA18" s="649"/>
      <c r="AB18" s="649"/>
      <c r="AC18" s="650"/>
      <c r="AD18" s="648">
        <f t="shared" ref="AD18" si="0">SUM(AD13:AJ17)</f>
        <v>330</v>
      </c>
      <c r="AE18" s="649"/>
      <c r="AF18" s="649"/>
      <c r="AG18" s="649"/>
      <c r="AH18" s="649"/>
      <c r="AI18" s="649"/>
      <c r="AJ18" s="650"/>
      <c r="AK18" s="648">
        <f t="shared" ref="AK18" si="1">SUM(AK13:AQ17)</f>
        <v>187</v>
      </c>
      <c r="AL18" s="649"/>
      <c r="AM18" s="649"/>
      <c r="AN18" s="649"/>
      <c r="AO18" s="649"/>
      <c r="AP18" s="649"/>
      <c r="AQ18" s="650"/>
      <c r="AR18" s="648">
        <f t="shared" ref="AR18" si="2">SUM(AR13:AX17)</f>
        <v>120</v>
      </c>
      <c r="AS18" s="649"/>
      <c r="AT18" s="649"/>
      <c r="AU18" s="649"/>
      <c r="AV18" s="649"/>
      <c r="AW18" s="649"/>
      <c r="AX18" s="651"/>
    </row>
    <row r="19" spans="1:50" ht="24.75" customHeight="1" x14ac:dyDescent="0.15">
      <c r="A19" s="400"/>
      <c r="B19" s="401"/>
      <c r="C19" s="401"/>
      <c r="D19" s="401"/>
      <c r="E19" s="401"/>
      <c r="F19" s="402"/>
      <c r="G19" s="646" t="s">
        <v>10</v>
      </c>
      <c r="H19" s="647"/>
      <c r="I19" s="647"/>
      <c r="J19" s="647"/>
      <c r="K19" s="647"/>
      <c r="L19" s="647"/>
      <c r="M19" s="647"/>
      <c r="N19" s="647"/>
      <c r="O19" s="647"/>
      <c r="P19" s="175">
        <v>25</v>
      </c>
      <c r="Q19" s="176"/>
      <c r="R19" s="176"/>
      <c r="S19" s="176"/>
      <c r="T19" s="176"/>
      <c r="U19" s="176"/>
      <c r="V19" s="177"/>
      <c r="W19" s="175">
        <v>49</v>
      </c>
      <c r="X19" s="176"/>
      <c r="Y19" s="176"/>
      <c r="Z19" s="176"/>
      <c r="AA19" s="176"/>
      <c r="AB19" s="176"/>
      <c r="AC19" s="177"/>
      <c r="AD19" s="175">
        <v>282</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7"/>
      <c r="B20" s="498"/>
      <c r="C20" s="498"/>
      <c r="D20" s="498"/>
      <c r="E20" s="498"/>
      <c r="F20" s="499"/>
      <c r="G20" s="646" t="s">
        <v>11</v>
      </c>
      <c r="H20" s="647"/>
      <c r="I20" s="647"/>
      <c r="J20" s="647"/>
      <c r="K20" s="647"/>
      <c r="L20" s="647"/>
      <c r="M20" s="647"/>
      <c r="N20" s="647"/>
      <c r="O20" s="647"/>
      <c r="P20" s="652">
        <f>IF(P18=0, "-", P19/P18)</f>
        <v>1</v>
      </c>
      <c r="Q20" s="652"/>
      <c r="R20" s="652"/>
      <c r="S20" s="652"/>
      <c r="T20" s="652"/>
      <c r="U20" s="652"/>
      <c r="V20" s="652"/>
      <c r="W20" s="652">
        <f>IF(W18=0, "-", W19/W18)</f>
        <v>1</v>
      </c>
      <c r="X20" s="652"/>
      <c r="Y20" s="652"/>
      <c r="Z20" s="652"/>
      <c r="AA20" s="652"/>
      <c r="AB20" s="652"/>
      <c r="AC20" s="652"/>
      <c r="AD20" s="652">
        <f>IF(AD18=0, "-", AD19/AD18)</f>
        <v>0.8545454545454545</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418</v>
      </c>
      <c r="H23" s="75"/>
      <c r="I23" s="75"/>
      <c r="J23" s="75"/>
      <c r="K23" s="75"/>
      <c r="L23" s="75"/>
      <c r="M23" s="75"/>
      <c r="N23" s="75"/>
      <c r="O23" s="76"/>
      <c r="P23" s="219" t="s">
        <v>419</v>
      </c>
      <c r="Q23" s="220"/>
      <c r="R23" s="220"/>
      <c r="S23" s="220"/>
      <c r="T23" s="220"/>
      <c r="U23" s="220"/>
      <c r="V23" s="220"/>
      <c r="W23" s="220"/>
      <c r="X23" s="221"/>
      <c r="Y23" s="228" t="s">
        <v>14</v>
      </c>
      <c r="Z23" s="229"/>
      <c r="AA23" s="230"/>
      <c r="AB23" s="167" t="s">
        <v>420</v>
      </c>
      <c r="AC23" s="168"/>
      <c r="AD23" s="168"/>
      <c r="AE23" s="88">
        <v>0</v>
      </c>
      <c r="AF23" s="89"/>
      <c r="AG23" s="89"/>
      <c r="AH23" s="89"/>
      <c r="AI23" s="90"/>
      <c r="AJ23" s="88">
        <v>2</v>
      </c>
      <c r="AK23" s="89"/>
      <c r="AL23" s="89"/>
      <c r="AM23" s="89"/>
      <c r="AN23" s="90"/>
      <c r="AO23" s="88">
        <v>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22"/>
      <c r="Q24" s="222"/>
      <c r="R24" s="222"/>
      <c r="S24" s="222"/>
      <c r="T24" s="222"/>
      <c r="U24" s="222"/>
      <c r="V24" s="222"/>
      <c r="W24" s="222"/>
      <c r="X24" s="223"/>
      <c r="Y24" s="139" t="s">
        <v>65</v>
      </c>
      <c r="Z24" s="84"/>
      <c r="AA24" s="85"/>
      <c r="AB24" s="226" t="s">
        <v>420</v>
      </c>
      <c r="AC24" s="227"/>
      <c r="AD24" s="227"/>
      <c r="AE24" s="88">
        <v>2</v>
      </c>
      <c r="AF24" s="89"/>
      <c r="AG24" s="89"/>
      <c r="AH24" s="89"/>
      <c r="AI24" s="90"/>
      <c r="AJ24" s="88">
        <v>7</v>
      </c>
      <c r="AK24" s="89"/>
      <c r="AL24" s="89"/>
      <c r="AM24" s="89"/>
      <c r="AN24" s="90"/>
      <c r="AO24" s="88">
        <v>3</v>
      </c>
      <c r="AP24" s="89"/>
      <c r="AQ24" s="89"/>
      <c r="AR24" s="89"/>
      <c r="AS24" s="90"/>
      <c r="AT24" s="88">
        <v>1</v>
      </c>
      <c r="AU24" s="89"/>
      <c r="AV24" s="89"/>
      <c r="AW24" s="89"/>
      <c r="AX24" s="352"/>
    </row>
    <row r="25" spans="1:50" ht="22.5" customHeight="1" x14ac:dyDescent="0.15">
      <c r="A25" s="134"/>
      <c r="B25" s="135"/>
      <c r="C25" s="135"/>
      <c r="D25" s="135"/>
      <c r="E25" s="135"/>
      <c r="F25" s="136"/>
      <c r="G25" s="80"/>
      <c r="H25" s="81"/>
      <c r="I25" s="81"/>
      <c r="J25" s="81"/>
      <c r="K25" s="81"/>
      <c r="L25" s="81"/>
      <c r="M25" s="81"/>
      <c r="N25" s="81"/>
      <c r="O25" s="82"/>
      <c r="P25" s="224"/>
      <c r="Q25" s="224"/>
      <c r="R25" s="224"/>
      <c r="S25" s="224"/>
      <c r="T25" s="224"/>
      <c r="U25" s="224"/>
      <c r="V25" s="224"/>
      <c r="W25" s="224"/>
      <c r="X25" s="225"/>
      <c r="Y25" s="83" t="s">
        <v>15</v>
      </c>
      <c r="Z25" s="84"/>
      <c r="AA25" s="85"/>
      <c r="AB25" s="86" t="s">
        <v>359</v>
      </c>
      <c r="AC25" s="87"/>
      <c r="AD25" s="87"/>
      <c r="AE25" s="88">
        <f t="shared" ref="AE25" si="3">AE23/AE24*100</f>
        <v>0</v>
      </c>
      <c r="AF25" s="89"/>
      <c r="AG25" s="89"/>
      <c r="AH25" s="89"/>
      <c r="AI25" s="90"/>
      <c r="AJ25" s="88">
        <f t="shared" ref="AJ25" si="4">AJ23/AJ24*100</f>
        <v>28.571428571428569</v>
      </c>
      <c r="AK25" s="89"/>
      <c r="AL25" s="89"/>
      <c r="AM25" s="89"/>
      <c r="AN25" s="90"/>
      <c r="AO25" s="88">
        <f>AO23/AO24*100</f>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653"/>
      <c r="H28" s="234"/>
      <c r="I28" s="234"/>
      <c r="J28" s="234"/>
      <c r="K28" s="234"/>
      <c r="L28" s="234"/>
      <c r="M28" s="234"/>
      <c r="N28" s="234"/>
      <c r="O28" s="235"/>
      <c r="P28" s="219"/>
      <c r="Q28" s="75"/>
      <c r="R28" s="75"/>
      <c r="S28" s="75"/>
      <c r="T28" s="75"/>
      <c r="U28" s="75"/>
      <c r="V28" s="75"/>
      <c r="W28" s="75"/>
      <c r="X28" s="76"/>
      <c r="Y28" s="228" t="s">
        <v>14</v>
      </c>
      <c r="Z28" s="229"/>
      <c r="AA28" s="230"/>
      <c r="AB28" s="310"/>
      <c r="AC28" s="310"/>
      <c r="AD28" s="310"/>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236"/>
      <c r="H29" s="237"/>
      <c r="I29" s="237"/>
      <c r="J29" s="237"/>
      <c r="K29" s="237"/>
      <c r="L29" s="237"/>
      <c r="M29" s="237"/>
      <c r="N29" s="237"/>
      <c r="O29" s="238"/>
      <c r="P29" s="78"/>
      <c r="Q29" s="78"/>
      <c r="R29" s="78"/>
      <c r="S29" s="78"/>
      <c r="T29" s="78"/>
      <c r="U29" s="78"/>
      <c r="V29" s="78"/>
      <c r="W29" s="78"/>
      <c r="X29" s="79"/>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2"/>
    </row>
    <row r="30" spans="1:50" ht="22.5" hidden="1" customHeight="1" x14ac:dyDescent="0.15">
      <c r="A30" s="134"/>
      <c r="B30" s="135"/>
      <c r="C30" s="135"/>
      <c r="D30" s="135"/>
      <c r="E30" s="135"/>
      <c r="F30" s="136"/>
      <c r="G30" s="239"/>
      <c r="H30" s="240"/>
      <c r="I30" s="240"/>
      <c r="J30" s="240"/>
      <c r="K30" s="240"/>
      <c r="L30" s="240"/>
      <c r="M30" s="240"/>
      <c r="N30" s="240"/>
      <c r="O30" s="241"/>
      <c r="P30" s="81"/>
      <c r="Q30" s="81"/>
      <c r="R30" s="81"/>
      <c r="S30" s="81"/>
      <c r="T30" s="81"/>
      <c r="U30" s="81"/>
      <c r="V30" s="81"/>
      <c r="W30" s="81"/>
      <c r="X30" s="82"/>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234"/>
      <c r="I33" s="234"/>
      <c r="J33" s="234"/>
      <c r="K33" s="234"/>
      <c r="L33" s="234"/>
      <c r="M33" s="234"/>
      <c r="N33" s="234"/>
      <c r="O33" s="235"/>
      <c r="P33" s="219"/>
      <c r="Q33" s="75"/>
      <c r="R33" s="75"/>
      <c r="S33" s="75"/>
      <c r="T33" s="75"/>
      <c r="U33" s="75"/>
      <c r="V33" s="75"/>
      <c r="W33" s="75"/>
      <c r="X33" s="76"/>
      <c r="Y33" s="228" t="s">
        <v>14</v>
      </c>
      <c r="Z33" s="229"/>
      <c r="AA33" s="230"/>
      <c r="AB33" s="310"/>
      <c r="AC33" s="310"/>
      <c r="AD33" s="310"/>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236"/>
      <c r="H34" s="237"/>
      <c r="I34" s="237"/>
      <c r="J34" s="237"/>
      <c r="K34" s="237"/>
      <c r="L34" s="237"/>
      <c r="M34" s="237"/>
      <c r="N34" s="237"/>
      <c r="O34" s="238"/>
      <c r="P34" s="78"/>
      <c r="Q34" s="78"/>
      <c r="R34" s="78"/>
      <c r="S34" s="78"/>
      <c r="T34" s="78"/>
      <c r="U34" s="78"/>
      <c r="V34" s="78"/>
      <c r="W34" s="78"/>
      <c r="X34" s="79"/>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239"/>
      <c r="H35" s="240"/>
      <c r="I35" s="240"/>
      <c r="J35" s="240"/>
      <c r="K35" s="240"/>
      <c r="L35" s="240"/>
      <c r="M35" s="240"/>
      <c r="N35" s="240"/>
      <c r="O35" s="241"/>
      <c r="P35" s="81"/>
      <c r="Q35" s="81"/>
      <c r="R35" s="81"/>
      <c r="S35" s="81"/>
      <c r="T35" s="81"/>
      <c r="U35" s="81"/>
      <c r="V35" s="81"/>
      <c r="W35" s="81"/>
      <c r="X35" s="8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234"/>
      <c r="I38" s="234"/>
      <c r="J38" s="234"/>
      <c r="K38" s="234"/>
      <c r="L38" s="234"/>
      <c r="M38" s="234"/>
      <c r="N38" s="234"/>
      <c r="O38" s="235"/>
      <c r="P38" s="75"/>
      <c r="Q38" s="75"/>
      <c r="R38" s="75"/>
      <c r="S38" s="75"/>
      <c r="T38" s="75"/>
      <c r="U38" s="75"/>
      <c r="V38" s="75"/>
      <c r="W38" s="75"/>
      <c r="X38" s="76"/>
      <c r="Y38" s="228" t="s">
        <v>14</v>
      </c>
      <c r="Z38" s="229"/>
      <c r="AA38" s="230"/>
      <c r="AB38" s="310"/>
      <c r="AC38" s="310"/>
      <c r="AD38" s="310"/>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236"/>
      <c r="H39" s="237"/>
      <c r="I39" s="237"/>
      <c r="J39" s="237"/>
      <c r="K39" s="237"/>
      <c r="L39" s="237"/>
      <c r="M39" s="237"/>
      <c r="N39" s="237"/>
      <c r="O39" s="238"/>
      <c r="P39" s="78"/>
      <c r="Q39" s="78"/>
      <c r="R39" s="78"/>
      <c r="S39" s="78"/>
      <c r="T39" s="78"/>
      <c r="U39" s="78"/>
      <c r="V39" s="78"/>
      <c r="W39" s="78"/>
      <c r="X39" s="79"/>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239"/>
      <c r="H40" s="240"/>
      <c r="I40" s="240"/>
      <c r="J40" s="240"/>
      <c r="K40" s="240"/>
      <c r="L40" s="240"/>
      <c r="M40" s="240"/>
      <c r="N40" s="240"/>
      <c r="O40" s="241"/>
      <c r="P40" s="81"/>
      <c r="Q40" s="81"/>
      <c r="R40" s="81"/>
      <c r="S40" s="81"/>
      <c r="T40" s="81"/>
      <c r="U40" s="81"/>
      <c r="V40" s="81"/>
      <c r="W40" s="81"/>
      <c r="X40" s="8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234"/>
      <c r="I43" s="234"/>
      <c r="J43" s="234"/>
      <c r="K43" s="234"/>
      <c r="L43" s="234"/>
      <c r="M43" s="234"/>
      <c r="N43" s="234"/>
      <c r="O43" s="235"/>
      <c r="P43" s="75"/>
      <c r="Q43" s="75"/>
      <c r="R43" s="75"/>
      <c r="S43" s="75"/>
      <c r="T43" s="75"/>
      <c r="U43" s="75"/>
      <c r="V43" s="75"/>
      <c r="W43" s="75"/>
      <c r="X43" s="76"/>
      <c r="Y43" s="228" t="s">
        <v>14</v>
      </c>
      <c r="Z43" s="229"/>
      <c r="AA43" s="230"/>
      <c r="AB43" s="310"/>
      <c r="AC43" s="310"/>
      <c r="AD43" s="310"/>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236"/>
      <c r="H44" s="237"/>
      <c r="I44" s="237"/>
      <c r="J44" s="237"/>
      <c r="K44" s="237"/>
      <c r="L44" s="237"/>
      <c r="M44" s="237"/>
      <c r="N44" s="237"/>
      <c r="O44" s="238"/>
      <c r="P44" s="78"/>
      <c r="Q44" s="78"/>
      <c r="R44" s="78"/>
      <c r="S44" s="78"/>
      <c r="T44" s="78"/>
      <c r="U44" s="78"/>
      <c r="V44" s="78"/>
      <c r="W44" s="78"/>
      <c r="X44" s="79"/>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236"/>
      <c r="H45" s="237"/>
      <c r="I45" s="237"/>
      <c r="J45" s="237"/>
      <c r="K45" s="237"/>
      <c r="L45" s="237"/>
      <c r="M45" s="237"/>
      <c r="N45" s="237"/>
      <c r="O45" s="238"/>
      <c r="P45" s="78"/>
      <c r="Q45" s="78"/>
      <c r="R45" s="78"/>
      <c r="S45" s="78"/>
      <c r="T45" s="78"/>
      <c r="U45" s="78"/>
      <c r="V45" s="78"/>
      <c r="W45" s="78"/>
      <c r="X45" s="7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21"/>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58"/>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22"/>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57.75" hidden="1" customHeight="1" x14ac:dyDescent="0.15">
      <c r="A51" s="658"/>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23"/>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v>27</v>
      </c>
      <c r="AV53" s="71"/>
      <c r="AW53" s="72" t="s">
        <v>355</v>
      </c>
      <c r="AX53" s="73"/>
    </row>
    <row r="54" spans="1:50" ht="22.5" hidden="1" customHeight="1" x14ac:dyDescent="0.15">
      <c r="A54" s="658"/>
      <c r="B54" s="100"/>
      <c r="C54" s="100"/>
      <c r="D54" s="100"/>
      <c r="E54" s="100"/>
      <c r="F54" s="101"/>
      <c r="G54" s="74"/>
      <c r="H54" s="75"/>
      <c r="I54" s="75"/>
      <c r="J54" s="75"/>
      <c r="K54" s="75"/>
      <c r="L54" s="75"/>
      <c r="M54" s="75"/>
      <c r="N54" s="75"/>
      <c r="O54" s="76"/>
      <c r="P54" s="219"/>
      <c r="Q54" s="220"/>
      <c r="R54" s="220"/>
      <c r="S54" s="220"/>
      <c r="T54" s="220"/>
      <c r="U54" s="220"/>
      <c r="V54" s="220"/>
      <c r="W54" s="220"/>
      <c r="X54" s="221"/>
      <c r="Y54" s="591" t="s">
        <v>86</v>
      </c>
      <c r="Z54" s="592"/>
      <c r="AA54" s="593"/>
      <c r="AB54" s="167" t="s">
        <v>420</v>
      </c>
      <c r="AC54" s="168"/>
      <c r="AD54" s="16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77"/>
      <c r="H55" s="78"/>
      <c r="I55" s="78"/>
      <c r="J55" s="78"/>
      <c r="K55" s="78"/>
      <c r="L55" s="78"/>
      <c r="M55" s="78"/>
      <c r="N55" s="78"/>
      <c r="O55" s="79"/>
      <c r="P55" s="222"/>
      <c r="Q55" s="222"/>
      <c r="R55" s="222"/>
      <c r="S55" s="222"/>
      <c r="T55" s="222"/>
      <c r="U55" s="222"/>
      <c r="V55" s="222"/>
      <c r="W55" s="222"/>
      <c r="X55" s="223"/>
      <c r="Y55" s="94" t="s">
        <v>65</v>
      </c>
      <c r="Z55" s="95"/>
      <c r="AA55" s="96"/>
      <c r="AB55" s="226" t="s">
        <v>420</v>
      </c>
      <c r="AC55" s="227"/>
      <c r="AD55" s="227"/>
      <c r="AE55" s="88"/>
      <c r="AF55" s="89"/>
      <c r="AG55" s="89"/>
      <c r="AH55" s="89"/>
      <c r="AI55" s="90"/>
      <c r="AJ55" s="88"/>
      <c r="AK55" s="89"/>
      <c r="AL55" s="89"/>
      <c r="AM55" s="89"/>
      <c r="AN55" s="90"/>
      <c r="AO55" s="88"/>
      <c r="AP55" s="89"/>
      <c r="AQ55" s="89"/>
      <c r="AR55" s="89"/>
      <c r="AS55" s="90"/>
      <c r="AT55" s="88"/>
      <c r="AU55" s="89"/>
      <c r="AV55" s="89"/>
      <c r="AW55" s="89"/>
      <c r="AX55" s="352"/>
    </row>
    <row r="56" spans="1:50" ht="27" hidden="1" customHeight="1" x14ac:dyDescent="0.15">
      <c r="A56" s="658"/>
      <c r="B56" s="103"/>
      <c r="C56" s="103"/>
      <c r="D56" s="103"/>
      <c r="E56" s="103"/>
      <c r="F56" s="104"/>
      <c r="G56" s="80"/>
      <c r="H56" s="81"/>
      <c r="I56" s="81"/>
      <c r="J56" s="81"/>
      <c r="K56" s="81"/>
      <c r="L56" s="81"/>
      <c r="M56" s="81"/>
      <c r="N56" s="81"/>
      <c r="O56" s="82"/>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74"/>
      <c r="H59" s="75"/>
      <c r="I59" s="75"/>
      <c r="J59" s="75"/>
      <c r="K59" s="75"/>
      <c r="L59" s="75"/>
      <c r="M59" s="75"/>
      <c r="N59" s="75"/>
      <c r="O59" s="76"/>
      <c r="P59" s="219"/>
      <c r="Q59" s="220"/>
      <c r="R59" s="220"/>
      <c r="S59" s="220"/>
      <c r="T59" s="220"/>
      <c r="U59" s="220"/>
      <c r="V59" s="220"/>
      <c r="W59" s="220"/>
      <c r="X59" s="221"/>
      <c r="Y59" s="591" t="s">
        <v>86</v>
      </c>
      <c r="Z59" s="592"/>
      <c r="AA59" s="593"/>
      <c r="AB59" s="168"/>
      <c r="AC59" s="168"/>
      <c r="AD59" s="16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77"/>
      <c r="H60" s="78"/>
      <c r="I60" s="78"/>
      <c r="J60" s="78"/>
      <c r="K60" s="78"/>
      <c r="L60" s="78"/>
      <c r="M60" s="78"/>
      <c r="N60" s="78"/>
      <c r="O60" s="79"/>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58"/>
      <c r="B61" s="103"/>
      <c r="C61" s="103"/>
      <c r="D61" s="103"/>
      <c r="E61" s="103"/>
      <c r="F61" s="104"/>
      <c r="G61" s="80"/>
      <c r="H61" s="81"/>
      <c r="I61" s="81"/>
      <c r="J61" s="81"/>
      <c r="K61" s="81"/>
      <c r="L61" s="81"/>
      <c r="M61" s="81"/>
      <c r="N61" s="81"/>
      <c r="O61" s="82"/>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74"/>
      <c r="H64" s="75"/>
      <c r="I64" s="75"/>
      <c r="J64" s="75"/>
      <c r="K64" s="75"/>
      <c r="L64" s="75"/>
      <c r="M64" s="75"/>
      <c r="N64" s="75"/>
      <c r="O64" s="76"/>
      <c r="P64" s="219"/>
      <c r="Q64" s="220"/>
      <c r="R64" s="220"/>
      <c r="S64" s="220"/>
      <c r="T64" s="220"/>
      <c r="U64" s="220"/>
      <c r="V64" s="220"/>
      <c r="W64" s="220"/>
      <c r="X64" s="221"/>
      <c r="Y64" s="591" t="s">
        <v>86</v>
      </c>
      <c r="Z64" s="592"/>
      <c r="AA64" s="593"/>
      <c r="AB64" s="168"/>
      <c r="AC64" s="168"/>
      <c r="AD64" s="16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77"/>
      <c r="H65" s="78"/>
      <c r="I65" s="78"/>
      <c r="J65" s="78"/>
      <c r="K65" s="78"/>
      <c r="L65" s="78"/>
      <c r="M65" s="78"/>
      <c r="N65" s="78"/>
      <c r="O65" s="79"/>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59"/>
      <c r="B66" s="103"/>
      <c r="C66" s="103"/>
      <c r="D66" s="103"/>
      <c r="E66" s="103"/>
      <c r="F66" s="104"/>
      <c r="G66" s="80"/>
      <c r="H66" s="81"/>
      <c r="I66" s="81"/>
      <c r="J66" s="81"/>
      <c r="K66" s="81"/>
      <c r="L66" s="81"/>
      <c r="M66" s="81"/>
      <c r="N66" s="81"/>
      <c r="O66" s="82"/>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6" t="s">
        <v>74</v>
      </c>
      <c r="AU67" s="267"/>
      <c r="AV67" s="267"/>
      <c r="AW67" s="267"/>
      <c r="AX67" s="268"/>
    </row>
    <row r="68" spans="1:60" ht="30.75" customHeight="1" x14ac:dyDescent="0.15">
      <c r="A68" s="529"/>
      <c r="B68" s="530"/>
      <c r="C68" s="530"/>
      <c r="D68" s="530"/>
      <c r="E68" s="530"/>
      <c r="F68" s="531"/>
      <c r="G68" s="219" t="s">
        <v>428</v>
      </c>
      <c r="H68" s="75"/>
      <c r="I68" s="75"/>
      <c r="J68" s="75"/>
      <c r="K68" s="75"/>
      <c r="L68" s="75"/>
      <c r="M68" s="75"/>
      <c r="N68" s="75"/>
      <c r="O68" s="75"/>
      <c r="P68" s="75"/>
      <c r="Q68" s="75"/>
      <c r="R68" s="75"/>
      <c r="S68" s="75"/>
      <c r="T68" s="75"/>
      <c r="U68" s="75"/>
      <c r="V68" s="75"/>
      <c r="W68" s="75"/>
      <c r="X68" s="76"/>
      <c r="Y68" s="618" t="s">
        <v>66</v>
      </c>
      <c r="Z68" s="619"/>
      <c r="AA68" s="620"/>
      <c r="AB68" s="111" t="s">
        <v>420</v>
      </c>
      <c r="AC68" s="112"/>
      <c r="AD68" s="113"/>
      <c r="AE68" s="88">
        <v>0</v>
      </c>
      <c r="AF68" s="89"/>
      <c r="AG68" s="89"/>
      <c r="AH68" s="89"/>
      <c r="AI68" s="90"/>
      <c r="AJ68" s="88">
        <v>2</v>
      </c>
      <c r="AK68" s="89"/>
      <c r="AL68" s="89"/>
      <c r="AM68" s="89"/>
      <c r="AN68" s="90"/>
      <c r="AO68" s="88">
        <v>3</v>
      </c>
      <c r="AP68" s="89"/>
      <c r="AQ68" s="89"/>
      <c r="AR68" s="89"/>
      <c r="AS68" s="90"/>
      <c r="AT68" s="541"/>
      <c r="AU68" s="541"/>
      <c r="AV68" s="541"/>
      <c r="AW68" s="541"/>
      <c r="AX68" s="542"/>
      <c r="AY68" s="10"/>
      <c r="AZ68" s="10"/>
      <c r="BA68" s="10"/>
      <c r="BB68" s="10"/>
      <c r="BC68" s="10"/>
    </row>
    <row r="69" spans="1:60" ht="37.5" customHeight="1" x14ac:dyDescent="0.15">
      <c r="A69" s="532"/>
      <c r="B69" s="533"/>
      <c r="C69" s="533"/>
      <c r="D69" s="533"/>
      <c r="E69" s="533"/>
      <c r="F69" s="534"/>
      <c r="G69" s="81"/>
      <c r="H69" s="81"/>
      <c r="I69" s="81"/>
      <c r="J69" s="81"/>
      <c r="K69" s="81"/>
      <c r="L69" s="81"/>
      <c r="M69" s="81"/>
      <c r="N69" s="81"/>
      <c r="O69" s="81"/>
      <c r="P69" s="81"/>
      <c r="Q69" s="81"/>
      <c r="R69" s="81"/>
      <c r="S69" s="81"/>
      <c r="T69" s="81"/>
      <c r="U69" s="81"/>
      <c r="V69" s="81"/>
      <c r="W69" s="81"/>
      <c r="X69" s="82"/>
      <c r="Y69" s="108" t="s">
        <v>67</v>
      </c>
      <c r="Z69" s="109"/>
      <c r="AA69" s="110"/>
      <c r="AB69" s="202" t="s">
        <v>420</v>
      </c>
      <c r="AC69" s="203"/>
      <c r="AD69" s="204"/>
      <c r="AE69" s="88">
        <v>2</v>
      </c>
      <c r="AF69" s="89"/>
      <c r="AG69" s="89"/>
      <c r="AH69" s="89"/>
      <c r="AI69" s="90"/>
      <c r="AJ69" s="88">
        <v>7</v>
      </c>
      <c r="AK69" s="89"/>
      <c r="AL69" s="89"/>
      <c r="AM69" s="89"/>
      <c r="AN69" s="90"/>
      <c r="AO69" s="88">
        <v>3</v>
      </c>
      <c r="AP69" s="89"/>
      <c r="AQ69" s="89"/>
      <c r="AR69" s="89"/>
      <c r="AS69" s="90"/>
      <c r="AT69" s="88">
        <v>1</v>
      </c>
      <c r="AU69" s="89"/>
      <c r="AV69" s="89"/>
      <c r="AW69" s="89"/>
      <c r="AX69" s="352"/>
      <c r="AY69" s="10"/>
      <c r="AZ69" s="10"/>
      <c r="BA69" s="10"/>
      <c r="BB69" s="10"/>
      <c r="BC69" s="10"/>
      <c r="BD69" s="10"/>
      <c r="BE69" s="10"/>
      <c r="BF69" s="10"/>
      <c r="BG69" s="10"/>
      <c r="BH69" s="10"/>
    </row>
    <row r="70" spans="1:60" ht="33" hidden="1" customHeight="1" x14ac:dyDescent="0.15">
      <c r="A70" s="526" t="s">
        <v>88</v>
      </c>
      <c r="B70" s="527"/>
      <c r="C70" s="527"/>
      <c r="D70" s="527"/>
      <c r="E70" s="527"/>
      <c r="F70" s="528"/>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6" t="s">
        <v>74</v>
      </c>
      <c r="AU70" s="267"/>
      <c r="AV70" s="267"/>
      <c r="AW70" s="267"/>
      <c r="AX70" s="268"/>
    </row>
    <row r="71" spans="1:60" ht="22.5" hidden="1" customHeight="1" x14ac:dyDescent="0.15">
      <c r="A71" s="529"/>
      <c r="B71" s="530"/>
      <c r="C71" s="530"/>
      <c r="D71" s="530"/>
      <c r="E71" s="530"/>
      <c r="F71" s="531"/>
      <c r="G71" s="75"/>
      <c r="H71" s="75"/>
      <c r="I71" s="75"/>
      <c r="J71" s="75"/>
      <c r="K71" s="75"/>
      <c r="L71" s="75"/>
      <c r="M71" s="75"/>
      <c r="N71" s="75"/>
      <c r="O71" s="75"/>
      <c r="P71" s="75"/>
      <c r="Q71" s="75"/>
      <c r="R71" s="75"/>
      <c r="S71" s="75"/>
      <c r="T71" s="75"/>
      <c r="U71" s="75"/>
      <c r="V71" s="75"/>
      <c r="W71" s="75"/>
      <c r="X71" s="76"/>
      <c r="Y71" s="660" t="s">
        <v>66</v>
      </c>
      <c r="Z71" s="661"/>
      <c r="AA71" s="662"/>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81"/>
      <c r="H72" s="81"/>
      <c r="I72" s="81"/>
      <c r="J72" s="81"/>
      <c r="K72" s="81"/>
      <c r="L72" s="81"/>
      <c r="M72" s="81"/>
      <c r="N72" s="81"/>
      <c r="O72" s="81"/>
      <c r="P72" s="81"/>
      <c r="Q72" s="81"/>
      <c r="R72" s="81"/>
      <c r="S72" s="81"/>
      <c r="T72" s="81"/>
      <c r="U72" s="81"/>
      <c r="V72" s="81"/>
      <c r="W72" s="81"/>
      <c r="X72" s="82"/>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6" t="s">
        <v>74</v>
      </c>
      <c r="AU73" s="267"/>
      <c r="AV73" s="267"/>
      <c r="AW73" s="267"/>
      <c r="AX73" s="268"/>
    </row>
    <row r="74" spans="1:60" ht="22.5" hidden="1" customHeight="1" x14ac:dyDescent="0.15">
      <c r="A74" s="529"/>
      <c r="B74" s="530"/>
      <c r="C74" s="530"/>
      <c r="D74" s="530"/>
      <c r="E74" s="530"/>
      <c r="F74" s="531"/>
      <c r="G74" s="75"/>
      <c r="H74" s="75"/>
      <c r="I74" s="75"/>
      <c r="J74" s="75"/>
      <c r="K74" s="75"/>
      <c r="L74" s="75"/>
      <c r="M74" s="75"/>
      <c r="N74" s="75"/>
      <c r="O74" s="75"/>
      <c r="P74" s="75"/>
      <c r="Q74" s="75"/>
      <c r="R74" s="75"/>
      <c r="S74" s="75"/>
      <c r="T74" s="75"/>
      <c r="U74" s="75"/>
      <c r="V74" s="75"/>
      <c r="W74" s="75"/>
      <c r="X74" s="76"/>
      <c r="Y74" s="660" t="s">
        <v>66</v>
      </c>
      <c r="Z74" s="661"/>
      <c r="AA74" s="662"/>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81"/>
      <c r="H75" s="81"/>
      <c r="I75" s="81"/>
      <c r="J75" s="81"/>
      <c r="K75" s="81"/>
      <c r="L75" s="81"/>
      <c r="M75" s="81"/>
      <c r="N75" s="81"/>
      <c r="O75" s="81"/>
      <c r="P75" s="81"/>
      <c r="Q75" s="81"/>
      <c r="R75" s="81"/>
      <c r="S75" s="81"/>
      <c r="T75" s="81"/>
      <c r="U75" s="81"/>
      <c r="V75" s="81"/>
      <c r="W75" s="81"/>
      <c r="X75" s="82"/>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6" t="s">
        <v>74</v>
      </c>
      <c r="AU76" s="267"/>
      <c r="AV76" s="267"/>
      <c r="AW76" s="267"/>
      <c r="AX76" s="268"/>
    </row>
    <row r="77" spans="1:60" ht="22.5" hidden="1" customHeight="1" x14ac:dyDescent="0.15">
      <c r="A77" s="529"/>
      <c r="B77" s="530"/>
      <c r="C77" s="530"/>
      <c r="D77" s="530"/>
      <c r="E77" s="530"/>
      <c r="F77" s="531"/>
      <c r="G77" s="75"/>
      <c r="H77" s="75"/>
      <c r="I77" s="75"/>
      <c r="J77" s="75"/>
      <c r="K77" s="75"/>
      <c r="L77" s="75"/>
      <c r="M77" s="75"/>
      <c r="N77" s="75"/>
      <c r="O77" s="75"/>
      <c r="P77" s="75"/>
      <c r="Q77" s="75"/>
      <c r="R77" s="75"/>
      <c r="S77" s="75"/>
      <c r="T77" s="75"/>
      <c r="U77" s="75"/>
      <c r="V77" s="75"/>
      <c r="W77" s="75"/>
      <c r="X77" s="76"/>
      <c r="Y77" s="660" t="s">
        <v>66</v>
      </c>
      <c r="Z77" s="661"/>
      <c r="AA77" s="662"/>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81"/>
      <c r="H78" s="81"/>
      <c r="I78" s="81"/>
      <c r="J78" s="81"/>
      <c r="K78" s="81"/>
      <c r="L78" s="81"/>
      <c r="M78" s="81"/>
      <c r="N78" s="81"/>
      <c r="O78" s="81"/>
      <c r="P78" s="81"/>
      <c r="Q78" s="81"/>
      <c r="R78" s="81"/>
      <c r="S78" s="81"/>
      <c r="T78" s="81"/>
      <c r="U78" s="81"/>
      <c r="V78" s="81"/>
      <c r="W78" s="81"/>
      <c r="X78" s="82"/>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6" t="s">
        <v>74</v>
      </c>
      <c r="AU79" s="267"/>
      <c r="AV79" s="267"/>
      <c r="AW79" s="267"/>
      <c r="AX79" s="268"/>
    </row>
    <row r="80" spans="1:60" ht="22.5" hidden="1" customHeight="1" x14ac:dyDescent="0.15">
      <c r="A80" s="529"/>
      <c r="B80" s="530"/>
      <c r="C80" s="530"/>
      <c r="D80" s="530"/>
      <c r="E80" s="530"/>
      <c r="F80" s="531"/>
      <c r="G80" s="75"/>
      <c r="H80" s="75"/>
      <c r="I80" s="75"/>
      <c r="J80" s="75"/>
      <c r="K80" s="75"/>
      <c r="L80" s="75"/>
      <c r="M80" s="75"/>
      <c r="N80" s="75"/>
      <c r="O80" s="75"/>
      <c r="P80" s="75"/>
      <c r="Q80" s="75"/>
      <c r="R80" s="75"/>
      <c r="S80" s="75"/>
      <c r="T80" s="75"/>
      <c r="U80" s="75"/>
      <c r="V80" s="75"/>
      <c r="W80" s="75"/>
      <c r="X80" s="76"/>
      <c r="Y80" s="660" t="s">
        <v>66</v>
      </c>
      <c r="Z80" s="661"/>
      <c r="AA80" s="662"/>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81"/>
      <c r="H81" s="81"/>
      <c r="I81" s="81"/>
      <c r="J81" s="81"/>
      <c r="K81" s="81"/>
      <c r="L81" s="81"/>
      <c r="M81" s="81"/>
      <c r="N81" s="81"/>
      <c r="O81" s="81"/>
      <c r="P81" s="81"/>
      <c r="Q81" s="81"/>
      <c r="R81" s="81"/>
      <c r="S81" s="81"/>
      <c r="T81" s="81"/>
      <c r="U81" s="81"/>
      <c r="V81" s="81"/>
      <c r="W81" s="81"/>
      <c r="X81" s="82"/>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x14ac:dyDescent="0.15">
      <c r="A83" s="120"/>
      <c r="B83" s="121"/>
      <c r="C83" s="121"/>
      <c r="D83" s="121"/>
      <c r="E83" s="121"/>
      <c r="F83" s="122"/>
      <c r="G83" s="297" t="s">
        <v>432</v>
      </c>
      <c r="H83" s="297"/>
      <c r="I83" s="297"/>
      <c r="J83" s="297"/>
      <c r="K83" s="297"/>
      <c r="L83" s="297"/>
      <c r="M83" s="297"/>
      <c r="N83" s="297"/>
      <c r="O83" s="297"/>
      <c r="P83" s="297"/>
      <c r="Q83" s="297"/>
      <c r="R83" s="297"/>
      <c r="S83" s="297"/>
      <c r="T83" s="297"/>
      <c r="U83" s="297"/>
      <c r="V83" s="297"/>
      <c r="W83" s="297"/>
      <c r="X83" s="297"/>
      <c r="Y83" s="538" t="s">
        <v>17</v>
      </c>
      <c r="Z83" s="539"/>
      <c r="AA83" s="540"/>
      <c r="AB83" s="665" t="s">
        <v>429</v>
      </c>
      <c r="AC83" s="115"/>
      <c r="AD83" s="116"/>
      <c r="AE83" s="205" t="s">
        <v>431</v>
      </c>
      <c r="AF83" s="206"/>
      <c r="AG83" s="206"/>
      <c r="AH83" s="206"/>
      <c r="AI83" s="206"/>
      <c r="AJ83" s="205">
        <v>25</v>
      </c>
      <c r="AK83" s="206"/>
      <c r="AL83" s="206"/>
      <c r="AM83" s="206"/>
      <c r="AN83" s="206"/>
      <c r="AO83" s="205">
        <v>94</v>
      </c>
      <c r="AP83" s="206"/>
      <c r="AQ83" s="206"/>
      <c r="AR83" s="206"/>
      <c r="AS83" s="206"/>
      <c r="AT83" s="88">
        <v>187</v>
      </c>
      <c r="AU83" s="89"/>
      <c r="AV83" s="89"/>
      <c r="AW83" s="89"/>
      <c r="AX83" s="352"/>
    </row>
    <row r="84" spans="1:60" ht="47.1" customHeight="1" x14ac:dyDescent="0.15">
      <c r="A84" s="123"/>
      <c r="B84" s="124"/>
      <c r="C84" s="124"/>
      <c r="D84" s="124"/>
      <c r="E84" s="124"/>
      <c r="F84" s="125"/>
      <c r="G84" s="298"/>
      <c r="H84" s="298"/>
      <c r="I84" s="298"/>
      <c r="J84" s="298"/>
      <c r="K84" s="298"/>
      <c r="L84" s="298"/>
      <c r="M84" s="298"/>
      <c r="N84" s="298"/>
      <c r="O84" s="298"/>
      <c r="P84" s="298"/>
      <c r="Q84" s="298"/>
      <c r="R84" s="298"/>
      <c r="S84" s="298"/>
      <c r="T84" s="298"/>
      <c r="U84" s="298"/>
      <c r="V84" s="298"/>
      <c r="W84" s="298"/>
      <c r="X84" s="298"/>
      <c r="Y84" s="198" t="s">
        <v>59</v>
      </c>
      <c r="Z84" s="109"/>
      <c r="AA84" s="110"/>
      <c r="AB84" s="91" t="s">
        <v>430</v>
      </c>
      <c r="AC84" s="92"/>
      <c r="AD84" s="93"/>
      <c r="AE84" s="91" t="s">
        <v>433</v>
      </c>
      <c r="AF84" s="92"/>
      <c r="AG84" s="92"/>
      <c r="AH84" s="92"/>
      <c r="AI84" s="93"/>
      <c r="AJ84" s="666" t="s">
        <v>434</v>
      </c>
      <c r="AK84" s="92"/>
      <c r="AL84" s="92"/>
      <c r="AM84" s="92"/>
      <c r="AN84" s="93"/>
      <c r="AO84" s="667" t="s">
        <v>435</v>
      </c>
      <c r="AP84" s="92"/>
      <c r="AQ84" s="92"/>
      <c r="AR84" s="92"/>
      <c r="AS84" s="93"/>
      <c r="AT84" s="91" t="s">
        <v>436</v>
      </c>
      <c r="AU84" s="92"/>
      <c r="AV84" s="92"/>
      <c r="AW84" s="92"/>
      <c r="AX84" s="26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2"/>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2"/>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68"/>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2"/>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2"/>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03" t="s">
        <v>77</v>
      </c>
      <c r="B97" s="604"/>
      <c r="C97" s="629" t="s">
        <v>19</v>
      </c>
      <c r="D97" s="524"/>
      <c r="E97" s="524"/>
      <c r="F97" s="524"/>
      <c r="G97" s="524"/>
      <c r="H97" s="524"/>
      <c r="I97" s="524"/>
      <c r="J97" s="524"/>
      <c r="K97" s="630"/>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5"/>
      <c r="B98" s="606"/>
      <c r="C98" s="535" t="s">
        <v>383</v>
      </c>
      <c r="D98" s="536"/>
      <c r="E98" s="536"/>
      <c r="F98" s="536"/>
      <c r="G98" s="536"/>
      <c r="H98" s="536"/>
      <c r="I98" s="536"/>
      <c r="J98" s="536"/>
      <c r="K98" s="537"/>
      <c r="L98" s="175">
        <v>187</v>
      </c>
      <c r="M98" s="176"/>
      <c r="N98" s="176"/>
      <c r="O98" s="176"/>
      <c r="P98" s="176"/>
      <c r="Q98" s="177"/>
      <c r="R98" s="175">
        <v>120</v>
      </c>
      <c r="S98" s="176"/>
      <c r="T98" s="176"/>
      <c r="U98" s="176"/>
      <c r="V98" s="176"/>
      <c r="W98" s="177"/>
      <c r="X98" s="62" t="s">
        <v>439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5"/>
      <c r="B99" s="606"/>
      <c r="C99" s="600"/>
      <c r="D99" s="601"/>
      <c r="E99" s="601"/>
      <c r="F99" s="601"/>
      <c r="G99" s="601"/>
      <c r="H99" s="601"/>
      <c r="I99" s="601"/>
      <c r="J99" s="601"/>
      <c r="K99" s="60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5"/>
      <c r="B100" s="606"/>
      <c r="C100" s="600"/>
      <c r="D100" s="601"/>
      <c r="E100" s="601"/>
      <c r="F100" s="601"/>
      <c r="G100" s="601"/>
      <c r="H100" s="601"/>
      <c r="I100" s="601"/>
      <c r="J100" s="601"/>
      <c r="K100" s="602"/>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5"/>
      <c r="B101" s="606"/>
      <c r="C101" s="600"/>
      <c r="D101" s="601"/>
      <c r="E101" s="601"/>
      <c r="F101" s="601"/>
      <c r="G101" s="601"/>
      <c r="H101" s="601"/>
      <c r="I101" s="601"/>
      <c r="J101" s="601"/>
      <c r="K101" s="60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c r="D102" s="601"/>
      <c r="E102" s="601"/>
      <c r="F102" s="601"/>
      <c r="G102" s="601"/>
      <c r="H102" s="601"/>
      <c r="I102" s="601"/>
      <c r="J102" s="601"/>
      <c r="K102" s="6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187</v>
      </c>
      <c r="M104" s="598"/>
      <c r="N104" s="598"/>
      <c r="O104" s="598"/>
      <c r="P104" s="598"/>
      <c r="Q104" s="599"/>
      <c r="R104" s="597">
        <f>SUM(R98:W103)</f>
        <v>120</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4"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5"/>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66.75" customHeight="1" x14ac:dyDescent="0.15">
      <c r="A108" s="640" t="s">
        <v>312</v>
      </c>
      <c r="B108" s="641"/>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382</v>
      </c>
      <c r="AE108" s="346"/>
      <c r="AF108" s="346"/>
      <c r="AG108" s="342" t="s">
        <v>397</v>
      </c>
      <c r="AH108" s="343"/>
      <c r="AI108" s="343"/>
      <c r="AJ108" s="343"/>
      <c r="AK108" s="343"/>
      <c r="AL108" s="343"/>
      <c r="AM108" s="343"/>
      <c r="AN108" s="343"/>
      <c r="AO108" s="343"/>
      <c r="AP108" s="343"/>
      <c r="AQ108" s="343"/>
      <c r="AR108" s="343"/>
      <c r="AS108" s="343"/>
      <c r="AT108" s="343"/>
      <c r="AU108" s="343"/>
      <c r="AV108" s="343"/>
      <c r="AW108" s="343"/>
      <c r="AX108" s="344"/>
    </row>
    <row r="109" spans="1:50" ht="26.25" customHeight="1" x14ac:dyDescent="0.15">
      <c r="A109" s="642"/>
      <c r="B109" s="643"/>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295" t="s">
        <v>396</v>
      </c>
      <c r="AE109" s="296"/>
      <c r="AF109" s="296"/>
      <c r="AG109" s="336"/>
      <c r="AH109" s="252"/>
      <c r="AI109" s="252"/>
      <c r="AJ109" s="252"/>
      <c r="AK109" s="252"/>
      <c r="AL109" s="252"/>
      <c r="AM109" s="252"/>
      <c r="AN109" s="252"/>
      <c r="AO109" s="252"/>
      <c r="AP109" s="252"/>
      <c r="AQ109" s="252"/>
      <c r="AR109" s="252"/>
      <c r="AS109" s="252"/>
      <c r="AT109" s="252"/>
      <c r="AU109" s="252"/>
      <c r="AV109" s="252"/>
      <c r="AW109" s="252"/>
      <c r="AX109" s="276"/>
    </row>
    <row r="110" spans="1:50" ht="30" customHeight="1" x14ac:dyDescent="0.15">
      <c r="A110" s="644"/>
      <c r="B110" s="645"/>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6" t="s">
        <v>396</v>
      </c>
      <c r="AE110" s="327"/>
      <c r="AF110" s="327"/>
      <c r="AG110" s="321"/>
      <c r="AH110" s="81"/>
      <c r="AI110" s="81"/>
      <c r="AJ110" s="81"/>
      <c r="AK110" s="81"/>
      <c r="AL110" s="81"/>
      <c r="AM110" s="81"/>
      <c r="AN110" s="81"/>
      <c r="AO110" s="81"/>
      <c r="AP110" s="81"/>
      <c r="AQ110" s="81"/>
      <c r="AR110" s="81"/>
      <c r="AS110" s="81"/>
      <c r="AT110" s="81"/>
      <c r="AU110" s="81"/>
      <c r="AV110" s="81"/>
      <c r="AW110" s="81"/>
      <c r="AX110" s="322"/>
    </row>
    <row r="111" spans="1:50" ht="39" customHeight="1" x14ac:dyDescent="0.15">
      <c r="A111" s="256" t="s">
        <v>46</v>
      </c>
      <c r="B111" s="257"/>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9" t="s">
        <v>382</v>
      </c>
      <c r="AE111" s="270"/>
      <c r="AF111" s="270"/>
      <c r="AG111" s="272" t="s">
        <v>423</v>
      </c>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8"/>
      <c r="B112" s="259"/>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5" t="s">
        <v>396</v>
      </c>
      <c r="AE112" s="296"/>
      <c r="AF112" s="296"/>
      <c r="AG112" s="336"/>
      <c r="AH112" s="252"/>
      <c r="AI112" s="252"/>
      <c r="AJ112" s="252"/>
      <c r="AK112" s="252"/>
      <c r="AL112" s="252"/>
      <c r="AM112" s="252"/>
      <c r="AN112" s="252"/>
      <c r="AO112" s="252"/>
      <c r="AP112" s="252"/>
      <c r="AQ112" s="252"/>
      <c r="AR112" s="252"/>
      <c r="AS112" s="252"/>
      <c r="AT112" s="252"/>
      <c r="AU112" s="252"/>
      <c r="AV112" s="252"/>
      <c r="AW112" s="252"/>
      <c r="AX112" s="276"/>
    </row>
    <row r="113" spans="1:64" ht="34.5" customHeight="1" x14ac:dyDescent="0.15">
      <c r="A113" s="258"/>
      <c r="B113" s="259"/>
      <c r="C113" s="445"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5" t="s">
        <v>382</v>
      </c>
      <c r="AE113" s="296"/>
      <c r="AF113" s="296"/>
      <c r="AG113" s="275" t="s">
        <v>422</v>
      </c>
      <c r="AH113" s="252"/>
      <c r="AI113" s="252"/>
      <c r="AJ113" s="252"/>
      <c r="AK113" s="252"/>
      <c r="AL113" s="252"/>
      <c r="AM113" s="252"/>
      <c r="AN113" s="252"/>
      <c r="AO113" s="252"/>
      <c r="AP113" s="252"/>
      <c r="AQ113" s="252"/>
      <c r="AR113" s="252"/>
      <c r="AS113" s="252"/>
      <c r="AT113" s="252"/>
      <c r="AU113" s="252"/>
      <c r="AV113" s="252"/>
      <c r="AW113" s="252"/>
      <c r="AX113" s="276"/>
    </row>
    <row r="114" spans="1:64" ht="18.75" customHeight="1" x14ac:dyDescent="0.15">
      <c r="A114" s="258"/>
      <c r="B114" s="259"/>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5" t="s">
        <v>396</v>
      </c>
      <c r="AE114" s="296"/>
      <c r="AF114" s="296"/>
      <c r="AG114" s="336"/>
      <c r="AH114" s="252"/>
      <c r="AI114" s="252"/>
      <c r="AJ114" s="252"/>
      <c r="AK114" s="252"/>
      <c r="AL114" s="252"/>
      <c r="AM114" s="252"/>
      <c r="AN114" s="252"/>
      <c r="AO114" s="252"/>
      <c r="AP114" s="252"/>
      <c r="AQ114" s="252"/>
      <c r="AR114" s="252"/>
      <c r="AS114" s="252"/>
      <c r="AT114" s="252"/>
      <c r="AU114" s="252"/>
      <c r="AV114" s="252"/>
      <c r="AW114" s="252"/>
      <c r="AX114" s="276"/>
    </row>
    <row r="115" spans="1:64" ht="35.25" customHeight="1" x14ac:dyDescent="0.15">
      <c r="A115" s="258"/>
      <c r="B115" s="259"/>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1"/>
      <c r="AD115" s="295" t="s">
        <v>382</v>
      </c>
      <c r="AE115" s="296"/>
      <c r="AF115" s="296"/>
      <c r="AG115" s="275" t="s">
        <v>424</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1"/>
      <c r="AD116" s="254" t="s">
        <v>396</v>
      </c>
      <c r="AE116" s="255"/>
      <c r="AF116" s="255"/>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9.5" customHeight="1" x14ac:dyDescent="0.15">
      <c r="A117" s="260"/>
      <c r="B117" s="261"/>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382</v>
      </c>
      <c r="AE117" s="327"/>
      <c r="AF117" s="331"/>
      <c r="AG117" s="338" t="s">
        <v>425</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382</v>
      </c>
      <c r="AE118" s="270"/>
      <c r="AF118" s="271"/>
      <c r="AG118" s="272" t="s">
        <v>398</v>
      </c>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x14ac:dyDescent="0.15">
      <c r="A119" s="258"/>
      <c r="B119" s="259"/>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47" t="s">
        <v>396</v>
      </c>
      <c r="AE119" s="348"/>
      <c r="AF119" s="348"/>
      <c r="AG119" s="336"/>
      <c r="AH119" s="252"/>
      <c r="AI119" s="252"/>
      <c r="AJ119" s="252"/>
      <c r="AK119" s="252"/>
      <c r="AL119" s="252"/>
      <c r="AM119" s="252"/>
      <c r="AN119" s="252"/>
      <c r="AO119" s="252"/>
      <c r="AP119" s="252"/>
      <c r="AQ119" s="252"/>
      <c r="AR119" s="252"/>
      <c r="AS119" s="252"/>
      <c r="AT119" s="252"/>
      <c r="AU119" s="252"/>
      <c r="AV119" s="252"/>
      <c r="AW119" s="252"/>
      <c r="AX119" s="276"/>
    </row>
    <row r="120" spans="1:64" ht="33.75" customHeight="1" x14ac:dyDescent="0.15">
      <c r="A120" s="258"/>
      <c r="B120" s="259"/>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5" t="s">
        <v>382</v>
      </c>
      <c r="AE120" s="296"/>
      <c r="AF120" s="296"/>
      <c r="AG120" s="275" t="s">
        <v>437</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5" t="s">
        <v>382</v>
      </c>
      <c r="AE121" s="296"/>
      <c r="AF121" s="296"/>
      <c r="AG121" s="337" t="s">
        <v>421</v>
      </c>
      <c r="AH121" s="81"/>
      <c r="AI121" s="81"/>
      <c r="AJ121" s="81"/>
      <c r="AK121" s="81"/>
      <c r="AL121" s="81"/>
      <c r="AM121" s="81"/>
      <c r="AN121" s="81"/>
      <c r="AO121" s="81"/>
      <c r="AP121" s="81"/>
      <c r="AQ121" s="81"/>
      <c r="AR121" s="81"/>
      <c r="AS121" s="81"/>
      <c r="AT121" s="81"/>
      <c r="AU121" s="81"/>
      <c r="AV121" s="81"/>
      <c r="AW121" s="81"/>
      <c r="AX121" s="322"/>
    </row>
    <row r="122" spans="1:64" ht="33.6" customHeight="1" x14ac:dyDescent="0.15">
      <c r="A122" s="242" t="s">
        <v>80</v>
      </c>
      <c r="B122" s="243"/>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9" t="s">
        <v>396</v>
      </c>
      <c r="AE122" s="270"/>
      <c r="AF122" s="270"/>
      <c r="AG122" s="317"/>
      <c r="AH122" s="75"/>
      <c r="AI122" s="75"/>
      <c r="AJ122" s="75"/>
      <c r="AK122" s="75"/>
      <c r="AL122" s="75"/>
      <c r="AM122" s="75"/>
      <c r="AN122" s="75"/>
      <c r="AO122" s="75"/>
      <c r="AP122" s="75"/>
      <c r="AQ122" s="75"/>
      <c r="AR122" s="75"/>
      <c r="AS122" s="75"/>
      <c r="AT122" s="75"/>
      <c r="AU122" s="75"/>
      <c r="AV122" s="75"/>
      <c r="AW122" s="75"/>
      <c r="AX122" s="318"/>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78"/>
      <c r="AI123" s="78"/>
      <c r="AJ123" s="78"/>
      <c r="AK123" s="78"/>
      <c r="AL123" s="78"/>
      <c r="AM123" s="78"/>
      <c r="AN123" s="78"/>
      <c r="AO123" s="78"/>
      <c r="AP123" s="78"/>
      <c r="AQ123" s="78"/>
      <c r="AR123" s="78"/>
      <c r="AS123" s="78"/>
      <c r="AT123" s="78"/>
      <c r="AU123" s="78"/>
      <c r="AV123" s="78"/>
      <c r="AW123" s="78"/>
      <c r="AX123" s="320"/>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9"/>
      <c r="AH124" s="78"/>
      <c r="AI124" s="78"/>
      <c r="AJ124" s="78"/>
      <c r="AK124" s="78"/>
      <c r="AL124" s="78"/>
      <c r="AM124" s="78"/>
      <c r="AN124" s="78"/>
      <c r="AO124" s="78"/>
      <c r="AP124" s="78"/>
      <c r="AQ124" s="78"/>
      <c r="AR124" s="78"/>
      <c r="AS124" s="78"/>
      <c r="AT124" s="78"/>
      <c r="AU124" s="78"/>
      <c r="AV124" s="78"/>
      <c r="AW124" s="78"/>
      <c r="AX124" s="320"/>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55"/>
      <c r="U125" s="339"/>
      <c r="V125" s="339"/>
      <c r="W125" s="339"/>
      <c r="X125" s="339"/>
      <c r="Y125" s="339"/>
      <c r="Z125" s="339"/>
      <c r="AA125" s="339"/>
      <c r="AB125" s="339"/>
      <c r="AC125" s="339"/>
      <c r="AD125" s="339"/>
      <c r="AE125" s="339"/>
      <c r="AF125" s="556"/>
      <c r="AG125" s="321"/>
      <c r="AH125" s="81"/>
      <c r="AI125" s="81"/>
      <c r="AJ125" s="81"/>
      <c r="AK125" s="81"/>
      <c r="AL125" s="81"/>
      <c r="AM125" s="81"/>
      <c r="AN125" s="81"/>
      <c r="AO125" s="81"/>
      <c r="AP125" s="81"/>
      <c r="AQ125" s="81"/>
      <c r="AR125" s="81"/>
      <c r="AS125" s="81"/>
      <c r="AT125" s="81"/>
      <c r="AU125" s="81"/>
      <c r="AV125" s="81"/>
      <c r="AW125" s="81"/>
      <c r="AX125" s="322"/>
    </row>
    <row r="126" spans="1:64" ht="57" customHeight="1" x14ac:dyDescent="0.15">
      <c r="A126" s="256" t="s">
        <v>58</v>
      </c>
      <c r="B126" s="388"/>
      <c r="C126" s="378" t="s">
        <v>64</v>
      </c>
      <c r="D126" s="426"/>
      <c r="E126" s="426"/>
      <c r="F126" s="427"/>
      <c r="G126" s="382" t="s">
        <v>399</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3" t="s">
        <v>68</v>
      </c>
      <c r="D127" s="584"/>
      <c r="E127" s="584"/>
      <c r="F127" s="585"/>
      <c r="G127" s="586" t="s">
        <v>400</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75"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t="s">
        <v>306</v>
      </c>
      <c r="B131" s="386"/>
      <c r="C131" s="386"/>
      <c r="D131" s="386"/>
      <c r="E131" s="387"/>
      <c r="F131" s="418" t="s">
        <v>438</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2" t="s">
        <v>440</v>
      </c>
      <c r="B133" s="553"/>
      <c r="C133" s="553"/>
      <c r="D133" s="553"/>
      <c r="E133" s="554"/>
      <c r="F133" s="421" t="s">
        <v>441</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8" t="s">
        <v>224</v>
      </c>
      <c r="B137" s="314"/>
      <c r="C137" s="314"/>
      <c r="D137" s="314"/>
      <c r="E137" s="314"/>
      <c r="F137" s="314"/>
      <c r="G137" s="543">
        <v>452</v>
      </c>
      <c r="H137" s="544"/>
      <c r="I137" s="544"/>
      <c r="J137" s="544"/>
      <c r="K137" s="544"/>
      <c r="L137" s="544"/>
      <c r="M137" s="544"/>
      <c r="N137" s="544"/>
      <c r="O137" s="544"/>
      <c r="P137" s="545"/>
      <c r="Q137" s="314" t="s">
        <v>225</v>
      </c>
      <c r="R137" s="314"/>
      <c r="S137" s="314"/>
      <c r="T137" s="314"/>
      <c r="U137" s="314"/>
      <c r="V137" s="314"/>
      <c r="W137" s="543">
        <v>426</v>
      </c>
      <c r="X137" s="544"/>
      <c r="Y137" s="544"/>
      <c r="Z137" s="544"/>
      <c r="AA137" s="544"/>
      <c r="AB137" s="544"/>
      <c r="AC137" s="544"/>
      <c r="AD137" s="544"/>
      <c r="AE137" s="544"/>
      <c r="AF137" s="545"/>
      <c r="AG137" s="314" t="s">
        <v>226</v>
      </c>
      <c r="AH137" s="314"/>
      <c r="AI137" s="314"/>
      <c r="AJ137" s="314"/>
      <c r="AK137" s="314"/>
      <c r="AL137" s="314"/>
      <c r="AM137" s="515">
        <v>457</v>
      </c>
      <c r="AN137" s="516"/>
      <c r="AO137" s="516"/>
      <c r="AP137" s="516"/>
      <c r="AQ137" s="516"/>
      <c r="AR137" s="516"/>
      <c r="AS137" s="516"/>
      <c r="AT137" s="516"/>
      <c r="AU137" s="516"/>
      <c r="AV137" s="517"/>
      <c r="AW137" s="12"/>
      <c r="AX137" s="13"/>
    </row>
    <row r="138" spans="1:50" ht="19.899999999999999" customHeight="1" thickBot="1" x14ac:dyDescent="0.2">
      <c r="A138" s="519" t="s">
        <v>227</v>
      </c>
      <c r="B138" s="424"/>
      <c r="C138" s="424"/>
      <c r="D138" s="424"/>
      <c r="E138" s="424"/>
      <c r="F138" s="424"/>
      <c r="G138" s="311">
        <v>487</v>
      </c>
      <c r="H138" s="312"/>
      <c r="I138" s="312"/>
      <c r="J138" s="312"/>
      <c r="K138" s="312"/>
      <c r="L138" s="312"/>
      <c r="M138" s="312"/>
      <c r="N138" s="312"/>
      <c r="O138" s="312"/>
      <c r="P138" s="313"/>
      <c r="Q138" s="424" t="s">
        <v>228</v>
      </c>
      <c r="R138" s="424"/>
      <c r="S138" s="424"/>
      <c r="T138" s="424"/>
      <c r="U138" s="424"/>
      <c r="V138" s="424"/>
      <c r="W138" s="311">
        <v>467</v>
      </c>
      <c r="X138" s="312"/>
      <c r="Y138" s="312"/>
      <c r="Z138" s="312"/>
      <c r="AA138" s="312"/>
      <c r="AB138" s="312"/>
      <c r="AC138" s="312"/>
      <c r="AD138" s="312"/>
      <c r="AE138" s="312"/>
      <c r="AF138" s="313"/>
      <c r="AG138" s="315"/>
      <c r="AH138" s="316"/>
      <c r="AI138" s="316"/>
      <c r="AJ138" s="316"/>
      <c r="AK138" s="316"/>
      <c r="AL138" s="316"/>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413</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373</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385</v>
      </c>
      <c r="H180" s="357"/>
      <c r="I180" s="357"/>
      <c r="J180" s="357"/>
      <c r="K180" s="358"/>
      <c r="L180" s="359" t="s">
        <v>386</v>
      </c>
      <c r="M180" s="360"/>
      <c r="N180" s="360"/>
      <c r="O180" s="360"/>
      <c r="P180" s="360"/>
      <c r="Q180" s="360"/>
      <c r="R180" s="360"/>
      <c r="S180" s="360"/>
      <c r="T180" s="360"/>
      <c r="U180" s="360"/>
      <c r="V180" s="360"/>
      <c r="W180" s="360"/>
      <c r="X180" s="361"/>
      <c r="Y180" s="391">
        <v>65</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557"/>
      <c r="I181" s="557"/>
      <c r="J181" s="557"/>
      <c r="K181" s="558"/>
      <c r="L181" s="409"/>
      <c r="M181" s="559"/>
      <c r="N181" s="559"/>
      <c r="O181" s="559"/>
      <c r="P181" s="559"/>
      <c r="Q181" s="559"/>
      <c r="R181" s="559"/>
      <c r="S181" s="559"/>
      <c r="T181" s="559"/>
      <c r="U181" s="559"/>
      <c r="V181" s="559"/>
      <c r="W181" s="559"/>
      <c r="X181" s="560"/>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1"/>
    </row>
    <row r="182" spans="1:50" ht="24.75" hidden="1"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1"/>
    </row>
    <row r="183" spans="1:50" ht="24.75" hidden="1"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1"/>
    </row>
    <row r="184" spans="1:50" ht="24.75" hidden="1"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1"/>
    </row>
    <row r="185" spans="1:50" ht="24.75" hidden="1"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1"/>
    </row>
    <row r="186" spans="1:50" ht="24.75" hidden="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1"/>
    </row>
    <row r="187" spans="1:50" ht="24.75" hidden="1"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1"/>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1"/>
    </row>
    <row r="189" spans="1:50" ht="24.75" hidden="1"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1"/>
    </row>
    <row r="190" spans="1:50" ht="24.75" customHeight="1" thickBot="1" x14ac:dyDescent="0.2">
      <c r="A190" s="365"/>
      <c r="B190" s="366"/>
      <c r="C190" s="366"/>
      <c r="D190" s="366"/>
      <c r="E190" s="366"/>
      <c r="F190" s="367"/>
      <c r="G190" s="562" t="s">
        <v>22</v>
      </c>
      <c r="H190" s="563"/>
      <c r="I190" s="563"/>
      <c r="J190" s="563"/>
      <c r="K190" s="563"/>
      <c r="L190" s="564"/>
      <c r="M190" s="146"/>
      <c r="N190" s="146"/>
      <c r="O190" s="146"/>
      <c r="P190" s="146"/>
      <c r="Q190" s="146"/>
      <c r="R190" s="146"/>
      <c r="S190" s="146"/>
      <c r="T190" s="146"/>
      <c r="U190" s="146"/>
      <c r="V190" s="146"/>
      <c r="W190" s="146"/>
      <c r="X190" s="147"/>
      <c r="Y190" s="565">
        <f>SUM(Y180:AB189)</f>
        <v>65</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30" customHeight="1" x14ac:dyDescent="0.15">
      <c r="A191" s="365"/>
      <c r="B191" s="366"/>
      <c r="C191" s="366"/>
      <c r="D191" s="366"/>
      <c r="E191" s="366"/>
      <c r="F191" s="367"/>
      <c r="G191" s="371" t="s">
        <v>414</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t="s">
        <v>384</v>
      </c>
      <c r="H193" s="357"/>
      <c r="I193" s="357"/>
      <c r="J193" s="357"/>
      <c r="K193" s="358"/>
      <c r="L193" s="359" t="s">
        <v>401</v>
      </c>
      <c r="M193" s="360"/>
      <c r="N193" s="360"/>
      <c r="O193" s="360"/>
      <c r="P193" s="360"/>
      <c r="Q193" s="360"/>
      <c r="R193" s="360"/>
      <c r="S193" s="360"/>
      <c r="T193" s="360"/>
      <c r="U193" s="360"/>
      <c r="V193" s="360"/>
      <c r="W193" s="360"/>
      <c r="X193" s="361"/>
      <c r="Y193" s="391">
        <v>123</v>
      </c>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1"/>
    </row>
    <row r="195" spans="1:50" ht="24.75" hidden="1"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1"/>
    </row>
    <row r="196" spans="1:50" ht="24.75" hidden="1"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1"/>
    </row>
    <row r="197" spans="1:50" ht="24.75" hidden="1"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1"/>
    </row>
    <row r="198" spans="1:50" ht="24.75" hidden="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1"/>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1"/>
    </row>
    <row r="200" spans="1:50" ht="24.75" hidden="1"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1"/>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1"/>
    </row>
    <row r="202" spans="1:50" ht="24.75" hidden="1"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1"/>
    </row>
    <row r="203" spans="1:50" ht="24.75" customHeight="1" thickBot="1" x14ac:dyDescent="0.2">
      <c r="A203" s="365"/>
      <c r="B203" s="366"/>
      <c r="C203" s="366"/>
      <c r="D203" s="366"/>
      <c r="E203" s="366"/>
      <c r="F203" s="367"/>
      <c r="G203" s="562" t="s">
        <v>22</v>
      </c>
      <c r="H203" s="563"/>
      <c r="I203" s="563"/>
      <c r="J203" s="563"/>
      <c r="K203" s="563"/>
      <c r="L203" s="564"/>
      <c r="M203" s="146"/>
      <c r="N203" s="146"/>
      <c r="O203" s="146"/>
      <c r="P203" s="146"/>
      <c r="Q203" s="146"/>
      <c r="R203" s="146"/>
      <c r="S203" s="146"/>
      <c r="T203" s="146"/>
      <c r="U203" s="146"/>
      <c r="V203" s="146"/>
      <c r="W203" s="146"/>
      <c r="X203" s="147"/>
      <c r="Y203" s="565">
        <f>SUM(Y193:AB202)</f>
        <v>123</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customHeight="1" x14ac:dyDescent="0.15">
      <c r="A204" s="365"/>
      <c r="B204" s="366"/>
      <c r="C204" s="366"/>
      <c r="D204" s="366"/>
      <c r="E204" s="366"/>
      <c r="F204" s="367"/>
      <c r="G204" s="371" t="s">
        <v>426</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361</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t="s">
        <v>412</v>
      </c>
      <c r="H206" s="357"/>
      <c r="I206" s="357"/>
      <c r="J206" s="357"/>
      <c r="K206" s="358"/>
      <c r="L206" s="359" t="s">
        <v>391</v>
      </c>
      <c r="M206" s="360"/>
      <c r="N206" s="360"/>
      <c r="O206" s="360"/>
      <c r="P206" s="360"/>
      <c r="Q206" s="360"/>
      <c r="R206" s="360"/>
      <c r="S206" s="360"/>
      <c r="T206" s="360"/>
      <c r="U206" s="360"/>
      <c r="V206" s="360"/>
      <c r="W206" s="360"/>
      <c r="X206" s="361"/>
      <c r="Y206" s="391">
        <v>46</v>
      </c>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1"/>
    </row>
    <row r="208" spans="1:50" ht="24.75" hidden="1"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1"/>
    </row>
    <row r="209" spans="1:50" ht="24.75" hidden="1"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1"/>
    </row>
    <row r="210" spans="1:50" ht="24.75" hidden="1"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1"/>
    </row>
    <row r="211" spans="1:50" ht="24.75" hidden="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1"/>
    </row>
    <row r="212" spans="1:50" ht="24.75" hidden="1"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1"/>
    </row>
    <row r="213" spans="1:50" ht="24.75" hidden="1"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1"/>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1"/>
    </row>
    <row r="215" spans="1:50" ht="24.75" hidden="1"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1"/>
    </row>
    <row r="216" spans="1:50" ht="24.75" customHeight="1" thickBot="1" x14ac:dyDescent="0.2">
      <c r="A216" s="365"/>
      <c r="B216" s="366"/>
      <c r="C216" s="366"/>
      <c r="D216" s="366"/>
      <c r="E216" s="366"/>
      <c r="F216" s="367"/>
      <c r="G216" s="562" t="s">
        <v>22</v>
      </c>
      <c r="H216" s="563"/>
      <c r="I216" s="563"/>
      <c r="J216" s="563"/>
      <c r="K216" s="563"/>
      <c r="L216" s="564"/>
      <c r="M216" s="146"/>
      <c r="N216" s="146"/>
      <c r="O216" s="146"/>
      <c r="P216" s="146"/>
      <c r="Q216" s="146"/>
      <c r="R216" s="146"/>
      <c r="S216" s="146"/>
      <c r="T216" s="146"/>
      <c r="U216" s="146"/>
      <c r="V216" s="146"/>
      <c r="W216" s="146"/>
      <c r="X216" s="147"/>
      <c r="Y216" s="565">
        <f>SUM(Y206:AB215)</f>
        <v>46</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customHeight="1" x14ac:dyDescent="0.15">
      <c r="A217" s="365"/>
      <c r="B217" s="366"/>
      <c r="C217" s="366"/>
      <c r="D217" s="366"/>
      <c r="E217" s="366"/>
      <c r="F217" s="367"/>
      <c r="G217" s="371" t="s">
        <v>362</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363</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hidden="1"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1"/>
    </row>
    <row r="221" spans="1:50" ht="24.75" hidden="1"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1"/>
    </row>
    <row r="222" spans="1:50" ht="24.75" hidden="1"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1"/>
    </row>
    <row r="223" spans="1:50" ht="24.75" hidden="1"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1"/>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1"/>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1"/>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1"/>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1"/>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1"/>
    </row>
    <row r="229" spans="1:50" ht="24.75" customHeight="1" x14ac:dyDescent="0.15">
      <c r="A229" s="365"/>
      <c r="B229" s="366"/>
      <c r="C229" s="366"/>
      <c r="D229" s="366"/>
      <c r="E229" s="366"/>
      <c r="F229" s="367"/>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8" t="s">
        <v>33</v>
      </c>
      <c r="AL235" s="232"/>
      <c r="AM235" s="232"/>
      <c r="AN235" s="232"/>
      <c r="AO235" s="232"/>
      <c r="AP235" s="232"/>
      <c r="AQ235" s="232" t="s">
        <v>23</v>
      </c>
      <c r="AR235" s="232"/>
      <c r="AS235" s="232"/>
      <c r="AT235" s="232"/>
      <c r="AU235" s="83" t="s">
        <v>24</v>
      </c>
      <c r="AV235" s="84"/>
      <c r="AW235" s="84"/>
      <c r="AX235" s="579"/>
    </row>
    <row r="236" spans="1:50" ht="24" customHeight="1" x14ac:dyDescent="0.15">
      <c r="A236" s="572">
        <v>1</v>
      </c>
      <c r="B236" s="572">
        <v>1</v>
      </c>
      <c r="C236" s="574" t="s">
        <v>387</v>
      </c>
      <c r="D236" s="573"/>
      <c r="E236" s="573"/>
      <c r="F236" s="573"/>
      <c r="G236" s="573"/>
      <c r="H236" s="573"/>
      <c r="I236" s="573"/>
      <c r="J236" s="573"/>
      <c r="K236" s="573"/>
      <c r="L236" s="573"/>
      <c r="M236" s="574" t="s">
        <v>386</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65</v>
      </c>
      <c r="AL236" s="576"/>
      <c r="AM236" s="576"/>
      <c r="AN236" s="576"/>
      <c r="AO236" s="576"/>
      <c r="AP236" s="577"/>
      <c r="AQ236" s="574">
        <v>1</v>
      </c>
      <c r="AR236" s="573"/>
      <c r="AS236" s="573"/>
      <c r="AT236" s="573"/>
      <c r="AU236" s="575">
        <v>100</v>
      </c>
      <c r="AV236" s="576"/>
      <c r="AW236" s="576"/>
      <c r="AX236" s="577"/>
    </row>
    <row r="237" spans="1:50" ht="24" customHeight="1" x14ac:dyDescent="0.15">
      <c r="A237" s="572">
        <v>2</v>
      </c>
      <c r="B237" s="572">
        <v>1</v>
      </c>
      <c r="C237" s="573" t="s">
        <v>389</v>
      </c>
      <c r="D237" s="573"/>
      <c r="E237" s="573"/>
      <c r="F237" s="573"/>
      <c r="G237" s="573"/>
      <c r="H237" s="573"/>
      <c r="I237" s="573"/>
      <c r="J237" s="573"/>
      <c r="K237" s="573"/>
      <c r="L237" s="573"/>
      <c r="M237" s="573" t="s">
        <v>388</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v>23</v>
      </c>
      <c r="AL237" s="576"/>
      <c r="AM237" s="576"/>
      <c r="AN237" s="576"/>
      <c r="AO237" s="576"/>
      <c r="AP237" s="577"/>
      <c r="AQ237" s="574">
        <v>5</v>
      </c>
      <c r="AR237" s="573"/>
      <c r="AS237" s="573"/>
      <c r="AT237" s="573"/>
      <c r="AU237" s="575">
        <v>69.5</v>
      </c>
      <c r="AV237" s="576"/>
      <c r="AW237" s="576"/>
      <c r="AX237" s="577"/>
    </row>
    <row r="238" spans="1:50" ht="30" customHeight="1" x14ac:dyDescent="0.15">
      <c r="A238" s="572">
        <v>3</v>
      </c>
      <c r="B238" s="572">
        <v>1</v>
      </c>
      <c r="C238" s="573" t="s">
        <v>390</v>
      </c>
      <c r="D238" s="573"/>
      <c r="E238" s="573"/>
      <c r="F238" s="573"/>
      <c r="G238" s="573"/>
      <c r="H238" s="573"/>
      <c r="I238" s="573"/>
      <c r="J238" s="573"/>
      <c r="K238" s="573"/>
      <c r="L238" s="573"/>
      <c r="M238" s="679" t="s">
        <v>402</v>
      </c>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0"/>
      <c r="AK238" s="575">
        <v>19</v>
      </c>
      <c r="AL238" s="576"/>
      <c r="AM238" s="576"/>
      <c r="AN238" s="576"/>
      <c r="AO238" s="576"/>
      <c r="AP238" s="577"/>
      <c r="AQ238" s="574">
        <v>2</v>
      </c>
      <c r="AR238" s="573"/>
      <c r="AS238" s="573"/>
      <c r="AT238" s="573"/>
      <c r="AU238" s="575">
        <v>89</v>
      </c>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4.5"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8" t="s">
        <v>366</v>
      </c>
      <c r="AL268" s="232"/>
      <c r="AM268" s="232"/>
      <c r="AN268" s="232"/>
      <c r="AO268" s="232"/>
      <c r="AP268" s="232"/>
      <c r="AQ268" s="232" t="s">
        <v>23</v>
      </c>
      <c r="AR268" s="232"/>
      <c r="AS268" s="232"/>
      <c r="AT268" s="232"/>
      <c r="AU268" s="83" t="s">
        <v>24</v>
      </c>
      <c r="AV268" s="84"/>
      <c r="AW268" s="84"/>
      <c r="AX268" s="579"/>
    </row>
    <row r="269" spans="1:50" ht="24" customHeight="1" x14ac:dyDescent="0.15">
      <c r="A269" s="572">
        <v>1</v>
      </c>
      <c r="B269" s="572">
        <v>1</v>
      </c>
      <c r="C269" s="574" t="s">
        <v>403</v>
      </c>
      <c r="D269" s="573"/>
      <c r="E269" s="573"/>
      <c r="F269" s="573"/>
      <c r="G269" s="573"/>
      <c r="H269" s="573"/>
      <c r="I269" s="573"/>
      <c r="J269" s="573"/>
      <c r="K269" s="573"/>
      <c r="L269" s="573"/>
      <c r="M269" s="574" t="s">
        <v>404</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v>123</v>
      </c>
      <c r="AL269" s="576"/>
      <c r="AM269" s="576"/>
      <c r="AN269" s="576"/>
      <c r="AO269" s="576"/>
      <c r="AP269" s="577"/>
      <c r="AQ269" s="574">
        <v>5</v>
      </c>
      <c r="AR269" s="573"/>
      <c r="AS269" s="573"/>
      <c r="AT269" s="573"/>
      <c r="AU269" s="575">
        <v>94.2</v>
      </c>
      <c r="AV269" s="576"/>
      <c r="AW269" s="576"/>
      <c r="AX269" s="577"/>
    </row>
    <row r="270" spans="1:50" ht="24" customHeight="1" x14ac:dyDescent="0.15">
      <c r="A270" s="572">
        <v>2</v>
      </c>
      <c r="B270" s="572">
        <v>1</v>
      </c>
      <c r="C270" s="574" t="s">
        <v>410</v>
      </c>
      <c r="D270" s="573"/>
      <c r="E270" s="573"/>
      <c r="F270" s="573"/>
      <c r="G270" s="573"/>
      <c r="H270" s="573"/>
      <c r="I270" s="573"/>
      <c r="J270" s="573"/>
      <c r="K270" s="573"/>
      <c r="L270" s="573"/>
      <c r="M270" s="574" t="s">
        <v>411</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v>5</v>
      </c>
      <c r="AL270" s="576"/>
      <c r="AM270" s="576"/>
      <c r="AN270" s="576"/>
      <c r="AO270" s="576"/>
      <c r="AP270" s="577"/>
      <c r="AQ270" s="574">
        <v>2</v>
      </c>
      <c r="AR270" s="573"/>
      <c r="AS270" s="573"/>
      <c r="AT270" s="573"/>
      <c r="AU270" s="575">
        <v>91.5</v>
      </c>
      <c r="AV270" s="576"/>
      <c r="AW270" s="576"/>
      <c r="AX270" s="577"/>
    </row>
    <row r="271" spans="1:50" ht="24" customHeight="1" x14ac:dyDescent="0.15">
      <c r="A271" s="572">
        <v>3</v>
      </c>
      <c r="B271" s="572">
        <v>1</v>
      </c>
      <c r="C271" s="574" t="s">
        <v>405</v>
      </c>
      <c r="D271" s="573"/>
      <c r="E271" s="573"/>
      <c r="F271" s="573"/>
      <c r="G271" s="573"/>
      <c r="H271" s="573"/>
      <c r="I271" s="573"/>
      <c r="J271" s="573"/>
      <c r="K271" s="573"/>
      <c r="L271" s="573"/>
      <c r="M271" s="574" t="s">
        <v>406</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v>0.9</v>
      </c>
      <c r="AL271" s="576"/>
      <c r="AM271" s="576"/>
      <c r="AN271" s="576"/>
      <c r="AO271" s="576"/>
      <c r="AP271" s="577"/>
      <c r="AQ271" s="574" t="s">
        <v>407</v>
      </c>
      <c r="AR271" s="573"/>
      <c r="AS271" s="573"/>
      <c r="AT271" s="573"/>
      <c r="AU271" s="575">
        <v>90.8</v>
      </c>
      <c r="AV271" s="576"/>
      <c r="AW271" s="576"/>
      <c r="AX271" s="577"/>
    </row>
    <row r="272" spans="1:50" ht="24" customHeight="1" x14ac:dyDescent="0.15">
      <c r="A272" s="572">
        <v>4</v>
      </c>
      <c r="B272" s="572">
        <v>1</v>
      </c>
      <c r="C272" s="574" t="s">
        <v>408</v>
      </c>
      <c r="D272" s="573"/>
      <c r="E272" s="573"/>
      <c r="F272" s="573"/>
      <c r="G272" s="573"/>
      <c r="H272" s="573"/>
      <c r="I272" s="573"/>
      <c r="J272" s="573"/>
      <c r="K272" s="573"/>
      <c r="L272" s="573"/>
      <c r="M272" s="574" t="s">
        <v>409</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v>0.6</v>
      </c>
      <c r="AL272" s="576"/>
      <c r="AM272" s="576"/>
      <c r="AN272" s="576"/>
      <c r="AO272" s="576"/>
      <c r="AP272" s="577"/>
      <c r="AQ272" s="574">
        <v>2</v>
      </c>
      <c r="AR272" s="573"/>
      <c r="AS272" s="573"/>
      <c r="AT272" s="573"/>
      <c r="AU272" s="575">
        <v>99.4</v>
      </c>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300" spans="1:50" x14ac:dyDescent="0.15">
      <c r="A300" s="9"/>
      <c r="B300" s="61"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8" t="s">
        <v>366</v>
      </c>
      <c r="AL301" s="232"/>
      <c r="AM301" s="232"/>
      <c r="AN301" s="232"/>
      <c r="AO301" s="232"/>
      <c r="AP301" s="232"/>
      <c r="AQ301" s="232" t="s">
        <v>23</v>
      </c>
      <c r="AR301" s="232"/>
      <c r="AS301" s="232"/>
      <c r="AT301" s="232"/>
      <c r="AU301" s="83" t="s">
        <v>24</v>
      </c>
      <c r="AV301" s="84"/>
      <c r="AW301" s="84"/>
      <c r="AX301" s="579"/>
    </row>
    <row r="302" spans="1:50" ht="24" customHeight="1" x14ac:dyDescent="0.15">
      <c r="A302" s="572">
        <v>1</v>
      </c>
      <c r="B302" s="572">
        <v>1</v>
      </c>
      <c r="C302" s="574" t="s">
        <v>392</v>
      </c>
      <c r="D302" s="573"/>
      <c r="E302" s="573"/>
      <c r="F302" s="573"/>
      <c r="G302" s="573"/>
      <c r="H302" s="573"/>
      <c r="I302" s="573"/>
      <c r="J302" s="573"/>
      <c r="K302" s="573"/>
      <c r="L302" s="573"/>
      <c r="M302" s="574" t="s">
        <v>394</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v>46</v>
      </c>
      <c r="AL302" s="576"/>
      <c r="AM302" s="576"/>
      <c r="AN302" s="576"/>
      <c r="AO302" s="576"/>
      <c r="AP302" s="577"/>
      <c r="AQ302" s="574">
        <v>1</v>
      </c>
      <c r="AR302" s="573"/>
      <c r="AS302" s="573"/>
      <c r="AT302" s="573"/>
      <c r="AU302" s="575">
        <v>99.22</v>
      </c>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8" t="s">
        <v>366</v>
      </c>
      <c r="AL334" s="232"/>
      <c r="AM334" s="232"/>
      <c r="AN334" s="232"/>
      <c r="AO334" s="232"/>
      <c r="AP334" s="232"/>
      <c r="AQ334" s="232" t="s">
        <v>23</v>
      </c>
      <c r="AR334" s="232"/>
      <c r="AS334" s="232"/>
      <c r="AT334" s="232"/>
      <c r="AU334" s="83" t="s">
        <v>24</v>
      </c>
      <c r="AV334" s="84"/>
      <c r="AW334" s="84"/>
      <c r="AX334" s="579"/>
    </row>
    <row r="335" spans="1:50" ht="24" hidden="1" customHeight="1" x14ac:dyDescent="0.15">
      <c r="A335" s="572">
        <v>1</v>
      </c>
      <c r="B335" s="572">
        <v>1</v>
      </c>
      <c r="C335" s="574"/>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8" t="s">
        <v>366</v>
      </c>
      <c r="AL367" s="232"/>
      <c r="AM367" s="232"/>
      <c r="AN367" s="232"/>
      <c r="AO367" s="232"/>
      <c r="AP367" s="232"/>
      <c r="AQ367" s="232" t="s">
        <v>23</v>
      </c>
      <c r="AR367" s="232"/>
      <c r="AS367" s="232"/>
      <c r="AT367" s="232"/>
      <c r="AU367" s="83" t="s">
        <v>24</v>
      </c>
      <c r="AV367" s="84"/>
      <c r="AW367" s="84"/>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8" t="s">
        <v>366</v>
      </c>
      <c r="AL400" s="232"/>
      <c r="AM400" s="232"/>
      <c r="AN400" s="232"/>
      <c r="AO400" s="232"/>
      <c r="AP400" s="232"/>
      <c r="AQ400" s="232" t="s">
        <v>23</v>
      </c>
      <c r="AR400" s="232"/>
      <c r="AS400" s="232"/>
      <c r="AT400" s="232"/>
      <c r="AU400" s="83" t="s">
        <v>24</v>
      </c>
      <c r="AV400" s="84"/>
      <c r="AW400" s="84"/>
      <c r="AX400" s="579"/>
    </row>
    <row r="401" spans="1:50" ht="24" hidden="1" customHeight="1" x14ac:dyDescent="0.15">
      <c r="A401" s="572">
        <v>1</v>
      </c>
      <c r="B401" s="572">
        <v>1</v>
      </c>
      <c r="C401" s="574"/>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8" t="s">
        <v>366</v>
      </c>
      <c r="AL433" s="232"/>
      <c r="AM433" s="232"/>
      <c r="AN433" s="232"/>
      <c r="AO433" s="232"/>
      <c r="AP433" s="232"/>
      <c r="AQ433" s="232" t="s">
        <v>23</v>
      </c>
      <c r="AR433" s="232"/>
      <c r="AS433" s="232"/>
      <c r="AT433" s="232"/>
      <c r="AU433" s="83" t="s">
        <v>24</v>
      </c>
      <c r="AV433" s="84"/>
      <c r="AW433" s="84"/>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8" t="s">
        <v>366</v>
      </c>
      <c r="AL466" s="232"/>
      <c r="AM466" s="232"/>
      <c r="AN466" s="232"/>
      <c r="AO466" s="232"/>
      <c r="AP466" s="232"/>
      <c r="AQ466" s="232" t="s">
        <v>23</v>
      </c>
      <c r="AR466" s="232"/>
      <c r="AS466" s="232"/>
      <c r="AT466" s="232"/>
      <c r="AU466" s="83" t="s">
        <v>24</v>
      </c>
      <c r="AV466" s="84"/>
      <c r="AW466" s="84"/>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63">
      <formula>IF(RIGHT(TEXT(P14,"0.#"),1)=".",FALSE,TRUE)</formula>
    </cfRule>
    <cfRule type="expression" dxfId="208" priority="564">
      <formula>IF(RIGHT(TEXT(P14,"0.#"),1)=".",TRUE,FALSE)</formula>
    </cfRule>
  </conditionalFormatting>
  <conditionalFormatting sqref="AE69:AX69">
    <cfRule type="expression" dxfId="207" priority="485">
      <formula>IF(RIGHT(TEXT(AE69,"0.#"),1)=".",FALSE,TRUE)</formula>
    </cfRule>
    <cfRule type="expression" dxfId="206" priority="486">
      <formula>IF(RIGHT(TEXT(AE69,"0.#"),1)=".",TRUE,FALSE)</formula>
    </cfRule>
  </conditionalFormatting>
  <conditionalFormatting sqref="AE83:AI83">
    <cfRule type="expression" dxfId="205" priority="467">
      <formula>IF(RIGHT(TEXT(AE83,"0.#"),1)=".",FALSE,TRUE)</formula>
    </cfRule>
    <cfRule type="expression" dxfId="204" priority="468">
      <formula>IF(RIGHT(TEXT(AE83,"0.#"),1)=".",TRUE,FALSE)</formula>
    </cfRule>
  </conditionalFormatting>
  <conditionalFormatting sqref="AJ83:AX83">
    <cfRule type="expression" dxfId="203" priority="465">
      <formula>IF(RIGHT(TEXT(AJ83,"0.#"),1)=".",FALSE,TRUE)</formula>
    </cfRule>
    <cfRule type="expression" dxfId="202" priority="466">
      <formula>IF(RIGHT(TEXT(AJ83,"0.#"),1)=".",TRUE,FALSE)</formula>
    </cfRule>
  </conditionalFormatting>
  <conditionalFormatting sqref="L99">
    <cfRule type="expression" dxfId="201" priority="445">
      <formula>IF(RIGHT(TEXT(L99,"0.#"),1)=".",FALSE,TRUE)</formula>
    </cfRule>
    <cfRule type="expression" dxfId="200" priority="446">
      <formula>IF(RIGHT(TEXT(L99,"0.#"),1)=".",TRUE,FALSE)</formula>
    </cfRule>
  </conditionalFormatting>
  <conditionalFormatting sqref="L104">
    <cfRule type="expression" dxfId="199" priority="443">
      <formula>IF(RIGHT(TEXT(L104,"0.#"),1)=".",FALSE,TRUE)</formula>
    </cfRule>
    <cfRule type="expression" dxfId="198" priority="444">
      <formula>IF(RIGHT(TEXT(L104,"0.#"),1)=".",TRUE,FALSE)</formula>
    </cfRule>
  </conditionalFormatting>
  <conditionalFormatting sqref="R104">
    <cfRule type="expression" dxfId="197" priority="441">
      <formula>IF(RIGHT(TEXT(R104,"0.#"),1)=".",FALSE,TRUE)</formula>
    </cfRule>
    <cfRule type="expression" dxfId="196" priority="442">
      <formula>IF(RIGHT(TEXT(R104,"0.#"),1)=".",TRUE,FALSE)</formula>
    </cfRule>
  </conditionalFormatting>
  <conditionalFormatting sqref="P18:AX18">
    <cfRule type="expression" dxfId="195" priority="439">
      <formula>IF(RIGHT(TEXT(P18,"0.#"),1)=".",FALSE,TRUE)</formula>
    </cfRule>
    <cfRule type="expression" dxfId="194" priority="440">
      <formula>IF(RIGHT(TEXT(P18,"0.#"),1)=".",TRUE,FALSE)</formula>
    </cfRule>
  </conditionalFormatting>
  <conditionalFormatting sqref="Y181">
    <cfRule type="expression" dxfId="193" priority="435">
      <formula>IF(RIGHT(TEXT(Y181,"0.#"),1)=".",FALSE,TRUE)</formula>
    </cfRule>
    <cfRule type="expression" dxfId="192" priority="436">
      <formula>IF(RIGHT(TEXT(Y181,"0.#"),1)=".",TRUE,FALSE)</formula>
    </cfRule>
  </conditionalFormatting>
  <conditionalFormatting sqref="Y190">
    <cfRule type="expression" dxfId="191" priority="431">
      <formula>IF(RIGHT(TEXT(Y190,"0.#"),1)=".",FALSE,TRUE)</formula>
    </cfRule>
    <cfRule type="expression" dxfId="190" priority="432">
      <formula>IF(RIGHT(TEXT(Y190,"0.#"),1)=".",TRUE,FALSE)</formula>
    </cfRule>
  </conditionalFormatting>
  <conditionalFormatting sqref="AK236">
    <cfRule type="expression" dxfId="189" priority="353">
      <formula>IF(RIGHT(TEXT(AK236,"0.#"),1)=".",FALSE,TRUE)</formula>
    </cfRule>
    <cfRule type="expression" dxfId="188" priority="354">
      <formula>IF(RIGHT(TEXT(AK236,"0.#"),1)=".",TRUE,FALSE)</formula>
    </cfRule>
  </conditionalFormatting>
  <conditionalFormatting sqref="AE54:AI54">
    <cfRule type="expression" dxfId="187" priority="303">
      <formula>IF(RIGHT(TEXT(AE54,"0.#"),1)=".",FALSE,TRUE)</formula>
    </cfRule>
    <cfRule type="expression" dxfId="186" priority="304">
      <formula>IF(RIGHT(TEXT(AE54,"0.#"),1)=".",TRUE,FALSE)</formula>
    </cfRule>
  </conditionalFormatting>
  <conditionalFormatting sqref="P16:AQ17 P15:AX15 P13:AX13">
    <cfRule type="expression" dxfId="185" priority="261">
      <formula>IF(RIGHT(TEXT(P13,"0.#"),1)=".",FALSE,TRUE)</formula>
    </cfRule>
    <cfRule type="expression" dxfId="184" priority="262">
      <formula>IF(RIGHT(TEXT(P13,"0.#"),1)=".",TRUE,FALSE)</formula>
    </cfRule>
  </conditionalFormatting>
  <conditionalFormatting sqref="P19:AJ19">
    <cfRule type="expression" dxfId="183" priority="259">
      <formula>IF(RIGHT(TEXT(P19,"0.#"),1)=".",FALSE,TRUE)</formula>
    </cfRule>
    <cfRule type="expression" dxfId="182" priority="260">
      <formula>IF(RIGHT(TEXT(P19,"0.#"),1)=".",TRUE,FALSE)</formula>
    </cfRule>
  </conditionalFormatting>
  <conditionalFormatting sqref="AE55:AX55 AJ54:AS54">
    <cfRule type="expression" dxfId="181" priority="255">
      <formula>IF(RIGHT(TEXT(AE54,"0.#"),1)=".",FALSE,TRUE)</formula>
    </cfRule>
    <cfRule type="expression" dxfId="180" priority="256">
      <formula>IF(RIGHT(TEXT(AE54,"0.#"),1)=".",TRUE,FALSE)</formula>
    </cfRule>
  </conditionalFormatting>
  <conditionalFormatting sqref="AE68:AS68">
    <cfRule type="expression" dxfId="179" priority="251">
      <formula>IF(RIGHT(TEXT(AE68,"0.#"),1)=".",FALSE,TRUE)</formula>
    </cfRule>
    <cfRule type="expression" dxfId="178" priority="252">
      <formula>IF(RIGHT(TEXT(AE68,"0.#"),1)=".",TRUE,FALSE)</formula>
    </cfRule>
  </conditionalFormatting>
  <conditionalFormatting sqref="AE95:AI95 AE92:AI92 AE89:AI89 AE86:AI86">
    <cfRule type="expression" dxfId="177" priority="249">
      <formula>IF(RIGHT(TEXT(AE86,"0.#"),1)=".",FALSE,TRUE)</formula>
    </cfRule>
    <cfRule type="expression" dxfId="176" priority="250">
      <formula>IF(RIGHT(TEXT(AE86,"0.#"),1)=".",TRUE,FALSE)</formula>
    </cfRule>
  </conditionalFormatting>
  <conditionalFormatting sqref="AJ95:AX95 AJ92:AX92 AJ89:AX89 AJ86:AX86">
    <cfRule type="expression" dxfId="175" priority="247">
      <formula>IF(RIGHT(TEXT(AJ86,"0.#"),1)=".",FALSE,TRUE)</formula>
    </cfRule>
    <cfRule type="expression" dxfId="174" priority="248">
      <formula>IF(RIGHT(TEXT(AJ86,"0.#"),1)=".",TRUE,FALSE)</formula>
    </cfRule>
  </conditionalFormatting>
  <conditionalFormatting sqref="L100:L103 L98">
    <cfRule type="expression" dxfId="173" priority="245">
      <formula>IF(RIGHT(TEXT(L98,"0.#"),1)=".",FALSE,TRUE)</formula>
    </cfRule>
    <cfRule type="expression" dxfId="172" priority="246">
      <formula>IF(RIGHT(TEXT(L98,"0.#"),1)=".",TRUE,FALSE)</formula>
    </cfRule>
  </conditionalFormatting>
  <conditionalFormatting sqref="R98">
    <cfRule type="expression" dxfId="171" priority="241">
      <formula>IF(RIGHT(TEXT(R98,"0.#"),1)=".",FALSE,TRUE)</formula>
    </cfRule>
    <cfRule type="expression" dxfId="170" priority="242">
      <formula>IF(RIGHT(TEXT(R98,"0.#"),1)=".",TRUE,FALSE)</formula>
    </cfRule>
  </conditionalFormatting>
  <conditionalFormatting sqref="R99:R103">
    <cfRule type="expression" dxfId="169" priority="239">
      <formula>IF(RIGHT(TEXT(R99,"0.#"),1)=".",FALSE,TRUE)</formula>
    </cfRule>
    <cfRule type="expression" dxfId="168" priority="240">
      <formula>IF(RIGHT(TEXT(R99,"0.#"),1)=".",TRUE,FALSE)</formula>
    </cfRule>
  </conditionalFormatting>
  <conditionalFormatting sqref="Y182:Y189 Y180">
    <cfRule type="expression" dxfId="167" priority="237">
      <formula>IF(RIGHT(TEXT(Y180,"0.#"),1)=".",FALSE,TRUE)</formula>
    </cfRule>
    <cfRule type="expression" dxfId="166" priority="238">
      <formula>IF(RIGHT(TEXT(Y180,"0.#"),1)=".",TRUE,FALSE)</formula>
    </cfRule>
  </conditionalFormatting>
  <conditionalFormatting sqref="AU181">
    <cfRule type="expression" dxfId="165" priority="235">
      <formula>IF(RIGHT(TEXT(AU181,"0.#"),1)=".",FALSE,TRUE)</formula>
    </cfRule>
    <cfRule type="expression" dxfId="164" priority="236">
      <formula>IF(RIGHT(TEXT(AU181,"0.#"),1)=".",TRUE,FALSE)</formula>
    </cfRule>
  </conditionalFormatting>
  <conditionalFormatting sqref="AU190">
    <cfRule type="expression" dxfId="163" priority="233">
      <formula>IF(RIGHT(TEXT(AU190,"0.#"),1)=".",FALSE,TRUE)</formula>
    </cfRule>
    <cfRule type="expression" dxfId="162" priority="234">
      <formula>IF(RIGHT(TEXT(AU190,"0.#"),1)=".",TRUE,FALSE)</formula>
    </cfRule>
  </conditionalFormatting>
  <conditionalFormatting sqref="AU182:AU189 AU180">
    <cfRule type="expression" dxfId="161" priority="231">
      <formula>IF(RIGHT(TEXT(AU180,"0.#"),1)=".",FALSE,TRUE)</formula>
    </cfRule>
    <cfRule type="expression" dxfId="160" priority="232">
      <formula>IF(RIGHT(TEXT(AU180,"0.#"),1)=".",TRUE,FALSE)</formula>
    </cfRule>
  </conditionalFormatting>
  <conditionalFormatting sqref="Y220 Y207 Y194">
    <cfRule type="expression" dxfId="159" priority="217">
      <formula>IF(RIGHT(TEXT(Y194,"0.#"),1)=".",FALSE,TRUE)</formula>
    </cfRule>
    <cfRule type="expression" dxfId="158" priority="218">
      <formula>IF(RIGHT(TEXT(Y194,"0.#"),1)=".",TRUE,FALSE)</formula>
    </cfRule>
  </conditionalFormatting>
  <conditionalFormatting sqref="Y229 Y216 Y203">
    <cfRule type="expression" dxfId="157" priority="215">
      <formula>IF(RIGHT(TEXT(Y203,"0.#"),1)=".",FALSE,TRUE)</formula>
    </cfRule>
    <cfRule type="expression" dxfId="156" priority="216">
      <formula>IF(RIGHT(TEXT(Y203,"0.#"),1)=".",TRUE,FALSE)</formula>
    </cfRule>
  </conditionalFormatting>
  <conditionalFormatting sqref="Y221:Y228 Y219 Y208:Y215 Y206 Y195:Y202 Y193">
    <cfRule type="expression" dxfId="155" priority="213">
      <formula>IF(RIGHT(TEXT(Y193,"0.#"),1)=".",FALSE,TRUE)</formula>
    </cfRule>
    <cfRule type="expression" dxfId="154" priority="214">
      <formula>IF(RIGHT(TEXT(Y193,"0.#"),1)=".",TRUE,FALSE)</formula>
    </cfRule>
  </conditionalFormatting>
  <conditionalFormatting sqref="AU220 AU207 AU194">
    <cfRule type="expression" dxfId="153" priority="211">
      <formula>IF(RIGHT(TEXT(AU194,"0.#"),1)=".",FALSE,TRUE)</formula>
    </cfRule>
    <cfRule type="expression" dxfId="152" priority="212">
      <formula>IF(RIGHT(TEXT(AU194,"0.#"),1)=".",TRUE,FALSE)</formula>
    </cfRule>
  </conditionalFormatting>
  <conditionalFormatting sqref="AU229 AU216 AU203">
    <cfRule type="expression" dxfId="151" priority="209">
      <formula>IF(RIGHT(TEXT(AU203,"0.#"),1)=".",FALSE,TRUE)</formula>
    </cfRule>
    <cfRule type="expression" dxfId="150" priority="210">
      <formula>IF(RIGHT(TEXT(AU203,"0.#"),1)=".",TRUE,FALSE)</formula>
    </cfRule>
  </conditionalFormatting>
  <conditionalFormatting sqref="AU221:AU228 AU219 AU208:AU215 AU206 AU195:AU202 AU193">
    <cfRule type="expression" dxfId="149" priority="207">
      <formula>IF(RIGHT(TEXT(AU193,"0.#"),1)=".",FALSE,TRUE)</formula>
    </cfRule>
    <cfRule type="expression" dxfId="148" priority="208">
      <formula>IF(RIGHT(TEXT(AU193,"0.#"),1)=".",TRUE,FALSE)</formula>
    </cfRule>
  </conditionalFormatting>
  <conditionalFormatting sqref="AE56:AS56">
    <cfRule type="expression" dxfId="147" priority="181">
      <formula>IF(AND(AE56&gt;=0, RIGHT(TEXT(AE56,"0.#"),1)&lt;&gt;"."),TRUE,FALSE)</formula>
    </cfRule>
    <cfRule type="expression" dxfId="146" priority="182">
      <formula>IF(AND(AE56&gt;=0, RIGHT(TEXT(AE56,"0.#"),1)="."),TRUE,FALSE)</formula>
    </cfRule>
    <cfRule type="expression" dxfId="145" priority="183">
      <formula>IF(AND(AE56&lt;0, RIGHT(TEXT(AE56,"0.#"),1)&lt;&gt;"."),TRUE,FALSE)</formula>
    </cfRule>
    <cfRule type="expression" dxfId="144" priority="184">
      <formula>IF(AND(AE56&lt;0, RIGHT(TEXT(AE56,"0.#"),1)="."),TRUE,FALSE)</formula>
    </cfRule>
  </conditionalFormatting>
  <conditionalFormatting sqref="AK237:AK265">
    <cfRule type="expression" dxfId="143" priority="165">
      <formula>IF(RIGHT(TEXT(AK237,"0.#"),1)=".",FALSE,TRUE)</formula>
    </cfRule>
    <cfRule type="expression" dxfId="142" priority="166">
      <formula>IF(RIGHT(TEXT(AK237,"0.#"),1)=".",TRUE,FALSE)</formula>
    </cfRule>
  </conditionalFormatting>
  <conditionalFormatting sqref="AU237:AX265">
    <cfRule type="expression" dxfId="141" priority="161">
      <formula>IF(AND(AU237&gt;=0, RIGHT(TEXT(AU237,"0.#"),1)&lt;&gt;"."),TRUE,FALSE)</formula>
    </cfRule>
    <cfRule type="expression" dxfId="140" priority="162">
      <formula>IF(AND(AU237&gt;=0, RIGHT(TEXT(AU237,"0.#"),1)="."),TRUE,FALSE)</formula>
    </cfRule>
    <cfRule type="expression" dxfId="139" priority="163">
      <formula>IF(AND(AU237&lt;0, RIGHT(TEXT(AU237,"0.#"),1)&lt;&gt;"."),TRUE,FALSE)</formula>
    </cfRule>
    <cfRule type="expression" dxfId="138" priority="164">
      <formula>IF(AND(AU237&lt;0, RIGHT(TEXT(AU237,"0.#"),1)="."),TRUE,FALSE)</formula>
    </cfRule>
  </conditionalFormatting>
  <conditionalFormatting sqref="AK269">
    <cfRule type="expression" dxfId="137" priority="159">
      <formula>IF(RIGHT(TEXT(AK269,"0.#"),1)=".",FALSE,TRUE)</formula>
    </cfRule>
    <cfRule type="expression" dxfId="136" priority="160">
      <formula>IF(RIGHT(TEXT(AK269,"0.#"),1)=".",TRUE,FALSE)</formula>
    </cfRule>
  </conditionalFormatting>
  <conditionalFormatting sqref="AU269:AX269">
    <cfRule type="expression" dxfId="135" priority="155">
      <formula>IF(AND(AU269&gt;=0, RIGHT(TEXT(AU269,"0.#"),1)&lt;&gt;"."),TRUE,FALSE)</formula>
    </cfRule>
    <cfRule type="expression" dxfId="134" priority="156">
      <formula>IF(AND(AU269&gt;=0, RIGHT(TEXT(AU269,"0.#"),1)="."),TRUE,FALSE)</formula>
    </cfRule>
    <cfRule type="expression" dxfId="133" priority="157">
      <formula>IF(AND(AU269&lt;0, RIGHT(TEXT(AU269,"0.#"),1)&lt;&gt;"."),TRUE,FALSE)</formula>
    </cfRule>
    <cfRule type="expression" dxfId="132" priority="158">
      <formula>IF(AND(AU269&lt;0, RIGHT(TEXT(AU269,"0.#"),1)="."),TRUE,FALSE)</formula>
    </cfRule>
  </conditionalFormatting>
  <conditionalFormatting sqref="AK272:AK298">
    <cfRule type="expression" dxfId="131" priority="153">
      <formula>IF(RIGHT(TEXT(AK272,"0.#"),1)=".",FALSE,TRUE)</formula>
    </cfRule>
    <cfRule type="expression" dxfId="130" priority="154">
      <formula>IF(RIGHT(TEXT(AK272,"0.#"),1)=".",TRUE,FALSE)</formula>
    </cfRule>
  </conditionalFormatting>
  <conditionalFormatting sqref="AU272:AX298">
    <cfRule type="expression" dxfId="129" priority="149">
      <formula>IF(AND(AU272&gt;=0, RIGHT(TEXT(AU272,"0.#"),1)&lt;&gt;"."),TRUE,FALSE)</formula>
    </cfRule>
    <cfRule type="expression" dxfId="128" priority="150">
      <formula>IF(AND(AU272&gt;=0, RIGHT(TEXT(AU272,"0.#"),1)="."),TRUE,FALSE)</formula>
    </cfRule>
    <cfRule type="expression" dxfId="127" priority="151">
      <formula>IF(AND(AU272&lt;0, RIGHT(TEXT(AU272,"0.#"),1)&lt;&gt;"."),TRUE,FALSE)</formula>
    </cfRule>
    <cfRule type="expression" dxfId="126" priority="152">
      <formula>IF(AND(AU272&lt;0, RIGHT(TEXT(AU272,"0.#"),1)="."),TRUE,FALSE)</formula>
    </cfRule>
  </conditionalFormatting>
  <conditionalFormatting sqref="AK302">
    <cfRule type="expression" dxfId="125" priority="147">
      <formula>IF(RIGHT(TEXT(AK302,"0.#"),1)=".",FALSE,TRUE)</formula>
    </cfRule>
    <cfRule type="expression" dxfId="124" priority="148">
      <formula>IF(RIGHT(TEXT(AK302,"0.#"),1)=".",TRUE,FALSE)</formula>
    </cfRule>
  </conditionalFormatting>
  <conditionalFormatting sqref="AU302:AX302">
    <cfRule type="expression" dxfId="123" priority="143">
      <formula>IF(AND(AU302&gt;=0, RIGHT(TEXT(AU302,"0.#"),1)&lt;&gt;"."),TRUE,FALSE)</formula>
    </cfRule>
    <cfRule type="expression" dxfId="122" priority="144">
      <formula>IF(AND(AU302&gt;=0, RIGHT(TEXT(AU302,"0.#"),1)="."),TRUE,FALSE)</formula>
    </cfRule>
    <cfRule type="expression" dxfId="121" priority="145">
      <formula>IF(AND(AU302&lt;0, RIGHT(TEXT(AU302,"0.#"),1)&lt;&gt;"."),TRUE,FALSE)</formula>
    </cfRule>
    <cfRule type="expression" dxfId="120" priority="146">
      <formula>IF(AND(AU302&lt;0, RIGHT(TEXT(AU302,"0.#"),1)="."),TRUE,FALSE)</formula>
    </cfRule>
  </conditionalFormatting>
  <conditionalFormatting sqref="AK303:AK331">
    <cfRule type="expression" dxfId="119" priority="141">
      <formula>IF(RIGHT(TEXT(AK303,"0.#"),1)=".",FALSE,TRUE)</formula>
    </cfRule>
    <cfRule type="expression" dxfId="118" priority="142">
      <formula>IF(RIGHT(TEXT(AK303,"0.#"),1)=".",TRUE,FALSE)</formula>
    </cfRule>
  </conditionalFormatting>
  <conditionalFormatting sqref="AU303:AX331">
    <cfRule type="expression" dxfId="117" priority="137">
      <formula>IF(AND(AU303&gt;=0, RIGHT(TEXT(AU303,"0.#"),1)&lt;&gt;"."),TRUE,FALSE)</formula>
    </cfRule>
    <cfRule type="expression" dxfId="116" priority="138">
      <formula>IF(AND(AU303&gt;=0, RIGHT(TEXT(AU303,"0.#"),1)="."),TRUE,FALSE)</formula>
    </cfRule>
    <cfRule type="expression" dxfId="115" priority="139">
      <formula>IF(AND(AU303&lt;0, RIGHT(TEXT(AU303,"0.#"),1)&lt;&gt;"."),TRUE,FALSE)</formula>
    </cfRule>
    <cfRule type="expression" dxfId="114" priority="140">
      <formula>IF(AND(AU303&lt;0, RIGHT(TEXT(AU303,"0.#"),1)="."),TRUE,FALSE)</formula>
    </cfRule>
  </conditionalFormatting>
  <conditionalFormatting sqref="AK335">
    <cfRule type="expression" dxfId="113" priority="135">
      <formula>IF(RIGHT(TEXT(AK335,"0.#"),1)=".",FALSE,TRUE)</formula>
    </cfRule>
    <cfRule type="expression" dxfId="112" priority="136">
      <formula>IF(RIGHT(TEXT(AK335,"0.#"),1)=".",TRUE,FALSE)</formula>
    </cfRule>
  </conditionalFormatting>
  <conditionalFormatting sqref="AU335:AX335">
    <cfRule type="expression" dxfId="111" priority="131">
      <formula>IF(AND(AU335&gt;=0, RIGHT(TEXT(AU335,"0.#"),1)&lt;&gt;"."),TRUE,FALSE)</formula>
    </cfRule>
    <cfRule type="expression" dxfId="110" priority="132">
      <formula>IF(AND(AU335&gt;=0, RIGHT(TEXT(AU335,"0.#"),1)="."),TRUE,FALSE)</formula>
    </cfRule>
    <cfRule type="expression" dxfId="109" priority="133">
      <formula>IF(AND(AU335&lt;0, RIGHT(TEXT(AU335,"0.#"),1)&lt;&gt;"."),TRUE,FALSE)</formula>
    </cfRule>
    <cfRule type="expression" dxfId="108" priority="134">
      <formula>IF(AND(AU335&lt;0, RIGHT(TEXT(AU335,"0.#"),1)="."),TRUE,FALSE)</formula>
    </cfRule>
  </conditionalFormatting>
  <conditionalFormatting sqref="AK336:AK364">
    <cfRule type="expression" dxfId="107" priority="129">
      <formula>IF(RIGHT(TEXT(AK336,"0.#"),1)=".",FALSE,TRUE)</formula>
    </cfRule>
    <cfRule type="expression" dxfId="106" priority="130">
      <formula>IF(RIGHT(TEXT(AK336,"0.#"),1)=".",TRUE,FALSE)</formula>
    </cfRule>
  </conditionalFormatting>
  <conditionalFormatting sqref="AU336:AX364">
    <cfRule type="expression" dxfId="105" priority="125">
      <formula>IF(AND(AU336&gt;=0, RIGHT(TEXT(AU336,"0.#"),1)&lt;&gt;"."),TRUE,FALSE)</formula>
    </cfRule>
    <cfRule type="expression" dxfId="104" priority="126">
      <formula>IF(AND(AU336&gt;=0, RIGHT(TEXT(AU336,"0.#"),1)="."),TRUE,FALSE)</formula>
    </cfRule>
    <cfRule type="expression" dxfId="103" priority="127">
      <formula>IF(AND(AU336&lt;0, RIGHT(TEXT(AU336,"0.#"),1)&lt;&gt;"."),TRUE,FALSE)</formula>
    </cfRule>
    <cfRule type="expression" dxfId="102" priority="128">
      <formula>IF(AND(AU336&lt;0, RIGHT(TEXT(AU336,"0.#"),1)="."),TRUE,FALSE)</formula>
    </cfRule>
  </conditionalFormatting>
  <conditionalFormatting sqref="AK368">
    <cfRule type="expression" dxfId="101" priority="123">
      <formula>IF(RIGHT(TEXT(AK368,"0.#"),1)=".",FALSE,TRUE)</formula>
    </cfRule>
    <cfRule type="expression" dxfId="100" priority="124">
      <formula>IF(RIGHT(TEXT(AK368,"0.#"),1)=".",TRUE,FALSE)</formula>
    </cfRule>
  </conditionalFormatting>
  <conditionalFormatting sqref="AU368:AX368">
    <cfRule type="expression" dxfId="99" priority="119">
      <formula>IF(AND(AU368&gt;=0, RIGHT(TEXT(AU368,"0.#"),1)&lt;&gt;"."),TRUE,FALSE)</formula>
    </cfRule>
    <cfRule type="expression" dxfId="98" priority="120">
      <formula>IF(AND(AU368&gt;=0, RIGHT(TEXT(AU368,"0.#"),1)="."),TRUE,FALSE)</formula>
    </cfRule>
    <cfRule type="expression" dxfId="97" priority="121">
      <formula>IF(AND(AU368&lt;0, RIGHT(TEXT(AU368,"0.#"),1)&lt;&gt;"."),TRUE,FALSE)</formula>
    </cfRule>
    <cfRule type="expression" dxfId="96" priority="122">
      <formula>IF(AND(AU368&lt;0, RIGHT(TEXT(AU368,"0.#"),1)="."),TRUE,FALSE)</formula>
    </cfRule>
  </conditionalFormatting>
  <conditionalFormatting sqref="AK369:AK397">
    <cfRule type="expression" dxfId="95" priority="117">
      <formula>IF(RIGHT(TEXT(AK369,"0.#"),1)=".",FALSE,TRUE)</formula>
    </cfRule>
    <cfRule type="expression" dxfId="94" priority="118">
      <formula>IF(RIGHT(TEXT(AK369,"0.#"),1)=".",TRUE,FALSE)</formula>
    </cfRule>
  </conditionalFormatting>
  <conditionalFormatting sqref="AU369:AX397">
    <cfRule type="expression" dxfId="93" priority="113">
      <formula>IF(AND(AU369&gt;=0, RIGHT(TEXT(AU369,"0.#"),1)&lt;&gt;"."),TRUE,FALSE)</formula>
    </cfRule>
    <cfRule type="expression" dxfId="92" priority="114">
      <formula>IF(AND(AU369&gt;=0, RIGHT(TEXT(AU369,"0.#"),1)="."),TRUE,FALSE)</formula>
    </cfRule>
    <cfRule type="expression" dxfId="91" priority="115">
      <formula>IF(AND(AU369&lt;0, RIGHT(TEXT(AU369,"0.#"),1)&lt;&gt;"."),TRUE,FALSE)</formula>
    </cfRule>
    <cfRule type="expression" dxfId="90" priority="116">
      <formula>IF(AND(AU369&lt;0, RIGHT(TEXT(AU369,"0.#"),1)="."),TRUE,FALSE)</formula>
    </cfRule>
  </conditionalFormatting>
  <conditionalFormatting sqref="AK401">
    <cfRule type="expression" dxfId="89" priority="111">
      <formula>IF(RIGHT(TEXT(AK401,"0.#"),1)=".",FALSE,TRUE)</formula>
    </cfRule>
    <cfRule type="expression" dxfId="88" priority="112">
      <formula>IF(RIGHT(TEXT(AK401,"0.#"),1)=".",TRUE,FALSE)</formula>
    </cfRule>
  </conditionalFormatting>
  <conditionalFormatting sqref="AU401:AX401">
    <cfRule type="expression" dxfId="87" priority="107">
      <formula>IF(AND(AU401&gt;=0, RIGHT(TEXT(AU401,"0.#"),1)&lt;&gt;"."),TRUE,FALSE)</formula>
    </cfRule>
    <cfRule type="expression" dxfId="86" priority="108">
      <formula>IF(AND(AU401&gt;=0, RIGHT(TEXT(AU401,"0.#"),1)="."),TRUE,FALSE)</formula>
    </cfRule>
    <cfRule type="expression" dxfId="85" priority="109">
      <formula>IF(AND(AU401&lt;0, RIGHT(TEXT(AU401,"0.#"),1)&lt;&gt;"."),TRUE,FALSE)</formula>
    </cfRule>
    <cfRule type="expression" dxfId="84" priority="110">
      <formula>IF(AND(AU401&lt;0, RIGHT(TEXT(AU401,"0.#"),1)="."),TRUE,FALSE)</formula>
    </cfRule>
  </conditionalFormatting>
  <conditionalFormatting sqref="AK402:AK430">
    <cfRule type="expression" dxfId="83" priority="105">
      <formula>IF(RIGHT(TEXT(AK402,"0.#"),1)=".",FALSE,TRUE)</formula>
    </cfRule>
    <cfRule type="expression" dxfId="82" priority="106">
      <formula>IF(RIGHT(TEXT(AK402,"0.#"),1)=".",TRUE,FALSE)</formula>
    </cfRule>
  </conditionalFormatting>
  <conditionalFormatting sqref="AU402:AX430">
    <cfRule type="expression" dxfId="81" priority="101">
      <formula>IF(AND(AU402&gt;=0, RIGHT(TEXT(AU402,"0.#"),1)&lt;&gt;"."),TRUE,FALSE)</formula>
    </cfRule>
    <cfRule type="expression" dxfId="80" priority="102">
      <formula>IF(AND(AU402&gt;=0, RIGHT(TEXT(AU402,"0.#"),1)="."),TRUE,FALSE)</formula>
    </cfRule>
    <cfRule type="expression" dxfId="79" priority="103">
      <formula>IF(AND(AU402&lt;0, RIGHT(TEXT(AU402,"0.#"),1)&lt;&gt;"."),TRUE,FALSE)</formula>
    </cfRule>
    <cfRule type="expression" dxfId="78" priority="104">
      <formula>IF(AND(AU402&lt;0, RIGHT(TEXT(AU402,"0.#"),1)="."),TRUE,FALSE)</formula>
    </cfRule>
  </conditionalFormatting>
  <conditionalFormatting sqref="AK434">
    <cfRule type="expression" dxfId="77" priority="99">
      <formula>IF(RIGHT(TEXT(AK434,"0.#"),1)=".",FALSE,TRUE)</formula>
    </cfRule>
    <cfRule type="expression" dxfId="76" priority="100">
      <formula>IF(RIGHT(TEXT(AK434,"0.#"),1)=".",TRUE,FALSE)</formula>
    </cfRule>
  </conditionalFormatting>
  <conditionalFormatting sqref="AU434:AX434">
    <cfRule type="expression" dxfId="75" priority="95">
      <formula>IF(AND(AU434&gt;=0, RIGHT(TEXT(AU434,"0.#"),1)&lt;&gt;"."),TRUE,FALSE)</formula>
    </cfRule>
    <cfRule type="expression" dxfId="74" priority="96">
      <formula>IF(AND(AU434&gt;=0, RIGHT(TEXT(AU434,"0.#"),1)="."),TRUE,FALSE)</formula>
    </cfRule>
    <cfRule type="expression" dxfId="73" priority="97">
      <formula>IF(AND(AU434&lt;0, RIGHT(TEXT(AU434,"0.#"),1)&lt;&gt;"."),TRUE,FALSE)</formula>
    </cfRule>
    <cfRule type="expression" dxfId="72" priority="98">
      <formula>IF(AND(AU434&lt;0, RIGHT(TEXT(AU434,"0.#"),1)="."),TRUE,FALSE)</formula>
    </cfRule>
  </conditionalFormatting>
  <conditionalFormatting sqref="AK435:AK463">
    <cfRule type="expression" dxfId="71" priority="93">
      <formula>IF(RIGHT(TEXT(AK435,"0.#"),1)=".",FALSE,TRUE)</formula>
    </cfRule>
    <cfRule type="expression" dxfId="70" priority="94">
      <formula>IF(RIGHT(TEXT(AK435,"0.#"),1)=".",TRUE,FALSE)</formula>
    </cfRule>
  </conditionalFormatting>
  <conditionalFormatting sqref="AU435:AX463">
    <cfRule type="expression" dxfId="69" priority="89">
      <formula>IF(AND(AU435&gt;=0, RIGHT(TEXT(AU435,"0.#"),1)&lt;&gt;"."),TRUE,FALSE)</formula>
    </cfRule>
    <cfRule type="expression" dxfId="68" priority="90">
      <formula>IF(AND(AU435&gt;=0, RIGHT(TEXT(AU435,"0.#"),1)="."),TRUE,FALSE)</formula>
    </cfRule>
    <cfRule type="expression" dxfId="67" priority="91">
      <formula>IF(AND(AU435&lt;0, RIGHT(TEXT(AU435,"0.#"),1)&lt;&gt;"."),TRUE,FALSE)</formula>
    </cfRule>
    <cfRule type="expression" dxfId="66" priority="92">
      <formula>IF(AND(AU435&lt;0, RIGHT(TEXT(AU435,"0.#"),1)="."),TRUE,FALSE)</formula>
    </cfRule>
  </conditionalFormatting>
  <conditionalFormatting sqref="AK467">
    <cfRule type="expression" dxfId="65" priority="87">
      <formula>IF(RIGHT(TEXT(AK467,"0.#"),1)=".",FALSE,TRUE)</formula>
    </cfRule>
    <cfRule type="expression" dxfId="64" priority="88">
      <formula>IF(RIGHT(TEXT(AK467,"0.#"),1)=".",TRUE,FALSE)</formula>
    </cfRule>
  </conditionalFormatting>
  <conditionalFormatting sqref="AU467:AX467">
    <cfRule type="expression" dxfId="63" priority="83">
      <formula>IF(AND(AU467&gt;=0, RIGHT(TEXT(AU467,"0.#"),1)&lt;&gt;"."),TRUE,FALSE)</formula>
    </cfRule>
    <cfRule type="expression" dxfId="62" priority="84">
      <formula>IF(AND(AU467&gt;=0, RIGHT(TEXT(AU467,"0.#"),1)="."),TRUE,FALSE)</formula>
    </cfRule>
    <cfRule type="expression" dxfId="61" priority="85">
      <formula>IF(AND(AU467&lt;0, RIGHT(TEXT(AU467,"0.#"),1)&lt;&gt;"."),TRUE,FALSE)</formula>
    </cfRule>
    <cfRule type="expression" dxfId="60" priority="86">
      <formula>IF(AND(AU467&lt;0, RIGHT(TEXT(AU467,"0.#"),1)="."),TRUE,FALSE)</formula>
    </cfRule>
  </conditionalFormatting>
  <conditionalFormatting sqref="AK468:AK496">
    <cfRule type="expression" dxfId="59" priority="81">
      <formula>IF(RIGHT(TEXT(AK468,"0.#"),1)=".",FALSE,TRUE)</formula>
    </cfRule>
    <cfRule type="expression" dxfId="58" priority="82">
      <formula>IF(RIGHT(TEXT(AK468,"0.#"),1)=".",TRUE,FALSE)</formula>
    </cfRule>
  </conditionalFormatting>
  <conditionalFormatting sqref="AU468:AX496">
    <cfRule type="expression" dxfId="57" priority="77">
      <formula>IF(AND(AU468&gt;=0, RIGHT(TEXT(AU468,"0.#"),1)&lt;&gt;"."),TRUE,FALSE)</formula>
    </cfRule>
    <cfRule type="expression" dxfId="56" priority="78">
      <formula>IF(AND(AU468&gt;=0, RIGHT(TEXT(AU468,"0.#"),1)="."),TRUE,FALSE)</formula>
    </cfRule>
    <cfRule type="expression" dxfId="55" priority="79">
      <formula>IF(AND(AU468&lt;0, RIGHT(TEXT(AU468,"0.#"),1)&lt;&gt;"."),TRUE,FALSE)</formula>
    </cfRule>
    <cfRule type="expression" dxfId="54" priority="80">
      <formula>IF(AND(AU468&lt;0, RIGHT(TEXT(AU468,"0.#"),1)="."),TRUE,FALSE)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X34 AJ33:AS33 AE29:AX29 AJ28:AS28">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S35 AJ30:AS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X60 AJ59:AS59">
    <cfRule type="expression" dxfId="35" priority="35">
      <formula>IF(RIGHT(TEXT(AE59,"0.#"),1)=".",FALSE,TRUE)</formula>
    </cfRule>
    <cfRule type="expression" dxfId="34" priority="36">
      <formula>IF(RIGHT(TEXT(AE59,"0.#"),1)=".",TRUE,FALSE)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5:AX75 AE72:AX72">
    <cfRule type="expression" dxfId="25" priority="25">
      <formula>IF(RIGHT(TEXT(AE72,"0.#"),1)=".",FALSE,TRUE)</formula>
    </cfRule>
    <cfRule type="expression" dxfId="24" priority="26">
      <formula>IF(RIGHT(TEXT(AE72,"0.#"),1)=".",TRUE,FALSE)</formula>
    </cfRule>
  </conditionalFormatting>
  <conditionalFormatting sqref="AE80:AS80 AE77:AS77 AE74:AS74 AE71:AS71">
    <cfRule type="expression" dxfId="23" priority="23">
      <formula>IF(RIGHT(TEXT(AE71,"0.#"),1)=".",FALSE,TRUE)</formula>
    </cfRule>
    <cfRule type="expression" dxfId="22" priority="24">
      <formula>IF(RIGHT(TEXT(AE71,"0.#"),1)=".",TRUE,FALSE)</formula>
    </cfRule>
  </conditionalFormatting>
  <conditionalFormatting sqref="AK271">
    <cfRule type="expression" dxfId="21" priority="21">
      <formula>IF(RIGHT(TEXT(AK271,"0.#"),1)=".",FALSE,TRUE)</formula>
    </cfRule>
    <cfRule type="expression" dxfId="20" priority="22">
      <formula>IF(RIGHT(TEXT(AK271,"0.#"),1)=".",TRUE,FALSE)</formula>
    </cfRule>
  </conditionalFormatting>
  <conditionalFormatting sqref="AU271:AX271">
    <cfRule type="expression" dxfId="19" priority="17">
      <formula>IF(AND(AU271&gt;=0, RIGHT(TEXT(AU271,"0.#"),1)&lt;&gt;"."),TRUE,FALSE)</formula>
    </cfRule>
    <cfRule type="expression" dxfId="18" priority="18">
      <formula>IF(AND(AU271&gt;=0, RIGHT(TEXT(AU271,"0.#"),1)="."),TRUE,FALSE)</formula>
    </cfRule>
    <cfRule type="expression" dxfId="17" priority="19">
      <formula>IF(AND(AU271&lt;0, RIGHT(TEXT(AU271,"0.#"),1)&lt;&gt;"."),TRUE,FALSE)</formula>
    </cfRule>
    <cfRule type="expression" dxfId="16" priority="20">
      <formula>IF(AND(AU271&lt;0, RIGHT(TEXT(AU271,"0.#"),1)="."),TRUE,FALSE)</formula>
    </cfRule>
  </conditionalFormatting>
  <conditionalFormatting sqref="AK270">
    <cfRule type="expression" dxfId="15" priority="15">
      <formula>IF(RIGHT(TEXT(AK270,"0.#"),1)=".",FALSE,TRUE)</formula>
    </cfRule>
    <cfRule type="expression" dxfId="14" priority="16">
      <formula>IF(RIGHT(TEXT(AK270,"0.#"),1)=".",TRUE,FALSE)</formula>
    </cfRule>
  </conditionalFormatting>
  <conditionalFormatting sqref="AU270:AX270">
    <cfRule type="expression" dxfId="13" priority="11">
      <formula>IF(AND(AU270&gt;=0, RIGHT(TEXT(AU270,"0.#"),1)&lt;&gt;"."),TRUE,FALSE)</formula>
    </cfRule>
    <cfRule type="expression" dxfId="12" priority="12">
      <formula>IF(AND(AU270&gt;=0, RIGHT(TEXT(AU270,"0.#"),1)="."),TRUE,FALSE)</formula>
    </cfRule>
    <cfRule type="expression" dxfId="11" priority="13">
      <formula>IF(AND(AU270&lt;0, RIGHT(TEXT(AU270,"0.#"),1)&lt;&gt;"."),TRUE,FALSE)</formula>
    </cfRule>
    <cfRule type="expression" dxfId="10" priority="14">
      <formula>IF(AND(AU270&lt;0, RIGHT(TEXT(AU270,"0.#"),1)="."),TRUE,FALSE)</formula>
    </cfRule>
  </conditionalFormatting>
  <conditionalFormatting sqref="AE23:AI23">
    <cfRule type="expression" dxfId="9" priority="9">
      <formula>IF(RIGHT(TEXT(AE23,"0.#"),1)=".",FALSE,TRUE)</formula>
    </cfRule>
    <cfRule type="expression" dxfId="8" priority="10">
      <formula>IF(RIGHT(TEXT(AE23,"0.#"),1)=".",TRUE,FALSE)</formula>
    </cfRule>
  </conditionalFormatting>
  <conditionalFormatting sqref="AJ23:AS23">
    <cfRule type="expression" dxfId="7" priority="7">
      <formula>IF(RIGHT(TEXT(AJ23,"0.#"),1)=".",FALSE,TRUE)</formula>
    </cfRule>
    <cfRule type="expression" dxfId="6" priority="8">
      <formula>IF(RIGHT(TEXT(AJ23,"0.#"),1)=".",TRUE,FALSE)</formula>
    </cfRule>
  </conditionalFormatting>
  <conditionalFormatting sqref="AE24:AX24">
    <cfRule type="expression" dxfId="5" priority="5">
      <formula>IF(RIGHT(TEXT(AE24,"0.#"),1)=".",FALSE,TRUE)</formula>
    </cfRule>
    <cfRule type="expression" dxfId="4" priority="6">
      <formula>IF(RIGHT(TEXT(AE24,"0.#"),1)=".",TRUE,FALSE)</formula>
    </cfRule>
  </conditionalFormatting>
  <conditionalFormatting sqref="AE25:AS25">
    <cfRule type="expression" dxfId="3" priority="1">
      <formula>IF(AND(AE25&gt;=0, RIGHT(TEXT(AE25,"0.#"),1)&lt;&gt;"."),TRUE,FALSE)</formula>
    </cfRule>
    <cfRule type="expression" dxfId="2" priority="2">
      <formula>IF(AND(AE25&gt;=0, RIGHT(TEXT(AE25,"0.#"),1)="."),TRUE,FALSE)</formula>
    </cfRule>
    <cfRule type="expression" dxfId="1" priority="3">
      <formula>IF(AND(AE25&lt;0, RIGHT(TEXT(AE25,"0.#"),1)&lt;&gt;"."),TRUE,FALSE)</formula>
    </cfRule>
    <cfRule type="expression" dxfId="0"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2015-08-17T04:43:14Z</cp:lastPrinted>
  <dcterms:created xsi:type="dcterms:W3CDTF">2012-03-13T00:50:25Z</dcterms:created>
  <dcterms:modified xsi:type="dcterms:W3CDTF">2015-09-08T17:26:32Z</dcterms:modified>
</cp:coreProperties>
</file>