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J25" i="3"/>
  <c r="AO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<sst xmlns="http://schemas.openxmlformats.org/spreadsheetml/2006/main" count="754" uniqueCount="437">
  <si>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</si>
  <si>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</si>
  <si>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</si>
  <si>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</si>
  <si>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</si>
  <si>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</si>
  <si>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</si>
  <si>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</si>
  <si>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</si>
  <si>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</si>
  <si>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</si>
  <si>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</si>
  <si>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</si>
  <si>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</si>
  <si>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</si>
  <si>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</si>
  <si>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</si>
  <si>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</si>
  <si>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</si>
  <si>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</si>
  <si>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</si>
  <si>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</si>
  <si>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</si>
  <si>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</si>
  <si>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</si>
  <si>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</si>
  <si>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</si>
  <si>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</si>
  <si>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</si>
  <si>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</si>
  <si>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</si>
  <si>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</si>
  <si>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</si>
  <si>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</si>
  <si>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</si>
  <si>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</si>
  <si>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</si>
  <si>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</si>
  <si>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</si>
  <si>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</si>
  <si>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</si>
  <si>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</si>
  <si>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</si>
  <si>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</si>
  <si>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</si>
  <si>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</si>
  <si>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</si>
  <si>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</si>
  <si>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</si>
  <si>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</si>
  <si>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</si>
  <si>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</si>
  <si>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</si>
  <si>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</si>
  <si>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</si>
  <si>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</si>
  <si>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</si>
  <si>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</si>
  <si>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</si>
  <si>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</si>
  <si>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</si>
  <si>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</si>
  <si>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</si>
  <si>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</si>
  <si>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</si>
  <si>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</si>
  <si>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</si>
  <si>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</si>
  <si>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</si>
  <si>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</si>
  <si>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</si>
  <si>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</si>
  <si>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</si>
  <si>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</si>
  <si>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</si>
  <si>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</si>
  <si>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</si>
  <si>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</si>
  <si>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</si>
  <si>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</si>
  <si>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</si>
  <si>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</si>
  <si>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</si>
  <si>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</si>
  <si>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</si>
  <si>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</si>
  <si>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</si>
  <si>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</si>
  <si>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</si>
  <si>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</si>
  <si>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</si>
  <si>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</si>
  <si>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</si>
  <si>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</si>
  <si>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</si>
  <si>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</si>
  <si>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</si>
  <si>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</si>
  <si>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</si>
  <si>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</si>
  <si>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</si>
  <si>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</si>
  <si>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</si>
  <si>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</si>
  <si>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</si>
  <si>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</si>
  <si>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</si>
  <si>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</si>
  <si>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</si>
  <si>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</si>
  <si>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</si>
  <si>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</si>
  <si>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</si>
  <si>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</si>
  <si>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</si>
  <si>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</si>
  <si>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</si>
  <si>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</si>
  <si>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</si>
  <si>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</si>
  <si>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</si>
  <si>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</si>
  <si>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</si>
  <si>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</si>
  <si>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</si>
  <si>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</si>
  <si>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</si>
  <si>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</si>
  <si>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</si>
  <si>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</si>
  <si>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</si>
  <si>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</si>
  <si>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</si>
  <si>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</si>
  <si>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</si>
  <si>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</si>
  <si>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</si>
  <si>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</si>
  <si>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</si>
  <si>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</si>
  <si>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</si>
  <si>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</si>
  <si>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</si>
  <si>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</si>
  <si>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</si>
  <si>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</si>
  <si>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</si>
  <si>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</si>
  <si>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</si>
  <si>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</si>
  <si>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</si>
  <si>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</si>
  <si>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</si>
  <si>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</si>
  <si>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</si>
  <si>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</si>
  <si>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</si>
  <si>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</si>
  <si>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</si>
  <si>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</si>
  <si>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</si>
  <si>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</si>
  <si>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</si>
  <si>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</si>
  <si>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</si>
  <si>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</si>
  <si>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</si>
  <si>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</si>
  <si>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</si>
  <si>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</si>
  <si>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</si>
  <si>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</si>
  <si>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</si>
  <si>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</si>
  <si>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</si>
  <si>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</si>
  <si>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</si>
  <si>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</si>
  <si>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</si>
  <si>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</si>
  <si>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</si>
  <si>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</si>
  <si>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</si>
  <si>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</si>
  <si>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</si>
  <si>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</si>
  <si>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</si>
  <si>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</si>
  <si>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</si>
  <si>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</si>
  <si>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</si>
  <si>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</si>
  <si>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</si>
  <si>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</si>
  <si>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</si>
  <si>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</si>
  <si>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</si>
  <si>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</si>
  <si>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</si>
  <si>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</si>
  <si>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</si>
  <si>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</si>
  <si>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</si>
  <si>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</si>
  <si>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</si>
  <si>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</si>
  <si>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</si>
  <si>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</si>
  <si>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</si>
  <si>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</si>
  <si>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</si>
  <si>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</si>
  <si>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</si>
  <si>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</si>
  <si>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</si>
  <si>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</si>
  <si>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</si>
  <si>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</si>
  <si>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</si>
  <si>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</si>
  <si>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</si>
  <si>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</si>
  <si>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</si>
  <si>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</si>
  <si>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</si>
  <si>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</si>
  <si>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</si>
  <si>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</si>
  <si>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</si>
  <si>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</si>
  <si>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</si>
  <si>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</si>
  <si>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</si>
  <si>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</si>
  <si>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</si>
  <si>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</si>
  <si>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</si>
  <si>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</si>
  <si>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</si>
  <si>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</si>
  <si>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</si>
  <si>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</si>
  <si>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</si>
  <si>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</si>
  <si>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</si>
  <si>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</si>
  <si>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</si>
  <si>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</si>
  <si>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</si>
  <si>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</si>
  <si>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</si>
  <si>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</si>
  <si>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</si>
  <si>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</si>
  <si>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</si>
  <si>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</si>
  <si>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</si>
  <si>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</si>
  <si>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</si>
  <si>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</si>
  <si>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</si>
  <si>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</si>
  <si>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</si>
  <si>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</si>
  <si>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</si>
  <si>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</si>
  <si>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</si>
  <si>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</si>
  <si>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</si>
  <si>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</si>
  <si>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</si>
  <si>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</si>
  <si>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</si>
  <si>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</si>
  <si>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</si>
  <si>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</si>
  <si>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</si>
  <si>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</si>
  <si>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</si>
  <si>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</si>
  <si>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</si>
  <si>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</si>
  <si>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</si>
  <si>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</si>
  <si>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</si>
  <si>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</si>
  <si>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</si>
  <si>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</si>
  <si>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</si>
  <si>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</si>
  <si>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</si>
  <si>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</si>
  <si>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</si>
  <si>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</si>
  <si>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</si>
  <si>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</si>
  <si>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</si>
  <si>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</si>
  <si>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</si>
  <si>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</si>
  <si>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</si>
  <si>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</si>
  <si>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</si>
  <si>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</si>
  <si>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</si>
  <si>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</si>
  <si>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</si>
  <si>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</si>
  <si>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</si>
  <si>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</si>
  <si>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</si>
  <si>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</si>
  <si>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</si>
  <si>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</si>
  <si>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</si>
  <si>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</si>
  <si>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</si>
  <si>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</si>
  <si>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</si>
  <si>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</si>
  <si>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</si>
  <si>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</si>
  <si>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</si>
  <si>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</si>
  <si>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</si>
  <si>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</si>
  <si>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</si>
  <si>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</si>
  <si>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</si>
  <si>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</si>
  <si>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</si>
  <si>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</si>
  <si>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</si>
  <si>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</si>
  <si>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</si>
  <si>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</si>
  <si>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</si>
  <si>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</si>
  <si>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</si>
  <si>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</si>
  <si>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</si>
  <si>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</si>
  <si>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</si>
  <si>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</si>
  <si>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</si>
  <si>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</si>
  <si>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</si>
  <si>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</si>
  <si>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</si>
  <si>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</si>
  <si>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</si>
  <si>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</si>
  <si>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</si>
  <si>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</si>
  <si>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</si>
  <si>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</si>
  <si>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</si>
  <si>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</si>
  <si>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</si>
  <si>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</si>
  <si>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</si>
  <si>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</si>
  <si>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</si>
  <si>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</si>
  <si>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</si>
  <si>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</si>
  <si>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</si>
  <si>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</si>
  <si>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</si>
  <si>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</si>
  <si>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</si>
  <si>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</si>
  <si>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</si>
  <si>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</si>
  <si>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</si>
  <si>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</si>
  <si>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</si>
  <si>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</si>
  <si>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</si>
  <si>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</si>
  <si>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国土交通省</t>
    <rPh sb="0" eb="2">
      <t>コクド</t>
    </rPh>
    <rPh sb="2" eb="5">
      <t>コウツウショウ</t>
    </rPh>
    <phoneticPr fontId="5"/>
  </si>
  <si>
    <r>
      <t xml:space="preserve">都市局まちづくり推進課
</t>
    </r>
    <r>
      <rPr>
        <sz val="11"/>
        <rFont val="ＭＳ Ｐゴシック"/>
        <family val="3"/>
        <charset val="128"/>
      </rPr>
      <t>官民連携推進室</t>
    </r>
    <rPh sb="0" eb="3">
      <t>トシキョク</t>
    </rPh>
    <rPh sb="8" eb="10">
      <t>スイシン</t>
    </rPh>
    <rPh sb="10" eb="11">
      <t>カ</t>
    </rPh>
    <rPh sb="12" eb="14">
      <t>カンミン</t>
    </rPh>
    <rPh sb="14" eb="16">
      <t>レンケイ</t>
    </rPh>
    <rPh sb="16" eb="19">
      <t>スイシンシツ</t>
    </rPh>
    <phoneticPr fontId="5"/>
  </si>
  <si>
    <t>○</t>
  </si>
  <si>
    <t>都市再生基本方針</t>
  </si>
  <si>
    <t>－</t>
  </si>
  <si>
    <t>地域</t>
    <rPh sb="0" eb="2">
      <t>チイキ</t>
    </rPh>
    <phoneticPr fontId="5"/>
  </si>
  <si>
    <t>当該年度に支援を行う都市再生緊急整備協議会等数</t>
    <phoneticPr fontId="5"/>
  </si>
  <si>
    <t>協議会等</t>
    <rPh sb="0" eb="3">
      <t>キョウギカイ</t>
    </rPh>
    <rPh sb="3" eb="4">
      <t>トウ</t>
    </rPh>
    <phoneticPr fontId="5"/>
  </si>
  <si>
    <t>年度執行額／年度執行箇所数　　　　　　　　　　　　　　</t>
    <phoneticPr fontId="5"/>
  </si>
  <si>
    <t>－</t>
    <phoneticPr fontId="5"/>
  </si>
  <si>
    <t>東京都心・臨海地域都市再生緊急整備協議会</t>
    <phoneticPr fontId="5"/>
  </si>
  <si>
    <t>国際的ビジネス環境等改善・シティセールス支援事業</t>
    <phoneticPr fontId="5"/>
  </si>
  <si>
    <t>7　都市再生・地域再生の推進
　25　都市再生・地域再生を推進する</t>
    <phoneticPr fontId="5"/>
  </si>
  <si>
    <t>―</t>
  </si>
  <si>
    <t>・都市の国際競争力の強化を図る上で特に有効な地域に外国企業及び高度外国人材（以下「外国企業等」という。）を呼び込むため、国際的ビジネス環境等改善に資する都市機能の向上及びシティセールスに係るソフト・ハード両面の対策を総合的に支援し、我が国の大都市の国際競争力の強化を図ることを目的とする。</t>
    <phoneticPr fontId="5"/>
  </si>
  <si>
    <t>・特定都市再生緊急整備地域を対象として、都市再生緊急整備協議会による外国企業等を呼び込むための地域戦略に基づく整備計画の作成（補助率２分の１）や、整備計画に基づくソフト対策（補助率２分の１）及びハード対策（補助率３分の１）を総合的に支援する補助事業。事業主体は地方公共団体及び都市再生緊急整備協議会。</t>
    <phoneticPr fontId="5"/>
  </si>
  <si>
    <t>外国企業等を呼び込むための地域戦略に基づく整備計画を策定した地域数（累計）</t>
    <phoneticPr fontId="5"/>
  </si>
  <si>
    <t>百万円</t>
    <rPh sb="0" eb="1">
      <t>ヒャク</t>
    </rPh>
    <rPh sb="1" eb="3">
      <t>マンエン</t>
    </rPh>
    <phoneticPr fontId="5"/>
  </si>
  <si>
    <t>百万円/箇所</t>
    <rPh sb="0" eb="1">
      <t>ヒャク</t>
    </rPh>
    <rPh sb="1" eb="3">
      <t>マンエン</t>
    </rPh>
    <rPh sb="4" eb="6">
      <t>カショ</t>
    </rPh>
    <phoneticPr fontId="5"/>
  </si>
  <si>
    <t>113/4</t>
    <phoneticPr fontId="5"/>
  </si>
  <si>
    <t>300/5</t>
    <phoneticPr fontId="5"/>
  </si>
  <si>
    <t>新26-036</t>
    <phoneticPr fontId="5"/>
  </si>
  <si>
    <t>A.札幌市</t>
    <rPh sb="2" eb="5">
      <t>サッポロシ</t>
    </rPh>
    <phoneticPr fontId="5"/>
  </si>
  <si>
    <t>国際競争力強化促進事業補助金</t>
    <rPh sb="2" eb="5">
      <t>キョウソウリョク</t>
    </rPh>
    <rPh sb="5" eb="7">
      <t>キョウカ</t>
    </rPh>
    <rPh sb="7" eb="9">
      <t>ソクシン</t>
    </rPh>
    <phoneticPr fontId="5"/>
  </si>
  <si>
    <t>国際競争力強化促進事業補助金</t>
    <rPh sb="0" eb="2">
      <t>コクサイ</t>
    </rPh>
    <rPh sb="2" eb="5">
      <t>キョウソウリョク</t>
    </rPh>
    <rPh sb="5" eb="7">
      <t>キョウカ</t>
    </rPh>
    <rPh sb="7" eb="9">
      <t>ソクシン</t>
    </rPh>
    <rPh sb="9" eb="11">
      <t>ジギョウ</t>
    </rPh>
    <rPh sb="11" eb="14">
      <t>ホジョキン</t>
    </rPh>
    <phoneticPr fontId="5"/>
  </si>
  <si>
    <t>国際的ビジネス環境等改善・シティセールス支援事業（整備計画に基づくソフト対策の実施）</t>
    <rPh sb="25" eb="27">
      <t>セイビ</t>
    </rPh>
    <rPh sb="27" eb="29">
      <t>ケイカク</t>
    </rPh>
    <rPh sb="30" eb="31">
      <t>モト</t>
    </rPh>
    <rPh sb="36" eb="38">
      <t>タイサク</t>
    </rPh>
    <rPh sb="39" eb="41">
      <t>ジッシ</t>
    </rPh>
    <phoneticPr fontId="5"/>
  </si>
  <si>
    <t>B.大阪駅周辺・中之島・御堂筋周辺地域
都市再生緊急整備協議会</t>
    <phoneticPr fontId="5"/>
  </si>
  <si>
    <t>国際的ビジネス環境等改善・シティセールス支援事業（外国企業等を呼び込むための地域戦略に基づく整備計画の作成）</t>
    <rPh sb="25" eb="27">
      <t>ガイコク</t>
    </rPh>
    <rPh sb="27" eb="29">
      <t>キギョウ</t>
    </rPh>
    <rPh sb="29" eb="30">
      <t>トウ</t>
    </rPh>
    <rPh sb="31" eb="32">
      <t>ヨ</t>
    </rPh>
    <rPh sb="33" eb="34">
      <t>コ</t>
    </rPh>
    <rPh sb="38" eb="40">
      <t>チイキ</t>
    </rPh>
    <rPh sb="40" eb="42">
      <t>センリャク</t>
    </rPh>
    <rPh sb="43" eb="44">
      <t>モト</t>
    </rPh>
    <rPh sb="46" eb="48">
      <t>セイビ</t>
    </rPh>
    <rPh sb="48" eb="50">
      <t>ケイカク</t>
    </rPh>
    <rPh sb="51" eb="53">
      <t>サクセイ</t>
    </rPh>
    <phoneticPr fontId="5"/>
  </si>
  <si>
    <t>国際競争力強化促進事業補助金</t>
    <phoneticPr fontId="5"/>
  </si>
  <si>
    <t>国際的ビジネス環境等改善・シティセールス支援事業（整備計画に基づくソフト対策の実施）</t>
    <phoneticPr fontId="5"/>
  </si>
  <si>
    <t>国際的ビジネス環境等改善・シティセールス支援事業（整備計画に基づくハード対策の実施）</t>
    <phoneticPr fontId="5"/>
  </si>
  <si>
    <t>国際的ビジネス環境等改善・シティセールス支援事業</t>
    <rPh sb="0" eb="3">
      <t>コクサイテキ</t>
    </rPh>
    <rPh sb="7" eb="10">
      <t>カンキョウナド</t>
    </rPh>
    <rPh sb="10" eb="12">
      <t>カイゼン</t>
    </rPh>
    <rPh sb="20" eb="22">
      <t>シエン</t>
    </rPh>
    <rPh sb="22" eb="24">
      <t>ジギョウ</t>
    </rPh>
    <phoneticPr fontId="5"/>
  </si>
  <si>
    <t>札幌市</t>
    <rPh sb="0" eb="2">
      <t>サッポロ</t>
    </rPh>
    <rPh sb="2" eb="3">
      <t>シ</t>
    </rPh>
    <phoneticPr fontId="5"/>
  </si>
  <si>
    <t>大阪市</t>
    <rPh sb="0" eb="3">
      <t>オオサカシ</t>
    </rPh>
    <phoneticPr fontId="5"/>
  </si>
  <si>
    <t>大阪駅周辺・中之島・御堂筋周辺地域都市再生緊急整備協議会</t>
    <phoneticPr fontId="5"/>
  </si>
  <si>
    <t>室長　中村　健一</t>
    <rPh sb="0" eb="2">
      <t>シツチョウ</t>
    </rPh>
    <rPh sb="3" eb="5">
      <t>ナカムラ</t>
    </rPh>
    <rPh sb="6" eb="8">
      <t>ケンイチ</t>
    </rPh>
    <phoneticPr fontId="5"/>
  </si>
  <si>
    <t>平成30年度までに外国企業等を呼び込むための地域戦略に基づく整備計画を策定した地域を11地域とする。</t>
    <phoneticPr fontId="5"/>
  </si>
  <si>
    <t>・都市の国際競争力の強化を図る上で特に有効な地域として国が指定した特定都市再生緊急整備地域を対象としており、地方公共団体単独の圏域や民間事業者単独の利益を超えた効果をもたらすものであるため国益増進の効果があることから、地方公共団体や民間事業者だけに負担を求めるのではなく、国も関与して取組を促進する必要がある。</t>
    <phoneticPr fontId="5"/>
  </si>
  <si>
    <t>・重要性等については日本再興戦略等に位置付けられ、優先度の高い事業となっている。</t>
    <rPh sb="10" eb="12">
      <t>ニホン</t>
    </rPh>
    <rPh sb="12" eb="14">
      <t>サイコウ</t>
    </rPh>
    <rPh sb="14" eb="16">
      <t>センリャク</t>
    </rPh>
    <phoneticPr fontId="5"/>
  </si>
  <si>
    <t>・活動実績は当初見込みを達成している。</t>
    <phoneticPr fontId="5"/>
  </si>
  <si>
    <t>・成果物は各地域における都市の国際競争力の強化の推進に活用されているとともに、他の地域でも活用されるようＨＰ等で公表するなど情報共有を行っている。</t>
    <phoneticPr fontId="5"/>
  </si>
  <si>
    <t>‐</t>
  </si>
  <si>
    <t>・地方自治体や民間等が官民連携で策定する計画に対して支援する事業であり、国策として取り組む必要があることから、主体の策定者に委ねることはできない事業である。</t>
    <rPh sb="36" eb="38">
      <t>コクサク</t>
    </rPh>
    <rPh sb="41" eb="42">
      <t>ト</t>
    </rPh>
    <rPh sb="43" eb="44">
      <t>ク</t>
    </rPh>
    <rPh sb="45" eb="47">
      <t>ヒツヨウ</t>
    </rPh>
    <rPh sb="72" eb="74">
      <t>ジギョウ</t>
    </rPh>
    <phoneticPr fontId="5"/>
  </si>
  <si>
    <t>・補助事業者については都市の国際競争力の強化の必要性等に基づき選定しており、要綱において、補助事業者の負担や適切な支出が行われることを定め、補助事業者に求めている。</t>
    <rPh sb="11" eb="13">
      <t>トシ</t>
    </rPh>
    <rPh sb="14" eb="16">
      <t>コクサイ</t>
    </rPh>
    <rPh sb="16" eb="19">
      <t>キョウソウリョク</t>
    </rPh>
    <rPh sb="20" eb="22">
      <t>キョウカ</t>
    </rPh>
    <rPh sb="67" eb="68">
      <t>サダ</t>
    </rPh>
    <phoneticPr fontId="5"/>
  </si>
  <si>
    <t>・補助事業者については都市の国際競争力の強化の必要性等に基づき選定しており、要綱において、補助事業者の負担や適切な支出が行われることを定め、補助事業者に求めている。</t>
    <rPh sb="67" eb="68">
      <t>サダ</t>
    </rPh>
    <phoneticPr fontId="5"/>
  </si>
  <si>
    <t>・外国企業等を呼び込むための地域戦略に基づく整備計画の作成や同計画に基づくソフト・ハード対策について活用されており、費目・使途は真に必要なものに限定されている。</t>
    <rPh sb="22" eb="24">
      <t>セイビ</t>
    </rPh>
    <rPh sb="24" eb="26">
      <t>ケイカク</t>
    </rPh>
    <phoneticPr fontId="5"/>
  </si>
  <si>
    <t>・成果目標達成に向けて着実に推進している。</t>
    <phoneticPr fontId="5"/>
  </si>
  <si>
    <t>・各地域の官民協議会において必要な取組を効果的に実施している。</t>
    <phoneticPr fontId="5"/>
  </si>
  <si>
    <t>・本事業の活用を促進するため、引き続き、ホームページ等を通じて事業制度のより一層の周知を行うとともに、補助対象地域の地方公共団体及び民間事業者等に対して個別に働きかけを行っていく。</t>
    <rPh sb="51" eb="53">
      <t>ホジョ</t>
    </rPh>
    <rPh sb="53" eb="55">
      <t>タイショウ</t>
    </rPh>
    <rPh sb="55" eb="57">
      <t>チイキ</t>
    </rPh>
    <rPh sb="76" eb="78">
      <t>コベツ</t>
    </rPh>
    <rPh sb="79" eb="80">
      <t>ハタラ</t>
    </rPh>
    <rPh sb="84" eb="85">
      <t>オコナ</t>
    </rPh>
    <phoneticPr fontId="5"/>
  </si>
  <si>
    <t>・制度創設の初年度で、各地域において外国企業等を呼び込むための地域戦略の策定に時間を要したこと等により、計画に基づくソフト・ハード対策が遅れたこと等がある。</t>
    <rPh sb="1" eb="3">
      <t>セイド</t>
    </rPh>
    <rPh sb="3" eb="5">
      <t>ソウセツ</t>
    </rPh>
    <rPh sb="6" eb="9">
      <t>ショネンド</t>
    </rPh>
    <rPh sb="11" eb="14">
      <t>カクチイキ</t>
    </rPh>
    <rPh sb="36" eb="38">
      <t>サクテイ</t>
    </rPh>
    <phoneticPr fontId="5"/>
  </si>
  <si>
    <t>・活動実績は当初見込みを達成している。一方、制度創設の初年度で、各地域において外国企業等を呼び込むための地域戦略の策定に時間を要したこと等により、計画に基づくソフト・ハード対策が遅れたこと等が理由で不用率が大きい結果となった。</t>
    <phoneticPr fontId="5"/>
  </si>
  <si>
    <t>-</t>
    <phoneticPr fontId="5"/>
  </si>
  <si>
    <t>成果目標及び成果指標の工夫が必要である．大都市の国際競争力の強化を図るため，外国企業等を呼び込むためには重要な政策であるが，費用対効果の視点が抜けている．特に，ハード整備は，一度整備したら維持管理費用等が長期間発生することとなるため，長期的な視点からの費用対効果で事業の是非を確認することが必要である．もしも費用対効果で正当性が認められた事業候補が成果目標の11地域なのであれば，成果実績には事業実施した6地域を合算した費用対効果（あるいは便益）を示した方が，国民の理解を得られやすいだろう．
　予算執行率が38%と低いのは問題がある．予算執行率が低い原因を究明し，それに基づいて何らかの措置を講じるべきである．</t>
    <rPh sb="20" eb="23">
      <t>ダイトシ</t>
    </rPh>
    <rPh sb="24" eb="26">
      <t>コクサイ</t>
    </rPh>
    <rPh sb="26" eb="29">
      <t>キョウソウリョク</t>
    </rPh>
    <rPh sb="30" eb="32">
      <t>キョウカ</t>
    </rPh>
    <rPh sb="33" eb="34">
      <t>ハカ</t>
    </rPh>
    <rPh sb="38" eb="40">
      <t>ガイコク</t>
    </rPh>
    <rPh sb="40" eb="42">
      <t>キギョウ</t>
    </rPh>
    <rPh sb="42" eb="43">
      <t>ナド</t>
    </rPh>
    <rPh sb="44" eb="45">
      <t>ヨ</t>
    </rPh>
    <rPh sb="46" eb="47">
      <t>コ</t>
    </rPh>
    <rPh sb="52" eb="54">
      <t>ジュウヨウ</t>
    </rPh>
    <rPh sb="55" eb="57">
      <t>セイサク</t>
    </rPh>
    <rPh sb="62" eb="64">
      <t>ヒヨウ</t>
    </rPh>
    <rPh sb="64" eb="67">
      <t>タイコウカ</t>
    </rPh>
    <rPh sb="68" eb="70">
      <t>シテン</t>
    </rPh>
    <rPh sb="71" eb="72">
      <t>ヌ</t>
    </rPh>
    <rPh sb="77" eb="78">
      <t>トク</t>
    </rPh>
    <rPh sb="83" eb="85">
      <t>セイビ</t>
    </rPh>
    <rPh sb="87" eb="89">
      <t>イチド</t>
    </rPh>
    <rPh sb="89" eb="91">
      <t>セイビ</t>
    </rPh>
    <rPh sb="94" eb="96">
      <t>イジ</t>
    </rPh>
    <rPh sb="96" eb="98">
      <t>カンリ</t>
    </rPh>
    <rPh sb="98" eb="100">
      <t>ヒヨウ</t>
    </rPh>
    <rPh sb="100" eb="101">
      <t>ナド</t>
    </rPh>
    <rPh sb="102" eb="105">
      <t>チョウキカン</t>
    </rPh>
    <rPh sb="105" eb="107">
      <t>ハッセイ</t>
    </rPh>
    <rPh sb="117" eb="120">
      <t>チョウキテキ</t>
    </rPh>
    <rPh sb="121" eb="123">
      <t>シテン</t>
    </rPh>
    <rPh sb="126" eb="128">
      <t>ヒヨウ</t>
    </rPh>
    <rPh sb="128" eb="131">
      <t>タイコウカ</t>
    </rPh>
    <rPh sb="132" eb="134">
      <t>ジギョウ</t>
    </rPh>
    <rPh sb="135" eb="137">
      <t>ゼヒ</t>
    </rPh>
    <rPh sb="138" eb="140">
      <t>カクニン</t>
    </rPh>
    <rPh sb="145" eb="147">
      <t>ヒツヨウ</t>
    </rPh>
    <rPh sb="154" eb="156">
      <t>ヒヨウ</t>
    </rPh>
    <rPh sb="156" eb="159">
      <t>タイコウカ</t>
    </rPh>
    <rPh sb="160" eb="163">
      <t>セイトウセイ</t>
    </rPh>
    <rPh sb="164" eb="165">
      <t>ミト</t>
    </rPh>
    <rPh sb="169" eb="171">
      <t>ジギョウ</t>
    </rPh>
    <rPh sb="171" eb="173">
      <t>コウホ</t>
    </rPh>
    <rPh sb="174" eb="176">
      <t>セイカ</t>
    </rPh>
    <rPh sb="176" eb="178">
      <t>モクヒョウ</t>
    </rPh>
    <rPh sb="181" eb="183">
      <t>チイキ</t>
    </rPh>
    <rPh sb="190" eb="192">
      <t>セイカ</t>
    </rPh>
    <rPh sb="192" eb="194">
      <t>ジッセキ</t>
    </rPh>
    <rPh sb="196" eb="198">
      <t>ジギョウ</t>
    </rPh>
    <rPh sb="198" eb="200">
      <t>ジッシ</t>
    </rPh>
    <rPh sb="203" eb="205">
      <t>チイキ</t>
    </rPh>
    <rPh sb="206" eb="208">
      <t>ガッサン</t>
    </rPh>
    <rPh sb="210" eb="212">
      <t>ヒヨウ</t>
    </rPh>
    <rPh sb="212" eb="215">
      <t>タイコウカ</t>
    </rPh>
    <rPh sb="220" eb="222">
      <t>ベンエキ</t>
    </rPh>
    <rPh sb="224" eb="225">
      <t>シメ</t>
    </rPh>
    <rPh sb="227" eb="228">
      <t>ホウ</t>
    </rPh>
    <rPh sb="230" eb="232">
      <t>コクミン</t>
    </rPh>
    <rPh sb="233" eb="235">
      <t>リカイ</t>
    </rPh>
    <rPh sb="236" eb="237">
      <t>エ</t>
    </rPh>
    <phoneticPr fontId="5"/>
  </si>
  <si>
    <t>・大都市の国際競争力強化のためには必要な事業であるが、予算執行率が低くなっており、補助対象となる事業者等へ働きかけを行うほか、様々な主体が積極的に当該事業に早期から関与できるよう、制度の見直しを図るべき。</t>
    <rPh sb="1" eb="4">
      <t>ダイトシ</t>
    </rPh>
    <rPh sb="5" eb="7">
      <t>コクサイ</t>
    </rPh>
    <rPh sb="7" eb="10">
      <t>キョウソウリョク</t>
    </rPh>
    <rPh sb="10" eb="12">
      <t>キョウカ</t>
    </rPh>
    <rPh sb="17" eb="19">
      <t>ヒツヨウ</t>
    </rPh>
    <rPh sb="20" eb="22">
      <t>ジギョウ</t>
    </rPh>
    <rPh sb="27" eb="29">
      <t>ヨサン</t>
    </rPh>
    <rPh sb="29" eb="32">
      <t>シッコウリツ</t>
    </rPh>
    <rPh sb="33" eb="34">
      <t>ヒク</t>
    </rPh>
    <rPh sb="41" eb="43">
      <t>ホジョ</t>
    </rPh>
    <rPh sb="43" eb="45">
      <t>タイショウ</t>
    </rPh>
    <rPh sb="48" eb="51">
      <t>ジギョウシャ</t>
    </rPh>
    <rPh sb="51" eb="52">
      <t>トウ</t>
    </rPh>
    <rPh sb="53" eb="54">
      <t>ハタラ</t>
    </rPh>
    <rPh sb="58" eb="59">
      <t>オコナ</t>
    </rPh>
    <rPh sb="63" eb="65">
      <t>サマザマ</t>
    </rPh>
    <rPh sb="66" eb="68">
      <t>シュタイ</t>
    </rPh>
    <rPh sb="69" eb="72">
      <t>セッキョクテキ</t>
    </rPh>
    <rPh sb="73" eb="75">
      <t>トウガイ</t>
    </rPh>
    <rPh sb="75" eb="77">
      <t>ジギョウ</t>
    </rPh>
    <rPh sb="78" eb="80">
      <t>ソウキ</t>
    </rPh>
    <rPh sb="82" eb="84">
      <t>カンヨ</t>
    </rPh>
    <rPh sb="90" eb="92">
      <t>セイド</t>
    </rPh>
    <rPh sb="93" eb="95">
      <t>ミナオ</t>
    </rPh>
    <rPh sb="97" eb="98">
      <t>ハカ</t>
    </rPh>
    <phoneticPr fontId="5"/>
  </si>
  <si>
    <t>執行等改善</t>
  </si>
  <si>
    <t>・外国企業等を呼び込むためには、長期的な視点で国際的ビジネス環境等の改善に資する取組やシティセールスに係る取組を継続していくことが重要であり、短期的に効果を図ることが非常に難しいが、それらの取組と関連性の高い短期的な目標を各地域で立てることで取組の効果を計測し、ホームページ等で公表していく。
・予算執行率をより高めるため、事業の周知を強化することに加えて、補助対象地域の協議会を中心に個別のヒアリングを行い、特に機運の高まっている地域への重点的な支援を行っていくとともに、大都市が周辺地域等と連携を強化して魅力を高めることによる取組に対して支援を強化することや、外国企業等の誘致の推進に取り組んでいるエリアマネジメント団体等の連携も進めるよう、事業の拡充を検討する。</t>
    <rPh sb="1" eb="3">
      <t>ガイコク</t>
    </rPh>
    <rPh sb="3" eb="5">
      <t>キギョウ</t>
    </rPh>
    <rPh sb="5" eb="6">
      <t>トウ</t>
    </rPh>
    <rPh sb="7" eb="8">
      <t>ヨ</t>
    </rPh>
    <rPh sb="9" eb="10">
      <t>コ</t>
    </rPh>
    <rPh sb="16" eb="19">
      <t>チョウキテキ</t>
    </rPh>
    <rPh sb="20" eb="22">
      <t>シテン</t>
    </rPh>
    <rPh sb="23" eb="26">
      <t>コクサイテキ</t>
    </rPh>
    <rPh sb="30" eb="32">
      <t>カンキョウ</t>
    </rPh>
    <rPh sb="32" eb="33">
      <t>トウ</t>
    </rPh>
    <rPh sb="34" eb="36">
      <t>カイゼン</t>
    </rPh>
    <rPh sb="37" eb="38">
      <t>シ</t>
    </rPh>
    <rPh sb="40" eb="42">
      <t>トリクミ</t>
    </rPh>
    <rPh sb="51" eb="52">
      <t>カカ</t>
    </rPh>
    <rPh sb="53" eb="55">
      <t>トリクミ</t>
    </rPh>
    <rPh sb="56" eb="58">
      <t>ケイゾク</t>
    </rPh>
    <rPh sb="65" eb="67">
      <t>ジュウヨウ</t>
    </rPh>
    <rPh sb="71" eb="73">
      <t>タンキ</t>
    </rPh>
    <rPh sb="73" eb="74">
      <t>テキ</t>
    </rPh>
    <rPh sb="75" eb="77">
      <t>コウカ</t>
    </rPh>
    <rPh sb="78" eb="79">
      <t>ハカ</t>
    </rPh>
    <rPh sb="83" eb="85">
      <t>ヒジョウ</t>
    </rPh>
    <rPh sb="86" eb="87">
      <t>ムズカ</t>
    </rPh>
    <rPh sb="95" eb="97">
      <t>トリクミ</t>
    </rPh>
    <rPh sb="98" eb="101">
      <t>カンレンセイ</t>
    </rPh>
    <rPh sb="102" eb="103">
      <t>タカ</t>
    </rPh>
    <rPh sb="104" eb="107">
      <t>タンキテキ</t>
    </rPh>
    <rPh sb="108" eb="110">
      <t>モクヒョウ</t>
    </rPh>
    <rPh sb="111" eb="114">
      <t>カクチイキ</t>
    </rPh>
    <rPh sb="115" eb="116">
      <t>タ</t>
    </rPh>
    <rPh sb="121" eb="123">
      <t>トリクミ</t>
    </rPh>
    <rPh sb="124" eb="126">
      <t>コウカ</t>
    </rPh>
    <rPh sb="127" eb="129">
      <t>ケイソク</t>
    </rPh>
    <rPh sb="137" eb="138">
      <t>トウ</t>
    </rPh>
    <rPh sb="139" eb="141">
      <t>コウヒョウ</t>
    </rPh>
    <rPh sb="148" eb="150">
      <t>ヨサン</t>
    </rPh>
    <rPh sb="150" eb="153">
      <t>シッコウリツ</t>
    </rPh>
    <rPh sb="156" eb="157">
      <t>タカ</t>
    </rPh>
    <rPh sb="162" eb="164">
      <t>ジギョウ</t>
    </rPh>
    <rPh sb="165" eb="167">
      <t>シュウチ</t>
    </rPh>
    <rPh sb="168" eb="170">
      <t>キョウカ</t>
    </rPh>
    <rPh sb="175" eb="176">
      <t>クワ</t>
    </rPh>
    <rPh sb="179" eb="181">
      <t>ホジョ</t>
    </rPh>
    <rPh sb="181" eb="183">
      <t>タイショウ</t>
    </rPh>
    <rPh sb="183" eb="185">
      <t>チイキ</t>
    </rPh>
    <rPh sb="186" eb="189">
      <t>キョウギカイ</t>
    </rPh>
    <rPh sb="190" eb="192">
      <t>チュウシン</t>
    </rPh>
    <rPh sb="193" eb="195">
      <t>コベツ</t>
    </rPh>
    <rPh sb="202" eb="203">
      <t>オコナ</t>
    </rPh>
    <rPh sb="205" eb="206">
      <t>トク</t>
    </rPh>
    <rPh sb="207" eb="209">
      <t>キウン</t>
    </rPh>
    <rPh sb="210" eb="211">
      <t>タカ</t>
    </rPh>
    <rPh sb="216" eb="218">
      <t>チイキ</t>
    </rPh>
    <rPh sb="220" eb="223">
      <t>ジュウテンテキ</t>
    </rPh>
    <rPh sb="224" eb="226">
      <t>シエン</t>
    </rPh>
    <rPh sb="227" eb="228">
      <t>オコナ</t>
    </rPh>
    <rPh sb="237" eb="240">
      <t>ダイトシ</t>
    </rPh>
    <rPh sb="241" eb="243">
      <t>シュウヘン</t>
    </rPh>
    <rPh sb="243" eb="245">
      <t>チイキ</t>
    </rPh>
    <rPh sb="245" eb="246">
      <t>トウ</t>
    </rPh>
    <rPh sb="247" eb="249">
      <t>レンケイ</t>
    </rPh>
    <rPh sb="250" eb="252">
      <t>キョウカ</t>
    </rPh>
    <rPh sb="254" eb="256">
      <t>ミリョク</t>
    </rPh>
    <rPh sb="257" eb="258">
      <t>タカ</t>
    </rPh>
    <rPh sb="265" eb="267">
      <t>トリクミ</t>
    </rPh>
    <rPh sb="268" eb="269">
      <t>タイ</t>
    </rPh>
    <rPh sb="271" eb="273">
      <t>シエン</t>
    </rPh>
    <rPh sb="274" eb="276">
      <t>キョウカ</t>
    </rPh>
    <rPh sb="282" eb="284">
      <t>ガイコク</t>
    </rPh>
    <rPh sb="284" eb="286">
      <t>キギョウ</t>
    </rPh>
    <rPh sb="286" eb="287">
      <t>トウ</t>
    </rPh>
    <rPh sb="288" eb="290">
      <t>ユウチ</t>
    </rPh>
    <rPh sb="291" eb="293">
      <t>スイシン</t>
    </rPh>
    <rPh sb="294" eb="295">
      <t>ト</t>
    </rPh>
    <rPh sb="296" eb="297">
      <t>ク</t>
    </rPh>
    <rPh sb="310" eb="312">
      <t>ダンタイ</t>
    </rPh>
    <rPh sb="312" eb="313">
      <t>トウ</t>
    </rPh>
    <rPh sb="314" eb="316">
      <t>レンケイ</t>
    </rPh>
    <rPh sb="317" eb="318">
      <t>スス</t>
    </rPh>
    <rPh sb="323" eb="325">
      <t>ジギョウ</t>
    </rPh>
    <rPh sb="326" eb="328">
      <t>カクジュウ</t>
    </rPh>
    <rPh sb="329" eb="331">
      <t>ケントウ</t>
    </rPh>
    <phoneticPr fontId="5"/>
  </si>
  <si>
    <t>・「新しい日本のための優先課題推進枠」81
・大都市の国際競争力を強化し、より多くの外国企業等をを呼び込むために、大都市が周辺地域等と連携を強化して魅力を高めることによる取組に対して支援を強化することや、外国企業等の誘致の推進に取り組んでいるエリアマネジメント団体等の連携を進めるよう、事業の拡充に伴う増。</t>
    <rPh sb="2" eb="3">
      <t>アタラ</t>
    </rPh>
    <rPh sb="5" eb="7">
      <t>ニホン</t>
    </rPh>
    <rPh sb="11" eb="13">
      <t>ユウセン</t>
    </rPh>
    <rPh sb="13" eb="15">
      <t>カダイ</t>
    </rPh>
    <rPh sb="15" eb="17">
      <t>スイシン</t>
    </rPh>
    <rPh sb="17" eb="18">
      <t>ワク</t>
    </rPh>
    <rPh sb="24" eb="27">
      <t>ダイトシ</t>
    </rPh>
    <rPh sb="28" eb="30">
      <t>コクサイ</t>
    </rPh>
    <rPh sb="30" eb="33">
      <t>キョウソウリョク</t>
    </rPh>
    <rPh sb="34" eb="36">
      <t>キョウカ</t>
    </rPh>
    <rPh sb="40" eb="41">
      <t>オオ</t>
    </rPh>
    <rPh sb="43" eb="45">
      <t>ガイコク</t>
    </rPh>
    <rPh sb="45" eb="47">
      <t>キギョウ</t>
    </rPh>
    <rPh sb="47" eb="48">
      <t>トウ</t>
    </rPh>
    <rPh sb="50" eb="51">
      <t>ヨ</t>
    </rPh>
    <rPh sb="52" eb="53">
      <t>コ</t>
    </rPh>
    <rPh sb="150" eb="151">
      <t>トモナ</t>
    </rPh>
    <rPh sb="152" eb="15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</si>
</sst>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Fill="1" applyBorder="1" applyAlignment="1" applyProtection="1">
      <alignment horizontal="right" vertical="center"/>
      <protection locked="0"/>
    </xf>
    <xf numFmtId="176" fontId="3" fillId="0" borderId="73" xfId="0" applyNumberFormat="1" applyFont="1" applyFill="1" applyBorder="1" applyAlignment="1" applyProtection="1">
      <alignment horizontal="right" vertical="center"/>
      <protection locked="0"/>
    </xf>
    <xf numFmtId="176" fontId="3" fillId="0"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protection locked="0"/>
    </xf>
    <xf numFmtId="0" fontId="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0" borderId="96" xfId="0"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wrapText="1"/>
      <protection locked="0"/>
    </xf>
    <xf numFmtId="0" fontId="16" fillId="0" borderId="9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horizontal="left"/>
      <protection locked="0"/>
    </xf>
    <xf numFmtId="0" fontId="11" fillId="0" borderId="0" xfId="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59106</xdr:colOff>
      <xdr:row>146</xdr:row>
      <xdr:rowOff>212912</xdr:rowOff>
    </xdr:from>
    <xdr:to>
      <xdr:col>23</xdr:col>
      <xdr:colOff>81518</xdr:colOff>
      <xdr:row>148</xdr:row>
      <xdr:rowOff>235324</xdr:rowOff>
    </xdr:to>
    <xdr:sp macro="" textlink="">
      <xdr:nvSpPr>
        <xdr:cNvPr id="5" name="大かっこ 4"/>
        <xdr:cNvSpPr/>
      </xdr:nvSpPr>
      <xdr:spPr>
        <a:xfrm>
          <a:off x="1493459" y="33113383"/>
          <a:ext cx="2711824" cy="71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129914</xdr:colOff>
      <xdr:row>142</xdr:row>
      <xdr:rowOff>201705</xdr:rowOff>
    </xdr:from>
    <xdr:to>
      <xdr:col>14</xdr:col>
      <xdr:colOff>129914</xdr:colOff>
      <xdr:row>143</xdr:row>
      <xdr:rowOff>199465</xdr:rowOff>
    </xdr:to>
    <xdr:cxnSp macro="">
      <xdr:nvCxnSpPr>
        <xdr:cNvPr id="6" name="直線コネクタ 5"/>
        <xdr:cNvCxnSpPr/>
      </xdr:nvCxnSpPr>
      <xdr:spPr>
        <a:xfrm>
          <a:off x="2796914" y="30229268"/>
          <a:ext cx="0" cy="3549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14284</xdr:colOff>
      <xdr:row>148</xdr:row>
      <xdr:rowOff>67235</xdr:rowOff>
    </xdr:from>
    <xdr:to>
      <xdr:col>15</xdr:col>
      <xdr:colOff>14284</xdr:colOff>
      <xdr:row>149</xdr:row>
      <xdr:rowOff>52108</xdr:rowOff>
    </xdr:to>
    <xdr:cxnSp macro="">
      <xdr:nvCxnSpPr>
        <xdr:cNvPr id="7" name="直線コネクタ 6"/>
        <xdr:cNvCxnSpPr/>
      </xdr:nvCxnSpPr>
      <xdr:spPr>
        <a:xfrm>
          <a:off x="2871784" y="32237923"/>
          <a:ext cx="0" cy="34206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14283</xdr:colOff>
      <xdr:row>139</xdr:row>
      <xdr:rowOff>179294</xdr:rowOff>
    </xdr:from>
    <xdr:to>
      <xdr:col>32</xdr:col>
      <xdr:colOff>1396</xdr:colOff>
      <xdr:row>141</xdr:row>
      <xdr:rowOff>212912</xdr:rowOff>
    </xdr:to>
    <xdr:sp macro="" textlink="">
      <xdr:nvSpPr>
        <xdr:cNvPr id="2" name="テキスト ボックス 1"/>
        <xdr:cNvSpPr txBox="1"/>
      </xdr:nvSpPr>
      <xdr:spPr>
        <a:xfrm>
          <a:off x="4205283" y="29135294"/>
          <a:ext cx="1892113" cy="7479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１１３百万円</a:t>
          </a:r>
          <a:endParaRPr kumimoji="1" lang="en-US" altLang="ja-JP" sz="1400"/>
        </a:p>
      </xdr:txBody>
    </xdr:sp>
    <xdr:clientData/>
  </xdr:twoCellAnchor>
  <xdr:twoCellAnchor>
    <xdr:from>
      <xdr:col>27</xdr:col>
      <xdr:colOff>14285</xdr:colOff>
      <xdr:row>141</xdr:row>
      <xdr:rowOff>212911</xdr:rowOff>
    </xdr:from>
    <xdr:to>
      <xdr:col>27</xdr:col>
      <xdr:colOff>14285</xdr:colOff>
      <xdr:row>142</xdr:row>
      <xdr:rowOff>210670</xdr:rowOff>
    </xdr:to>
    <xdr:cxnSp macro="">
      <xdr:nvCxnSpPr>
        <xdr:cNvPr id="9" name="直線コネクタ 8"/>
        <xdr:cNvCxnSpPr/>
      </xdr:nvCxnSpPr>
      <xdr:spPr>
        <a:xfrm>
          <a:off x="5157785" y="29883286"/>
          <a:ext cx="0" cy="3549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124660</xdr:colOff>
      <xdr:row>142</xdr:row>
      <xdr:rowOff>197069</xdr:rowOff>
    </xdr:from>
    <xdr:to>
      <xdr:col>39</xdr:col>
      <xdr:colOff>76360</xdr:colOff>
      <xdr:row>142</xdr:row>
      <xdr:rowOff>212912</xdr:rowOff>
    </xdr:to>
    <xdr:cxnSp macro="">
      <xdr:nvCxnSpPr>
        <xdr:cNvPr id="10" name="直線コネクタ 9"/>
        <xdr:cNvCxnSpPr/>
      </xdr:nvCxnSpPr>
      <xdr:spPr>
        <a:xfrm flipH="1">
          <a:off x="2791660" y="30224632"/>
          <a:ext cx="4714200" cy="15843"/>
        </a:xfrm>
        <a:prstGeom prst="line">
          <a:avLst/>
        </a:prstGeom>
        <a:ln>
          <a:solidFill>
            <a:sysClr val="windowText" lastClr="000000">
              <a:alpha val="96000"/>
            </a:sys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77386</xdr:colOff>
      <xdr:row>142</xdr:row>
      <xdr:rowOff>196454</xdr:rowOff>
    </xdr:from>
    <xdr:to>
      <xdr:col>39</xdr:col>
      <xdr:colOff>77386</xdr:colOff>
      <xdr:row>143</xdr:row>
      <xdr:rowOff>194214</xdr:rowOff>
    </xdr:to>
    <xdr:cxnSp macro="">
      <xdr:nvCxnSpPr>
        <xdr:cNvPr id="18" name="直線コネクタ 17"/>
        <xdr:cNvCxnSpPr/>
      </xdr:nvCxnSpPr>
      <xdr:spPr>
        <a:xfrm>
          <a:off x="7506886" y="30224017"/>
          <a:ext cx="0" cy="3549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169484</xdr:colOff>
      <xdr:row>143</xdr:row>
      <xdr:rowOff>212912</xdr:rowOff>
    </xdr:from>
    <xdr:to>
      <xdr:col>19</xdr:col>
      <xdr:colOff>158279</xdr:colOff>
      <xdr:row>144</xdr:row>
      <xdr:rowOff>56029</xdr:rowOff>
    </xdr:to>
    <xdr:sp macro="" textlink="">
      <xdr:nvSpPr>
        <xdr:cNvPr id="19" name="テキスト ボックス 18"/>
        <xdr:cNvSpPr txBox="1"/>
      </xdr:nvSpPr>
      <xdr:spPr>
        <a:xfrm>
          <a:off x="1883984" y="30597662"/>
          <a:ext cx="1893795" cy="20030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8</xdr:col>
      <xdr:colOff>180687</xdr:colOff>
      <xdr:row>144</xdr:row>
      <xdr:rowOff>44823</xdr:rowOff>
    </xdr:from>
    <xdr:to>
      <xdr:col>22</xdr:col>
      <xdr:colOff>79835</xdr:colOff>
      <xdr:row>146</xdr:row>
      <xdr:rowOff>100853</xdr:rowOff>
    </xdr:to>
    <xdr:sp macro="" textlink="">
      <xdr:nvSpPr>
        <xdr:cNvPr id="20" name="テキスト ボックス 19"/>
        <xdr:cNvSpPr txBox="1"/>
      </xdr:nvSpPr>
      <xdr:spPr>
        <a:xfrm>
          <a:off x="1704687" y="30786761"/>
          <a:ext cx="2566148" cy="7704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Ａ．地方公共団体（２団体）</a:t>
          </a:r>
          <a:endParaRPr kumimoji="1" lang="en-US" altLang="ja-JP" sz="1400"/>
        </a:p>
        <a:p>
          <a:pPr algn="ctr"/>
          <a:r>
            <a:rPr kumimoji="1" lang="ja-JP" altLang="en-US" sz="1400"/>
            <a:t>２４百万円</a:t>
          </a:r>
          <a:endParaRPr kumimoji="1" lang="en-US" altLang="ja-JP" sz="1400"/>
        </a:p>
      </xdr:txBody>
    </xdr:sp>
    <xdr:clientData/>
  </xdr:twoCellAnchor>
  <xdr:twoCellAnchor>
    <xdr:from>
      <xdr:col>8</xdr:col>
      <xdr:colOff>113454</xdr:colOff>
      <xdr:row>146</xdr:row>
      <xdr:rowOff>190502</xdr:rowOff>
    </xdr:from>
    <xdr:to>
      <xdr:col>23</xdr:col>
      <xdr:colOff>35013</xdr:colOff>
      <xdr:row>148</xdr:row>
      <xdr:rowOff>268941</xdr:rowOff>
    </xdr:to>
    <xdr:sp macro="" textlink="">
      <xdr:nvSpPr>
        <xdr:cNvPr id="22" name="テキスト ボックス 21"/>
        <xdr:cNvSpPr txBox="1"/>
      </xdr:nvSpPr>
      <xdr:spPr>
        <a:xfrm>
          <a:off x="1547807" y="33090973"/>
          <a:ext cx="2610971" cy="77320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135866</xdr:colOff>
      <xdr:row>149</xdr:row>
      <xdr:rowOff>67234</xdr:rowOff>
    </xdr:from>
    <xdr:to>
      <xdr:col>21</xdr:col>
      <xdr:colOff>147074</xdr:colOff>
      <xdr:row>155</xdr:row>
      <xdr:rowOff>78442</xdr:rowOff>
    </xdr:to>
    <xdr:sp macro="" textlink="">
      <xdr:nvSpPr>
        <xdr:cNvPr id="23" name="テキスト ボックス 22"/>
        <xdr:cNvSpPr txBox="1"/>
      </xdr:nvSpPr>
      <xdr:spPr>
        <a:xfrm>
          <a:off x="1570219" y="34009852"/>
          <a:ext cx="2342031" cy="2095502"/>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・札幌市</a:t>
          </a:r>
        </a:p>
        <a:p>
          <a:pPr algn="l"/>
          <a:r>
            <a:rPr kumimoji="1" lang="ja-JP" altLang="en-US" sz="1000"/>
            <a:t>委託費　　　　　　</a:t>
          </a:r>
          <a:r>
            <a:rPr kumimoji="1" lang="ja-JP" altLang="en-US" sz="1000" baseline="0"/>
            <a:t>       </a:t>
          </a:r>
          <a:r>
            <a:rPr kumimoji="1" lang="en-US" altLang="ja-JP" sz="1000" baseline="0"/>
            <a:t>22</a:t>
          </a:r>
          <a:r>
            <a:rPr kumimoji="1" lang="ja-JP" altLang="en-US" sz="1000" baseline="0"/>
            <a:t>百万円</a:t>
          </a:r>
          <a:endParaRPr kumimoji="1" lang="ja-JP" altLang="en-US" sz="1000"/>
        </a:p>
        <a:p>
          <a:pPr algn="l"/>
          <a:r>
            <a:rPr kumimoji="1" lang="ja-JP" altLang="en-US" sz="1000"/>
            <a:t>　　　　　     　＜実績報告ベース＞</a:t>
          </a:r>
        </a:p>
        <a:p>
          <a:pPr algn="l"/>
          <a:r>
            <a:rPr kumimoji="1" lang="ja-JP" altLang="en-US" sz="1000"/>
            <a:t>・大阪市</a:t>
          </a:r>
        </a:p>
        <a:p>
          <a:pPr algn="l"/>
          <a:r>
            <a:rPr kumimoji="1" lang="ja-JP" altLang="en-US" sz="1000"/>
            <a:t>賃金　　　　　　　        </a:t>
          </a:r>
          <a:r>
            <a:rPr kumimoji="1" lang="en-US" altLang="ja-JP" sz="1000"/>
            <a:t>0.5</a:t>
          </a:r>
          <a:r>
            <a:rPr kumimoji="1" lang="ja-JP" altLang="en-US" sz="1000"/>
            <a:t>百万円</a:t>
          </a:r>
          <a:endParaRPr kumimoji="1" lang="en-US" altLang="ja-JP" sz="1000"/>
        </a:p>
        <a:p>
          <a:pPr algn="l"/>
          <a:r>
            <a:rPr kumimoji="1" lang="ja-JP" altLang="en-US" sz="1000"/>
            <a:t>旅費　　　　　　　</a:t>
          </a:r>
          <a:r>
            <a:rPr kumimoji="1" lang="ja-JP" altLang="en-US" sz="1000" baseline="0"/>
            <a:t> </a:t>
          </a:r>
          <a:r>
            <a:rPr kumimoji="1" lang="ja-JP" altLang="en-US" sz="1000"/>
            <a:t>　        </a:t>
          </a:r>
          <a:r>
            <a:rPr kumimoji="1" lang="en-US" altLang="ja-JP" sz="1000"/>
            <a:t>1</a:t>
          </a:r>
          <a:r>
            <a:rPr kumimoji="1" lang="ja-JP" altLang="en-US" sz="1000"/>
            <a:t>百万円</a:t>
          </a:r>
          <a:endParaRPr kumimoji="1" lang="en-US" altLang="ja-JP" sz="1000"/>
        </a:p>
        <a:p>
          <a:pPr algn="l"/>
          <a:r>
            <a:rPr kumimoji="1" lang="ja-JP" altLang="en-US" sz="1000"/>
            <a:t>需用費　　　　　　       </a:t>
          </a:r>
          <a:r>
            <a:rPr kumimoji="1" lang="en-US" altLang="ja-JP" sz="1000"/>
            <a:t>0.1</a:t>
          </a:r>
          <a:r>
            <a:rPr kumimoji="1" lang="ja-JP" altLang="en-US" sz="1000"/>
            <a:t>百万円</a:t>
          </a:r>
          <a:endParaRPr kumimoji="1" lang="en-US" altLang="ja-JP" sz="1000"/>
        </a:p>
        <a:p>
          <a:pPr algn="l"/>
          <a:r>
            <a:rPr kumimoji="1" lang="ja-JP" altLang="en-US" sz="1000"/>
            <a:t>役務費　　　　　　　　</a:t>
          </a:r>
          <a:r>
            <a:rPr kumimoji="1" lang="ja-JP" altLang="en-US" sz="1000" baseline="0"/>
            <a:t> </a:t>
          </a:r>
          <a:r>
            <a:rPr kumimoji="1" lang="en-US" altLang="ja-JP" sz="1000"/>
            <a:t>0.1</a:t>
          </a:r>
          <a:r>
            <a:rPr kumimoji="1" lang="ja-JP" altLang="en-US" sz="1000"/>
            <a:t>百万円</a:t>
          </a:r>
          <a:endParaRPr kumimoji="1" lang="en-US" altLang="ja-JP" sz="1000"/>
        </a:p>
        <a:p>
          <a:pPr algn="l"/>
          <a:r>
            <a:rPr kumimoji="1" lang="ja-JP" altLang="en-US" sz="1000"/>
            <a:t>使用料及び賃借料　</a:t>
          </a:r>
          <a:r>
            <a:rPr kumimoji="1" lang="en-US" altLang="ja-JP" sz="1000"/>
            <a:t>0.5</a:t>
          </a:r>
          <a:r>
            <a:rPr kumimoji="1" lang="ja-JP" altLang="en-US" sz="1000"/>
            <a:t>百万円</a:t>
          </a:r>
        </a:p>
        <a:p>
          <a:pPr algn="l"/>
          <a:r>
            <a:rPr kumimoji="1" lang="ja-JP" altLang="en-US" sz="1000"/>
            <a:t>　　　　　　    ＜実績報告ベース＞</a:t>
          </a:r>
        </a:p>
      </xdr:txBody>
    </xdr:sp>
    <xdr:clientData/>
  </xdr:twoCellAnchor>
  <xdr:twoCellAnchor>
    <xdr:from>
      <xdr:col>33</xdr:col>
      <xdr:colOff>1388</xdr:colOff>
      <xdr:row>146</xdr:row>
      <xdr:rowOff>212914</xdr:rowOff>
    </xdr:from>
    <xdr:to>
      <xdr:col>48</xdr:col>
      <xdr:colOff>12595</xdr:colOff>
      <xdr:row>148</xdr:row>
      <xdr:rowOff>224118</xdr:rowOff>
    </xdr:to>
    <xdr:sp macro="" textlink="">
      <xdr:nvSpPr>
        <xdr:cNvPr id="24" name="大かっこ 23"/>
        <xdr:cNvSpPr/>
      </xdr:nvSpPr>
      <xdr:spPr>
        <a:xfrm>
          <a:off x="5918094" y="33113385"/>
          <a:ext cx="2700619" cy="705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135861</xdr:colOff>
      <xdr:row>148</xdr:row>
      <xdr:rowOff>67237</xdr:rowOff>
    </xdr:from>
    <xdr:to>
      <xdr:col>39</xdr:col>
      <xdr:colOff>135861</xdr:colOff>
      <xdr:row>149</xdr:row>
      <xdr:rowOff>52110</xdr:rowOff>
    </xdr:to>
    <xdr:cxnSp macro="">
      <xdr:nvCxnSpPr>
        <xdr:cNvPr id="25" name="直線コネクタ 24"/>
        <xdr:cNvCxnSpPr/>
      </xdr:nvCxnSpPr>
      <xdr:spPr>
        <a:xfrm>
          <a:off x="7565361" y="32237925"/>
          <a:ext cx="0" cy="34206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102241</xdr:colOff>
      <xdr:row>143</xdr:row>
      <xdr:rowOff>212914</xdr:rowOff>
    </xdr:from>
    <xdr:to>
      <xdr:col>44</xdr:col>
      <xdr:colOff>81511</xdr:colOff>
      <xdr:row>144</xdr:row>
      <xdr:rowOff>56031</xdr:rowOff>
    </xdr:to>
    <xdr:sp macro="" textlink="">
      <xdr:nvSpPr>
        <xdr:cNvPr id="26" name="テキスト ボックス 25"/>
        <xdr:cNvSpPr txBox="1"/>
      </xdr:nvSpPr>
      <xdr:spPr>
        <a:xfrm>
          <a:off x="6579241" y="30597664"/>
          <a:ext cx="1884270" cy="20030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33</xdr:col>
      <xdr:colOff>113444</xdr:colOff>
      <xdr:row>144</xdr:row>
      <xdr:rowOff>44825</xdr:rowOff>
    </xdr:from>
    <xdr:to>
      <xdr:col>47</xdr:col>
      <xdr:colOff>1386</xdr:colOff>
      <xdr:row>146</xdr:row>
      <xdr:rowOff>100855</xdr:rowOff>
    </xdr:to>
    <xdr:sp macro="" textlink="">
      <xdr:nvSpPr>
        <xdr:cNvPr id="27" name="テキスト ボックス 26"/>
        <xdr:cNvSpPr txBox="1"/>
      </xdr:nvSpPr>
      <xdr:spPr>
        <a:xfrm>
          <a:off x="6399944" y="30786763"/>
          <a:ext cx="2554942" cy="7704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Ｂ．協議会（２団体）</a:t>
          </a:r>
          <a:endParaRPr kumimoji="1" lang="en-US" altLang="ja-JP" sz="1400"/>
        </a:p>
        <a:p>
          <a:pPr algn="ctr"/>
          <a:r>
            <a:rPr kumimoji="1" lang="ja-JP" altLang="en-US" sz="1400"/>
            <a:t>８９百万円</a:t>
          </a:r>
          <a:endParaRPr kumimoji="1" lang="en-US" altLang="ja-JP" sz="1400"/>
        </a:p>
      </xdr:txBody>
    </xdr:sp>
    <xdr:clientData/>
  </xdr:twoCellAnchor>
  <xdr:twoCellAnchor>
    <xdr:from>
      <xdr:col>33</xdr:col>
      <xdr:colOff>36686</xdr:colOff>
      <xdr:row>146</xdr:row>
      <xdr:rowOff>190504</xdr:rowOff>
    </xdr:from>
    <xdr:to>
      <xdr:col>47</xdr:col>
      <xdr:colOff>147065</xdr:colOff>
      <xdr:row>148</xdr:row>
      <xdr:rowOff>235324</xdr:rowOff>
    </xdr:to>
    <xdr:sp macro="" textlink="">
      <xdr:nvSpPr>
        <xdr:cNvPr id="28" name="テキスト ボックス 27"/>
        <xdr:cNvSpPr txBox="1"/>
      </xdr:nvSpPr>
      <xdr:spPr>
        <a:xfrm>
          <a:off x="5953392" y="33090975"/>
          <a:ext cx="2620497" cy="73958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36683</xdr:colOff>
      <xdr:row>149</xdr:row>
      <xdr:rowOff>67235</xdr:rowOff>
    </xdr:from>
    <xdr:to>
      <xdr:col>48</xdr:col>
      <xdr:colOff>1394</xdr:colOff>
      <xdr:row>154</xdr:row>
      <xdr:rowOff>336177</xdr:rowOff>
    </xdr:to>
    <xdr:sp macro="" textlink="">
      <xdr:nvSpPr>
        <xdr:cNvPr id="29" name="テキスト ボックス 28"/>
        <xdr:cNvSpPr txBox="1"/>
      </xdr:nvSpPr>
      <xdr:spPr>
        <a:xfrm>
          <a:off x="5774095" y="34009853"/>
          <a:ext cx="2833417" cy="2005853"/>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・大阪駅周辺・中之島・御堂筋周辺地域都市再生緊急整備協議会</a:t>
          </a:r>
        </a:p>
        <a:p>
          <a:pPr algn="l"/>
          <a:r>
            <a:rPr kumimoji="1" lang="ja-JP" altLang="en-US" sz="1000"/>
            <a:t>委託費　　　　　　          </a:t>
          </a:r>
          <a:r>
            <a:rPr kumimoji="1" lang="en-US" altLang="ja-JP" sz="1000"/>
            <a:t>68</a:t>
          </a:r>
          <a:r>
            <a:rPr kumimoji="1" lang="ja-JP" altLang="en-US" sz="1000"/>
            <a:t>百万円</a:t>
          </a:r>
          <a:endParaRPr kumimoji="1" lang="en-US" altLang="ja-JP" sz="1000"/>
        </a:p>
        <a:p>
          <a:pPr algn="l"/>
          <a:r>
            <a:rPr kumimoji="1" lang="ja-JP" altLang="en-US" sz="1000"/>
            <a:t>旅費　　　　　　　　　  　</a:t>
          </a:r>
          <a:r>
            <a:rPr kumimoji="1" lang="en-US" altLang="ja-JP" sz="1000"/>
            <a:t>0.2</a:t>
          </a:r>
          <a:r>
            <a:rPr kumimoji="1" lang="ja-JP" altLang="en-US" sz="1000"/>
            <a:t>百万円</a:t>
          </a:r>
          <a:endParaRPr kumimoji="1" lang="en-US" altLang="ja-JP" sz="1000"/>
        </a:p>
        <a:p>
          <a:pPr algn="l"/>
          <a:r>
            <a:rPr kumimoji="1" lang="ja-JP" altLang="en-US" sz="1000"/>
            <a:t>使用料及び賃借料　</a:t>
          </a:r>
          <a:r>
            <a:rPr kumimoji="1" lang="en-US" altLang="ja-JP" sz="1000"/>
            <a:t>0.05</a:t>
          </a:r>
          <a:r>
            <a:rPr kumimoji="1" lang="ja-JP" altLang="en-US" sz="1000"/>
            <a:t>百万円</a:t>
          </a:r>
          <a:endParaRPr kumimoji="1" lang="en-US" altLang="ja-JP" sz="1000"/>
        </a:p>
        <a:p>
          <a:pPr algn="l"/>
          <a:r>
            <a:rPr kumimoji="1" lang="ja-JP" altLang="en-US" sz="1000"/>
            <a:t>施設等整備費　　　　   </a:t>
          </a:r>
          <a:r>
            <a:rPr kumimoji="1" lang="en-US" altLang="ja-JP" sz="1000"/>
            <a:t>16</a:t>
          </a:r>
          <a:r>
            <a:rPr kumimoji="1" lang="ja-JP" altLang="en-US" sz="1000"/>
            <a:t>百万円</a:t>
          </a:r>
        </a:p>
        <a:p>
          <a:pPr algn="l"/>
          <a:r>
            <a:rPr kumimoji="1" lang="ja-JP" altLang="en-US" sz="1000"/>
            <a:t>　　　　　　＜実績報告ベース＞</a:t>
          </a:r>
        </a:p>
        <a:p>
          <a:pPr algn="l"/>
          <a:r>
            <a:rPr kumimoji="1" lang="ja-JP" altLang="en-US" sz="1000"/>
            <a:t>・東京都心・臨海地域都市再生緊急整備協議会</a:t>
          </a:r>
        </a:p>
        <a:p>
          <a:pPr algn="l"/>
          <a:r>
            <a:rPr kumimoji="1" lang="ja-JP" altLang="en-US" sz="1000"/>
            <a:t>委託費　　　　　　</a:t>
          </a:r>
          <a:r>
            <a:rPr kumimoji="1" lang="ja-JP" altLang="en-US" sz="1000" baseline="0"/>
            <a:t>             </a:t>
          </a:r>
          <a:r>
            <a:rPr kumimoji="1" lang="en-US" altLang="ja-JP" sz="1000" baseline="0"/>
            <a:t>5</a:t>
          </a:r>
          <a:r>
            <a:rPr kumimoji="1" lang="ja-JP" altLang="en-US" sz="1000" baseline="0"/>
            <a:t>百万円</a:t>
          </a:r>
          <a:endParaRPr kumimoji="1" lang="en-US" altLang="ja-JP" sz="1000" baseline="0"/>
        </a:p>
        <a:p>
          <a:pPr algn="l"/>
          <a:r>
            <a:rPr kumimoji="1" lang="ja-JP" altLang="en-US" sz="1000"/>
            <a:t>　　　　　　＜実績報告ベース＞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F1" zoomScaleNormal="100" zoomScaleSheetLayoutView="100" zoomScalePageLayoutView="85" workbookViewId="0">
      <selection activeCell="AY98" sqref="AY9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84" t="s">
        <v>378</v>
      </c>
      <c r="AR2" s="684"/>
      <c r="AS2" s="59" t="str">
        <f>IF(OR(AQ2="　", AQ2=""), "", "-")</f>
        <v/>
      </c>
      <c r="AT2" s="685">
        <v>277</v>
      </c>
      <c r="AU2" s="685"/>
      <c r="AV2" s="60" t="str">
        <f>IF(AW2="", "", "-")</f>
        <v/>
      </c>
      <c r="AW2" s="686"/>
      <c r="AX2" s="686"/>
    </row>
    <row r="3" spans="1:50" ht="21" customHeight="1" thickBot="1">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379</v>
      </c>
      <c r="AK3" s="650"/>
      <c r="AL3" s="650"/>
      <c r="AM3" s="650"/>
      <c r="AN3" s="650"/>
      <c r="AO3" s="650"/>
      <c r="AP3" s="650"/>
      <c r="AQ3" s="650"/>
      <c r="AR3" s="650"/>
      <c r="AS3" s="650"/>
      <c r="AT3" s="650"/>
      <c r="AU3" s="650"/>
      <c r="AV3" s="650"/>
      <c r="AW3" s="650"/>
      <c r="AX3" s="36" t="s">
        <v>91</v>
      </c>
    </row>
    <row r="4" spans="1:50" ht="24.75" customHeight="1">
      <c r="A4" s="455" t="s">
        <v>30</v>
      </c>
      <c r="B4" s="456"/>
      <c r="C4" s="456"/>
      <c r="D4" s="456"/>
      <c r="E4" s="456"/>
      <c r="F4" s="456"/>
      <c r="G4" s="429" t="s">
        <v>391</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380</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64" t="s">
        <v>97</v>
      </c>
      <c r="H5" s="626"/>
      <c r="I5" s="626"/>
      <c r="J5" s="626"/>
      <c r="K5" s="626"/>
      <c r="L5" s="626"/>
      <c r="M5" s="665" t="s">
        <v>92</v>
      </c>
      <c r="N5" s="666"/>
      <c r="O5" s="666"/>
      <c r="P5" s="666"/>
      <c r="Q5" s="666"/>
      <c r="R5" s="667"/>
      <c r="S5" s="625" t="s">
        <v>157</v>
      </c>
      <c r="T5" s="626"/>
      <c r="U5" s="626"/>
      <c r="V5" s="626"/>
      <c r="W5" s="626"/>
      <c r="X5" s="627"/>
      <c r="Y5" s="446" t="s">
        <v>3</v>
      </c>
      <c r="Z5" s="447"/>
      <c r="AA5" s="447"/>
      <c r="AB5" s="447"/>
      <c r="AC5" s="447"/>
      <c r="AD5" s="448"/>
      <c r="AE5" s="449" t="s">
        <v>381</v>
      </c>
      <c r="AF5" s="450"/>
      <c r="AG5" s="450"/>
      <c r="AH5" s="450"/>
      <c r="AI5" s="450"/>
      <c r="AJ5" s="450"/>
      <c r="AK5" s="450"/>
      <c r="AL5" s="450"/>
      <c r="AM5" s="450"/>
      <c r="AN5" s="450"/>
      <c r="AO5" s="450"/>
      <c r="AP5" s="451"/>
      <c r="AQ5" s="452" t="s">
        <v>415</v>
      </c>
      <c r="AR5" s="453"/>
      <c r="AS5" s="453"/>
      <c r="AT5" s="453"/>
      <c r="AU5" s="453"/>
      <c r="AV5" s="453"/>
      <c r="AW5" s="453"/>
      <c r="AX5" s="454"/>
    </row>
    <row r="6" spans="1:50" ht="39" customHeight="1">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392</v>
      </c>
      <c r="AF6" s="465"/>
      <c r="AG6" s="465"/>
      <c r="AH6" s="465"/>
      <c r="AI6" s="465"/>
      <c r="AJ6" s="465"/>
      <c r="AK6" s="465"/>
      <c r="AL6" s="465"/>
      <c r="AM6" s="465"/>
      <c r="AN6" s="465"/>
      <c r="AO6" s="465"/>
      <c r="AP6" s="465"/>
      <c r="AQ6" s="466"/>
      <c r="AR6" s="466"/>
      <c r="AS6" s="466"/>
      <c r="AT6" s="466"/>
      <c r="AU6" s="466"/>
      <c r="AV6" s="466"/>
      <c r="AW6" s="466"/>
      <c r="AX6" s="467"/>
    </row>
    <row r="7" spans="1:50" ht="49.5" customHeight="1">
      <c r="A7" s="487" t="s">
        <v>25</v>
      </c>
      <c r="B7" s="488"/>
      <c r="C7" s="488"/>
      <c r="D7" s="488"/>
      <c r="E7" s="488"/>
      <c r="F7" s="488"/>
      <c r="G7" s="489" t="s">
        <v>393</v>
      </c>
      <c r="H7" s="490"/>
      <c r="I7" s="490"/>
      <c r="J7" s="490"/>
      <c r="K7" s="490"/>
      <c r="L7" s="490"/>
      <c r="M7" s="490"/>
      <c r="N7" s="490"/>
      <c r="O7" s="490"/>
      <c r="P7" s="490"/>
      <c r="Q7" s="490"/>
      <c r="R7" s="490"/>
      <c r="S7" s="490"/>
      <c r="T7" s="490"/>
      <c r="U7" s="490"/>
      <c r="V7" s="490"/>
      <c r="W7" s="490"/>
      <c r="X7" s="491"/>
      <c r="Y7" s="492" t="s">
        <v>5</v>
      </c>
      <c r="Z7" s="376"/>
      <c r="AA7" s="376"/>
      <c r="AB7" s="376"/>
      <c r="AC7" s="376"/>
      <c r="AD7" s="378"/>
      <c r="AE7" s="493" t="s">
        <v>383</v>
      </c>
      <c r="AF7" s="494"/>
      <c r="AG7" s="494"/>
      <c r="AH7" s="494"/>
      <c r="AI7" s="494"/>
      <c r="AJ7" s="494"/>
      <c r="AK7" s="494"/>
      <c r="AL7" s="494"/>
      <c r="AM7" s="494"/>
      <c r="AN7" s="494"/>
      <c r="AO7" s="494"/>
      <c r="AP7" s="494"/>
      <c r="AQ7" s="494"/>
      <c r="AR7" s="494"/>
      <c r="AS7" s="494"/>
      <c r="AT7" s="494"/>
      <c r="AU7" s="494"/>
      <c r="AV7" s="494"/>
      <c r="AW7" s="494"/>
      <c r="AX7" s="495"/>
    </row>
    <row r="8" spans="1:50" ht="52.5" customHeight="1">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68" t="s">
        <v>79</v>
      </c>
      <c r="Z8" s="468"/>
      <c r="AA8" s="468"/>
      <c r="AB8" s="468"/>
      <c r="AC8" s="468"/>
      <c r="AD8" s="468"/>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84" t="s">
        <v>26</v>
      </c>
      <c r="B9" s="185"/>
      <c r="C9" s="185"/>
      <c r="D9" s="185"/>
      <c r="E9" s="185"/>
      <c r="F9" s="185"/>
      <c r="G9" s="186" t="s">
        <v>394</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395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6"/>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7" t="s">
        <v>27</v>
      </c>
      <c r="B12" s="498"/>
      <c r="C12" s="498"/>
      <c r="D12" s="498"/>
      <c r="E12" s="498"/>
      <c r="F12" s="499"/>
      <c r="G12" s="503"/>
      <c r="H12" s="504"/>
      <c r="I12" s="504"/>
      <c r="J12" s="504"/>
      <c r="K12" s="504"/>
      <c r="L12" s="504"/>
      <c r="M12" s="504"/>
      <c r="N12" s="504"/>
      <c r="O12" s="50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8"/>
    </row>
    <row r="13" spans="1:50" ht="21" customHeight="1">
      <c r="A13" s="397"/>
      <c r="B13" s="398"/>
      <c r="C13" s="398"/>
      <c r="D13" s="398"/>
      <c r="E13" s="398"/>
      <c r="F13" s="399"/>
      <c r="G13" s="509" t="s">
        <v>7</v>
      </c>
      <c r="H13" s="510"/>
      <c r="I13" s="515" t="s">
        <v>8</v>
      </c>
      <c r="J13" s="516"/>
      <c r="K13" s="516"/>
      <c r="L13" s="516"/>
      <c r="M13" s="516"/>
      <c r="N13" s="516"/>
      <c r="O13" s="517"/>
      <c r="P13" s="175" t="s">
        <v>431</v>
      </c>
      <c r="Q13" s="176"/>
      <c r="R13" s="176"/>
      <c r="S13" s="176"/>
      <c r="T13" s="176"/>
      <c r="U13" s="176"/>
      <c r="V13" s="177"/>
      <c r="W13" s="175" t="s">
        <v>431</v>
      </c>
      <c r="X13" s="176"/>
      <c r="Y13" s="176"/>
      <c r="Z13" s="176"/>
      <c r="AA13" s="176"/>
      <c r="AB13" s="176"/>
      <c r="AC13" s="177"/>
      <c r="AD13" s="175">
        <v>300</v>
      </c>
      <c r="AE13" s="176"/>
      <c r="AF13" s="176"/>
      <c r="AG13" s="176"/>
      <c r="AH13" s="176"/>
      <c r="AI13" s="176"/>
      <c r="AJ13" s="177"/>
      <c r="AK13" s="175">
        <v>300</v>
      </c>
      <c r="AL13" s="176"/>
      <c r="AM13" s="176"/>
      <c r="AN13" s="176"/>
      <c r="AO13" s="176"/>
      <c r="AP13" s="176"/>
      <c r="AQ13" s="177"/>
      <c r="AR13" s="189">
        <v>351</v>
      </c>
      <c r="AS13" s="190"/>
      <c r="AT13" s="190"/>
      <c r="AU13" s="190"/>
      <c r="AV13" s="190"/>
      <c r="AW13" s="190"/>
      <c r="AX13" s="191"/>
    </row>
    <row r="14" spans="1:50" ht="21" customHeight="1">
      <c r="A14" s="397"/>
      <c r="B14" s="398"/>
      <c r="C14" s="398"/>
      <c r="D14" s="398"/>
      <c r="E14" s="398"/>
      <c r="F14" s="399"/>
      <c r="G14" s="511"/>
      <c r="H14" s="512"/>
      <c r="I14" s="179" t="s">
        <v>9</v>
      </c>
      <c r="J14" s="180"/>
      <c r="K14" s="180"/>
      <c r="L14" s="180"/>
      <c r="M14" s="180"/>
      <c r="N14" s="180"/>
      <c r="O14" s="181"/>
      <c r="P14" s="175" t="s">
        <v>431</v>
      </c>
      <c r="Q14" s="176"/>
      <c r="R14" s="176"/>
      <c r="S14" s="176"/>
      <c r="T14" s="176"/>
      <c r="U14" s="176"/>
      <c r="V14" s="177"/>
      <c r="W14" s="175" t="s">
        <v>431</v>
      </c>
      <c r="X14" s="176"/>
      <c r="Y14" s="176"/>
      <c r="Z14" s="176"/>
      <c r="AA14" s="176"/>
      <c r="AB14" s="176"/>
      <c r="AC14" s="177"/>
      <c r="AD14" s="175" t="s">
        <v>431</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11"/>
      <c r="H15" s="512"/>
      <c r="I15" s="179" t="s">
        <v>62</v>
      </c>
      <c r="J15" s="426"/>
      <c r="K15" s="426"/>
      <c r="L15" s="426"/>
      <c r="M15" s="426"/>
      <c r="N15" s="426"/>
      <c r="O15" s="427"/>
      <c r="P15" s="175" t="s">
        <v>431</v>
      </c>
      <c r="Q15" s="176"/>
      <c r="R15" s="176"/>
      <c r="S15" s="176"/>
      <c r="T15" s="176"/>
      <c r="U15" s="176"/>
      <c r="V15" s="177"/>
      <c r="W15" s="175" t="s">
        <v>431</v>
      </c>
      <c r="X15" s="176"/>
      <c r="Y15" s="176"/>
      <c r="Z15" s="176"/>
      <c r="AA15" s="176"/>
      <c r="AB15" s="176"/>
      <c r="AC15" s="177"/>
      <c r="AD15" s="175" t="s">
        <v>431</v>
      </c>
      <c r="AE15" s="176"/>
      <c r="AF15" s="176"/>
      <c r="AG15" s="176"/>
      <c r="AH15" s="176"/>
      <c r="AI15" s="176"/>
      <c r="AJ15" s="177"/>
      <c r="AK15" s="175">
        <v>0</v>
      </c>
      <c r="AL15" s="176"/>
      <c r="AM15" s="176"/>
      <c r="AN15" s="176"/>
      <c r="AO15" s="176"/>
      <c r="AP15" s="176"/>
      <c r="AQ15" s="177"/>
      <c r="AR15" s="175"/>
      <c r="AS15" s="176"/>
      <c r="AT15" s="176"/>
      <c r="AU15" s="176"/>
      <c r="AV15" s="176"/>
      <c r="AW15" s="176"/>
      <c r="AX15" s="178"/>
    </row>
    <row r="16" spans="1:50" ht="21" customHeight="1">
      <c r="A16" s="397"/>
      <c r="B16" s="398"/>
      <c r="C16" s="398"/>
      <c r="D16" s="398"/>
      <c r="E16" s="398"/>
      <c r="F16" s="399"/>
      <c r="G16" s="511"/>
      <c r="H16" s="512"/>
      <c r="I16" s="179" t="s">
        <v>63</v>
      </c>
      <c r="J16" s="426"/>
      <c r="K16" s="426"/>
      <c r="L16" s="426"/>
      <c r="M16" s="426"/>
      <c r="N16" s="426"/>
      <c r="O16" s="427"/>
      <c r="P16" s="175" t="s">
        <v>431</v>
      </c>
      <c r="Q16" s="176"/>
      <c r="R16" s="176"/>
      <c r="S16" s="176"/>
      <c r="T16" s="176"/>
      <c r="U16" s="176"/>
      <c r="V16" s="177"/>
      <c r="W16" s="175" t="s">
        <v>431</v>
      </c>
      <c r="X16" s="176"/>
      <c r="Y16" s="176"/>
      <c r="Z16" s="176"/>
      <c r="AA16" s="176"/>
      <c r="AB16" s="176"/>
      <c r="AC16" s="177"/>
      <c r="AD16" s="175" t="s">
        <v>431</v>
      </c>
      <c r="AE16" s="176"/>
      <c r="AF16" s="176"/>
      <c r="AG16" s="176"/>
      <c r="AH16" s="176"/>
      <c r="AI16" s="176"/>
      <c r="AJ16" s="177"/>
      <c r="AK16" s="175"/>
      <c r="AL16" s="176"/>
      <c r="AM16" s="176"/>
      <c r="AN16" s="176"/>
      <c r="AO16" s="176"/>
      <c r="AP16" s="176"/>
      <c r="AQ16" s="177"/>
      <c r="AR16" s="482"/>
      <c r="AS16" s="483"/>
      <c r="AT16" s="483"/>
      <c r="AU16" s="483"/>
      <c r="AV16" s="483"/>
      <c r="AW16" s="483"/>
      <c r="AX16" s="484"/>
    </row>
    <row r="17" spans="1:50" ht="24.75" customHeight="1">
      <c r="A17" s="397"/>
      <c r="B17" s="398"/>
      <c r="C17" s="398"/>
      <c r="D17" s="398"/>
      <c r="E17" s="398"/>
      <c r="F17" s="399"/>
      <c r="G17" s="511"/>
      <c r="H17" s="512"/>
      <c r="I17" s="179" t="s">
        <v>61</v>
      </c>
      <c r="J17" s="180"/>
      <c r="K17" s="180"/>
      <c r="L17" s="180"/>
      <c r="M17" s="180"/>
      <c r="N17" s="180"/>
      <c r="O17" s="181"/>
      <c r="P17" s="175" t="s">
        <v>431</v>
      </c>
      <c r="Q17" s="176"/>
      <c r="R17" s="176"/>
      <c r="S17" s="176"/>
      <c r="T17" s="176"/>
      <c r="U17" s="176"/>
      <c r="V17" s="177"/>
      <c r="W17" s="175" t="s">
        <v>431</v>
      </c>
      <c r="X17" s="176"/>
      <c r="Y17" s="176"/>
      <c r="Z17" s="176"/>
      <c r="AA17" s="176"/>
      <c r="AB17" s="176"/>
      <c r="AC17" s="177"/>
      <c r="AD17" s="175" t="s">
        <v>431</v>
      </c>
      <c r="AE17" s="176"/>
      <c r="AF17" s="176"/>
      <c r="AG17" s="176"/>
      <c r="AH17" s="176"/>
      <c r="AI17" s="176"/>
      <c r="AJ17" s="177"/>
      <c r="AK17" s="175"/>
      <c r="AL17" s="176"/>
      <c r="AM17" s="176"/>
      <c r="AN17" s="176"/>
      <c r="AO17" s="176"/>
      <c r="AP17" s="176"/>
      <c r="AQ17" s="177"/>
      <c r="AR17" s="485"/>
      <c r="AS17" s="485"/>
      <c r="AT17" s="485"/>
      <c r="AU17" s="485"/>
      <c r="AV17" s="485"/>
      <c r="AW17" s="485"/>
      <c r="AX17" s="486"/>
    </row>
    <row r="18" spans="1:50" ht="24.75" customHeight="1">
      <c r="A18" s="397"/>
      <c r="B18" s="398"/>
      <c r="C18" s="398"/>
      <c r="D18" s="398"/>
      <c r="E18" s="398"/>
      <c r="F18" s="399"/>
      <c r="G18" s="513"/>
      <c r="H18" s="514"/>
      <c r="I18" s="637" t="s">
        <v>22</v>
      </c>
      <c r="J18" s="638"/>
      <c r="K18" s="638"/>
      <c r="L18" s="638"/>
      <c r="M18" s="638"/>
      <c r="N18" s="638"/>
      <c r="O18" s="639"/>
      <c r="P18" s="659">
        <f>SUM(P13:V17)</f>
        <v>0</v>
      </c>
      <c r="Q18" s="660"/>
      <c r="R18" s="660"/>
      <c r="S18" s="660"/>
      <c r="T18" s="660"/>
      <c r="U18" s="660"/>
      <c r="V18" s="661"/>
      <c r="W18" s="659">
        <f>SUM(W13:AC17)</f>
        <v>0</v>
      </c>
      <c r="X18" s="660"/>
      <c r="Y18" s="660"/>
      <c r="Z18" s="660"/>
      <c r="AA18" s="660"/>
      <c r="AB18" s="660"/>
      <c r="AC18" s="661"/>
      <c r="AD18" s="659">
        <f t="shared" ref="AD18" si="0">SUM(AD13:AJ17)</f>
        <v>300</v>
      </c>
      <c r="AE18" s="660"/>
      <c r="AF18" s="660"/>
      <c r="AG18" s="660"/>
      <c r="AH18" s="660"/>
      <c r="AI18" s="660"/>
      <c r="AJ18" s="661"/>
      <c r="AK18" s="659">
        <f t="shared" ref="AK18" si="1">SUM(AK13:AQ17)</f>
        <v>300</v>
      </c>
      <c r="AL18" s="660"/>
      <c r="AM18" s="660"/>
      <c r="AN18" s="660"/>
      <c r="AO18" s="660"/>
      <c r="AP18" s="660"/>
      <c r="AQ18" s="661"/>
      <c r="AR18" s="659">
        <f t="shared" ref="AR18" si="2">SUM(AR13:AX17)</f>
        <v>351</v>
      </c>
      <c r="AS18" s="660"/>
      <c r="AT18" s="660"/>
      <c r="AU18" s="660"/>
      <c r="AV18" s="660"/>
      <c r="AW18" s="660"/>
      <c r="AX18" s="662"/>
    </row>
    <row r="19" spans="1:50" ht="24.75" customHeight="1">
      <c r="A19" s="397"/>
      <c r="B19" s="398"/>
      <c r="C19" s="398"/>
      <c r="D19" s="398"/>
      <c r="E19" s="398"/>
      <c r="F19" s="399"/>
      <c r="G19" s="657" t="s">
        <v>10</v>
      </c>
      <c r="H19" s="658"/>
      <c r="I19" s="658"/>
      <c r="J19" s="658"/>
      <c r="K19" s="658"/>
      <c r="L19" s="658"/>
      <c r="M19" s="658"/>
      <c r="N19" s="658"/>
      <c r="O19" s="658"/>
      <c r="P19" s="505" t="s">
        <v>431</v>
      </c>
      <c r="Q19" s="506"/>
      <c r="R19" s="506"/>
      <c r="S19" s="506"/>
      <c r="T19" s="506"/>
      <c r="U19" s="506"/>
      <c r="V19" s="507"/>
      <c r="W19" s="505" t="s">
        <v>431</v>
      </c>
      <c r="X19" s="506"/>
      <c r="Y19" s="506"/>
      <c r="Z19" s="506"/>
      <c r="AA19" s="506"/>
      <c r="AB19" s="506"/>
      <c r="AC19" s="507"/>
      <c r="AD19" s="175">
        <v>113</v>
      </c>
      <c r="AE19" s="176"/>
      <c r="AF19" s="176"/>
      <c r="AG19" s="176"/>
      <c r="AH19" s="176"/>
      <c r="AI19" s="176"/>
      <c r="AJ19" s="177"/>
      <c r="AK19" s="635"/>
      <c r="AL19" s="635"/>
      <c r="AM19" s="635"/>
      <c r="AN19" s="635"/>
      <c r="AO19" s="635"/>
      <c r="AP19" s="635"/>
      <c r="AQ19" s="635"/>
      <c r="AR19" s="635"/>
      <c r="AS19" s="635"/>
      <c r="AT19" s="635"/>
      <c r="AU19" s="635"/>
      <c r="AV19" s="635"/>
      <c r="AW19" s="635"/>
      <c r="AX19" s="636"/>
    </row>
    <row r="20" spans="1:50" ht="24.75" customHeight="1">
      <c r="A20" s="500"/>
      <c r="B20" s="501"/>
      <c r="C20" s="501"/>
      <c r="D20" s="501"/>
      <c r="E20" s="501"/>
      <c r="F20" s="502"/>
      <c r="G20" s="657" t="s">
        <v>11</v>
      </c>
      <c r="H20" s="658"/>
      <c r="I20" s="658"/>
      <c r="J20" s="658"/>
      <c r="K20" s="658"/>
      <c r="L20" s="658"/>
      <c r="M20" s="658"/>
      <c r="N20" s="658"/>
      <c r="O20" s="658"/>
      <c r="P20" s="663" t="str">
        <f>IF(P18=0, "-", P19/P18)</f>
        <v>-</v>
      </c>
      <c r="Q20" s="663"/>
      <c r="R20" s="663"/>
      <c r="S20" s="663"/>
      <c r="T20" s="663"/>
      <c r="U20" s="663"/>
      <c r="V20" s="663"/>
      <c r="W20" s="663" t="str">
        <f>IF(W18=0, "-", W19/W18)</f>
        <v>-</v>
      </c>
      <c r="X20" s="663"/>
      <c r="Y20" s="663"/>
      <c r="Z20" s="663"/>
      <c r="AA20" s="663"/>
      <c r="AB20" s="663"/>
      <c r="AC20" s="663"/>
      <c r="AD20" s="663">
        <f>IF(AD18=0, "-", AD19/AD18)</f>
        <v>0.37666666666666665</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c r="A23" s="130"/>
      <c r="B23" s="128"/>
      <c r="C23" s="128"/>
      <c r="D23" s="128"/>
      <c r="E23" s="128"/>
      <c r="F23" s="129"/>
      <c r="G23" s="74" t="s">
        <v>416</v>
      </c>
      <c r="H23" s="75"/>
      <c r="I23" s="75"/>
      <c r="J23" s="75"/>
      <c r="K23" s="75"/>
      <c r="L23" s="75"/>
      <c r="M23" s="75"/>
      <c r="N23" s="75"/>
      <c r="O23" s="76"/>
      <c r="P23" s="220" t="s">
        <v>396</v>
      </c>
      <c r="Q23" s="235"/>
      <c r="R23" s="235"/>
      <c r="S23" s="235"/>
      <c r="T23" s="235"/>
      <c r="U23" s="235"/>
      <c r="V23" s="235"/>
      <c r="W23" s="235"/>
      <c r="X23" s="236"/>
      <c r="Y23" s="229" t="s">
        <v>14</v>
      </c>
      <c r="Z23" s="230"/>
      <c r="AA23" s="231"/>
      <c r="AB23" s="167" t="s">
        <v>385</v>
      </c>
      <c r="AC23" s="168"/>
      <c r="AD23" s="168"/>
      <c r="AE23" s="198" t="s">
        <v>384</v>
      </c>
      <c r="AF23" s="198"/>
      <c r="AG23" s="198"/>
      <c r="AH23" s="198"/>
      <c r="AI23" s="198"/>
      <c r="AJ23" s="198" t="s">
        <v>384</v>
      </c>
      <c r="AK23" s="198"/>
      <c r="AL23" s="198"/>
      <c r="AM23" s="198"/>
      <c r="AN23" s="198"/>
      <c r="AO23" s="88">
        <v>6</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631" t="s">
        <v>385</v>
      </c>
      <c r="AC24" s="197"/>
      <c r="AD24" s="197"/>
      <c r="AE24" s="198" t="s">
        <v>384</v>
      </c>
      <c r="AF24" s="198"/>
      <c r="AG24" s="198"/>
      <c r="AH24" s="198"/>
      <c r="AI24" s="198"/>
      <c r="AJ24" s="198" t="s">
        <v>384</v>
      </c>
      <c r="AK24" s="198"/>
      <c r="AL24" s="198"/>
      <c r="AM24" s="198"/>
      <c r="AN24" s="198"/>
      <c r="AO24" s="198" t="s">
        <v>384</v>
      </c>
      <c r="AP24" s="198"/>
      <c r="AQ24" s="198"/>
      <c r="AR24" s="198"/>
      <c r="AS24" s="198"/>
      <c r="AT24" s="88">
        <v>11</v>
      </c>
      <c r="AU24" s="89"/>
      <c r="AV24" s="89"/>
      <c r="AW24" s="89"/>
      <c r="AX24" s="349"/>
    </row>
    <row r="25" spans="1:50" ht="22.5" customHeight="1">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t="str">
        <f>IF(AE23="－","－",AE23/AO24*100)</f>
        <v>－</v>
      </c>
      <c r="AF25" s="89"/>
      <c r="AG25" s="89"/>
      <c r="AH25" s="89"/>
      <c r="AI25" s="90"/>
      <c r="AJ25" s="88" t="str">
        <f>IF(AJ23="－","－",AJ23/AT24*100)</f>
        <v>－</v>
      </c>
      <c r="AK25" s="89"/>
      <c r="AL25" s="89"/>
      <c r="AM25" s="89"/>
      <c r="AN25" s="90"/>
      <c r="AO25" s="88">
        <f>AO23/AT24*100</f>
        <v>54.54545454545454</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20"/>
      <c r="Q28" s="235"/>
      <c r="R28" s="235"/>
      <c r="S28" s="235"/>
      <c r="T28" s="235"/>
      <c r="U28" s="235"/>
      <c r="V28" s="235"/>
      <c r="W28" s="235"/>
      <c r="X28" s="236"/>
      <c r="Y28" s="229" t="s">
        <v>14</v>
      </c>
      <c r="Z28" s="230"/>
      <c r="AA28" s="231"/>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4"/>
      <c r="H33" s="75"/>
      <c r="I33" s="75"/>
      <c r="J33" s="75"/>
      <c r="K33" s="75"/>
      <c r="L33" s="75"/>
      <c r="M33" s="75"/>
      <c r="N33" s="75"/>
      <c r="O33" s="76"/>
      <c r="P33" s="220"/>
      <c r="Q33" s="235"/>
      <c r="R33" s="235"/>
      <c r="S33" s="235"/>
      <c r="T33" s="235"/>
      <c r="U33" s="235"/>
      <c r="V33" s="235"/>
      <c r="W33" s="235"/>
      <c r="X33" s="236"/>
      <c r="Y33" s="229" t="s">
        <v>14</v>
      </c>
      <c r="Z33" s="230"/>
      <c r="AA33" s="231"/>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6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c r="A48" s="66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68"/>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32"/>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c r="A50" s="668"/>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33"/>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c r="A51" s="668"/>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34"/>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c r="A52" s="66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68"/>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68"/>
      <c r="B54" s="100"/>
      <c r="C54" s="100"/>
      <c r="D54" s="100"/>
      <c r="E54" s="100"/>
      <c r="F54" s="101"/>
      <c r="G54" s="619"/>
      <c r="H54" s="235"/>
      <c r="I54" s="235"/>
      <c r="J54" s="235"/>
      <c r="K54" s="235"/>
      <c r="L54" s="235"/>
      <c r="M54" s="235"/>
      <c r="N54" s="235"/>
      <c r="O54" s="236"/>
      <c r="P54" s="220"/>
      <c r="Q54" s="221"/>
      <c r="R54" s="221"/>
      <c r="S54" s="221"/>
      <c r="T54" s="221"/>
      <c r="U54" s="221"/>
      <c r="V54" s="221"/>
      <c r="W54" s="221"/>
      <c r="X54" s="222"/>
      <c r="Y54" s="596" t="s">
        <v>86</v>
      </c>
      <c r="Z54" s="597"/>
      <c r="AA54" s="598"/>
      <c r="AB54" s="599"/>
      <c r="AC54" s="600"/>
      <c r="AD54" s="60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68"/>
      <c r="B55" s="100"/>
      <c r="C55" s="100"/>
      <c r="D55" s="100"/>
      <c r="E55" s="100"/>
      <c r="F55" s="101"/>
      <c r="G55" s="620"/>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c r="A56" s="668"/>
      <c r="B56" s="103"/>
      <c r="C56" s="103"/>
      <c r="D56" s="103"/>
      <c r="E56" s="103"/>
      <c r="F56" s="104"/>
      <c r="G56" s="621"/>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6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68"/>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68"/>
      <c r="B59" s="100"/>
      <c r="C59" s="100"/>
      <c r="D59" s="100"/>
      <c r="E59" s="100"/>
      <c r="F59" s="101"/>
      <c r="G59" s="619"/>
      <c r="H59" s="235"/>
      <c r="I59" s="235"/>
      <c r="J59" s="235"/>
      <c r="K59" s="235"/>
      <c r="L59" s="235"/>
      <c r="M59" s="235"/>
      <c r="N59" s="235"/>
      <c r="O59" s="236"/>
      <c r="P59" s="220"/>
      <c r="Q59" s="221"/>
      <c r="R59" s="221"/>
      <c r="S59" s="221"/>
      <c r="T59" s="221"/>
      <c r="U59" s="221"/>
      <c r="V59" s="221"/>
      <c r="W59" s="221"/>
      <c r="X59" s="222"/>
      <c r="Y59" s="596" t="s">
        <v>86</v>
      </c>
      <c r="Z59" s="597"/>
      <c r="AA59" s="598"/>
      <c r="AB59" s="600"/>
      <c r="AC59" s="600"/>
      <c r="AD59" s="60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68"/>
      <c r="B60" s="100"/>
      <c r="C60" s="100"/>
      <c r="D60" s="100"/>
      <c r="E60" s="100"/>
      <c r="F60" s="101"/>
      <c r="G60" s="620"/>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c r="A61" s="668"/>
      <c r="B61" s="103"/>
      <c r="C61" s="103"/>
      <c r="D61" s="103"/>
      <c r="E61" s="103"/>
      <c r="F61" s="104"/>
      <c r="G61" s="621"/>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6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68"/>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68"/>
      <c r="B64" s="100"/>
      <c r="C64" s="100"/>
      <c r="D64" s="100"/>
      <c r="E64" s="100"/>
      <c r="F64" s="101"/>
      <c r="G64" s="619"/>
      <c r="H64" s="235"/>
      <c r="I64" s="235"/>
      <c r="J64" s="235"/>
      <c r="K64" s="235"/>
      <c r="L64" s="235"/>
      <c r="M64" s="235"/>
      <c r="N64" s="235"/>
      <c r="O64" s="236"/>
      <c r="P64" s="220"/>
      <c r="Q64" s="221"/>
      <c r="R64" s="221"/>
      <c r="S64" s="221"/>
      <c r="T64" s="221"/>
      <c r="U64" s="221"/>
      <c r="V64" s="221"/>
      <c r="W64" s="221"/>
      <c r="X64" s="222"/>
      <c r="Y64" s="596" t="s">
        <v>86</v>
      </c>
      <c r="Z64" s="597"/>
      <c r="AA64" s="598"/>
      <c r="AB64" s="600"/>
      <c r="AC64" s="600"/>
      <c r="AD64" s="60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68"/>
      <c r="B65" s="100"/>
      <c r="C65" s="100"/>
      <c r="D65" s="100"/>
      <c r="E65" s="100"/>
      <c r="F65" s="101"/>
      <c r="G65" s="620"/>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69"/>
      <c r="B66" s="103"/>
      <c r="C66" s="103"/>
      <c r="D66" s="103"/>
      <c r="E66" s="103"/>
      <c r="F66" s="104"/>
      <c r="G66" s="621"/>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32" t="s">
        <v>88</v>
      </c>
      <c r="B67" s="533"/>
      <c r="C67" s="533"/>
      <c r="D67" s="533"/>
      <c r="E67" s="533"/>
      <c r="F67" s="534"/>
      <c r="G67" s="622" t="s">
        <v>84</v>
      </c>
      <c r="H67" s="622"/>
      <c r="I67" s="622"/>
      <c r="J67" s="622"/>
      <c r="K67" s="622"/>
      <c r="L67" s="622"/>
      <c r="M67" s="622"/>
      <c r="N67" s="622"/>
      <c r="O67" s="622"/>
      <c r="P67" s="622"/>
      <c r="Q67" s="622"/>
      <c r="R67" s="622"/>
      <c r="S67" s="622"/>
      <c r="T67" s="622"/>
      <c r="U67" s="622"/>
      <c r="V67" s="622"/>
      <c r="W67" s="622"/>
      <c r="X67" s="623"/>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c r="A68" s="535"/>
      <c r="B68" s="536"/>
      <c r="C68" s="536"/>
      <c r="D68" s="536"/>
      <c r="E68" s="536"/>
      <c r="F68" s="537"/>
      <c r="G68" s="220" t="s">
        <v>386</v>
      </c>
      <c r="H68" s="235"/>
      <c r="I68" s="235"/>
      <c r="J68" s="235"/>
      <c r="K68" s="235"/>
      <c r="L68" s="235"/>
      <c r="M68" s="235"/>
      <c r="N68" s="235"/>
      <c r="O68" s="235"/>
      <c r="P68" s="235"/>
      <c r="Q68" s="235"/>
      <c r="R68" s="235"/>
      <c r="S68" s="235"/>
      <c r="T68" s="235"/>
      <c r="U68" s="235"/>
      <c r="V68" s="235"/>
      <c r="W68" s="235"/>
      <c r="X68" s="236"/>
      <c r="Y68" s="628" t="s">
        <v>66</v>
      </c>
      <c r="Z68" s="629"/>
      <c r="AA68" s="630"/>
      <c r="AB68" s="111" t="s">
        <v>387</v>
      </c>
      <c r="AC68" s="112"/>
      <c r="AD68" s="113"/>
      <c r="AE68" s="198" t="s">
        <v>384</v>
      </c>
      <c r="AF68" s="198"/>
      <c r="AG68" s="198"/>
      <c r="AH68" s="198"/>
      <c r="AI68" s="198"/>
      <c r="AJ68" s="198" t="s">
        <v>384</v>
      </c>
      <c r="AK68" s="198"/>
      <c r="AL68" s="198"/>
      <c r="AM68" s="198"/>
      <c r="AN68" s="198"/>
      <c r="AO68" s="88">
        <v>4</v>
      </c>
      <c r="AP68" s="89"/>
      <c r="AQ68" s="89"/>
      <c r="AR68" s="89"/>
      <c r="AS68" s="90"/>
      <c r="AT68" s="547"/>
      <c r="AU68" s="547"/>
      <c r="AV68" s="547"/>
      <c r="AW68" s="547"/>
      <c r="AX68" s="548"/>
      <c r="AY68" s="10"/>
      <c r="AZ68" s="10"/>
      <c r="BA68" s="10"/>
      <c r="BB68" s="10"/>
      <c r="BC68" s="10"/>
    </row>
    <row r="69" spans="1:60" ht="22.5" customHeight="1">
      <c r="A69" s="538"/>
      <c r="B69" s="539"/>
      <c r="C69" s="539"/>
      <c r="D69" s="539"/>
      <c r="E69" s="539"/>
      <c r="F69" s="540"/>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387</v>
      </c>
      <c r="AC69" s="204"/>
      <c r="AD69" s="205"/>
      <c r="AE69" s="198" t="s">
        <v>384</v>
      </c>
      <c r="AF69" s="198"/>
      <c r="AG69" s="198"/>
      <c r="AH69" s="198"/>
      <c r="AI69" s="198"/>
      <c r="AJ69" s="198" t="s">
        <v>384</v>
      </c>
      <c r="AK69" s="198"/>
      <c r="AL69" s="198"/>
      <c r="AM69" s="198"/>
      <c r="AN69" s="198"/>
      <c r="AO69" s="88">
        <v>3</v>
      </c>
      <c r="AP69" s="89"/>
      <c r="AQ69" s="89"/>
      <c r="AR69" s="89"/>
      <c r="AS69" s="90"/>
      <c r="AT69" s="88">
        <v>5</v>
      </c>
      <c r="AU69" s="89"/>
      <c r="AV69" s="89"/>
      <c r="AW69" s="89"/>
      <c r="AX69" s="349"/>
      <c r="AY69" s="10"/>
      <c r="AZ69" s="10"/>
      <c r="BA69" s="10"/>
      <c r="BB69" s="10"/>
      <c r="BC69" s="10"/>
      <c r="BD69" s="10"/>
      <c r="BE69" s="10"/>
      <c r="BF69" s="10"/>
      <c r="BG69" s="10"/>
      <c r="BH69" s="10"/>
    </row>
    <row r="70" spans="1:60" ht="33" hidden="1" customHeight="1">
      <c r="A70" s="532" t="s">
        <v>88</v>
      </c>
      <c r="B70" s="533"/>
      <c r="C70" s="533"/>
      <c r="D70" s="533"/>
      <c r="E70" s="533"/>
      <c r="F70" s="534"/>
      <c r="G70" s="622" t="s">
        <v>84</v>
      </c>
      <c r="H70" s="622"/>
      <c r="I70" s="622"/>
      <c r="J70" s="622"/>
      <c r="K70" s="622"/>
      <c r="L70" s="622"/>
      <c r="M70" s="622"/>
      <c r="N70" s="622"/>
      <c r="O70" s="622"/>
      <c r="P70" s="622"/>
      <c r="Q70" s="622"/>
      <c r="R70" s="622"/>
      <c r="S70" s="622"/>
      <c r="T70" s="622"/>
      <c r="U70" s="622"/>
      <c r="V70" s="622"/>
      <c r="W70" s="622"/>
      <c r="X70" s="623"/>
      <c r="Y70" s="145"/>
      <c r="Z70" s="146"/>
      <c r="AA70" s="147"/>
      <c r="AB70" s="83" t="s">
        <v>12</v>
      </c>
      <c r="AC70" s="84"/>
      <c r="AD70" s="85"/>
      <c r="AE70" s="139" t="s">
        <v>69</v>
      </c>
      <c r="AF70" s="126"/>
      <c r="AG70" s="126"/>
      <c r="AH70" s="126"/>
      <c r="AI70" s="624"/>
      <c r="AJ70" s="139" t="s">
        <v>70</v>
      </c>
      <c r="AK70" s="126"/>
      <c r="AL70" s="126"/>
      <c r="AM70" s="126"/>
      <c r="AN70" s="624"/>
      <c r="AO70" s="139" t="s">
        <v>71</v>
      </c>
      <c r="AP70" s="126"/>
      <c r="AQ70" s="126"/>
      <c r="AR70" s="126"/>
      <c r="AS70" s="624"/>
      <c r="AT70" s="265" t="s">
        <v>74</v>
      </c>
      <c r="AU70" s="266"/>
      <c r="AV70" s="266"/>
      <c r="AW70" s="266"/>
      <c r="AX70" s="267"/>
    </row>
    <row r="71" spans="1:60" ht="22.5" hidden="1" customHeight="1">
      <c r="A71" s="535"/>
      <c r="B71" s="536"/>
      <c r="C71" s="536"/>
      <c r="D71" s="536"/>
      <c r="E71" s="536"/>
      <c r="F71" s="537"/>
      <c r="G71" s="235"/>
      <c r="H71" s="235"/>
      <c r="I71" s="235"/>
      <c r="J71" s="235"/>
      <c r="K71" s="235"/>
      <c r="L71" s="235"/>
      <c r="M71" s="235"/>
      <c r="N71" s="235"/>
      <c r="O71" s="235"/>
      <c r="P71" s="235"/>
      <c r="Q71" s="235"/>
      <c r="R71" s="235"/>
      <c r="S71" s="235"/>
      <c r="T71" s="235"/>
      <c r="U71" s="235"/>
      <c r="V71" s="235"/>
      <c r="W71" s="235"/>
      <c r="X71" s="236"/>
      <c r="Y71" s="670" t="s">
        <v>66</v>
      </c>
      <c r="Z71" s="671"/>
      <c r="AA71" s="672"/>
      <c r="AB71" s="111"/>
      <c r="AC71" s="112"/>
      <c r="AD71" s="113"/>
      <c r="AE71" s="88"/>
      <c r="AF71" s="89"/>
      <c r="AG71" s="89"/>
      <c r="AH71" s="89"/>
      <c r="AI71" s="90"/>
      <c r="AJ71" s="88"/>
      <c r="AK71" s="89"/>
      <c r="AL71" s="89"/>
      <c r="AM71" s="89"/>
      <c r="AN71" s="90"/>
      <c r="AO71" s="88"/>
      <c r="AP71" s="89"/>
      <c r="AQ71" s="89"/>
      <c r="AR71" s="89"/>
      <c r="AS71" s="90"/>
      <c r="AT71" s="547"/>
      <c r="AU71" s="547"/>
      <c r="AV71" s="547"/>
      <c r="AW71" s="547"/>
      <c r="AX71" s="548"/>
      <c r="AY71" s="10"/>
      <c r="AZ71" s="10"/>
      <c r="BA71" s="10"/>
      <c r="BB71" s="10"/>
      <c r="BC71" s="10"/>
    </row>
    <row r="72" spans="1:60" ht="22.5" hidden="1" customHeight="1">
      <c r="A72" s="538"/>
      <c r="B72" s="539"/>
      <c r="C72" s="539"/>
      <c r="D72" s="539"/>
      <c r="E72" s="539"/>
      <c r="F72" s="540"/>
      <c r="G72" s="239"/>
      <c r="H72" s="239"/>
      <c r="I72" s="239"/>
      <c r="J72" s="239"/>
      <c r="K72" s="239"/>
      <c r="L72" s="239"/>
      <c r="M72" s="239"/>
      <c r="N72" s="239"/>
      <c r="O72" s="239"/>
      <c r="P72" s="239"/>
      <c r="Q72" s="239"/>
      <c r="R72" s="239"/>
      <c r="S72" s="239"/>
      <c r="T72" s="239"/>
      <c r="U72" s="239"/>
      <c r="V72" s="239"/>
      <c r="W72" s="239"/>
      <c r="X72" s="240"/>
      <c r="Y72" s="108" t="s">
        <v>67</v>
      </c>
      <c r="Z72" s="673"/>
      <c r="AA72" s="674"/>
      <c r="AB72" s="203"/>
      <c r="AC72" s="204"/>
      <c r="AD72" s="205"/>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c r="A73" s="532" t="s">
        <v>88</v>
      </c>
      <c r="B73" s="533"/>
      <c r="C73" s="533"/>
      <c r="D73" s="533"/>
      <c r="E73" s="533"/>
      <c r="F73" s="534"/>
      <c r="G73" s="622" t="s">
        <v>84</v>
      </c>
      <c r="H73" s="622"/>
      <c r="I73" s="622"/>
      <c r="J73" s="622"/>
      <c r="K73" s="622"/>
      <c r="L73" s="622"/>
      <c r="M73" s="622"/>
      <c r="N73" s="622"/>
      <c r="O73" s="622"/>
      <c r="P73" s="622"/>
      <c r="Q73" s="622"/>
      <c r="R73" s="622"/>
      <c r="S73" s="622"/>
      <c r="T73" s="622"/>
      <c r="U73" s="622"/>
      <c r="V73" s="622"/>
      <c r="W73" s="622"/>
      <c r="X73" s="623"/>
      <c r="Y73" s="145"/>
      <c r="Z73" s="146"/>
      <c r="AA73" s="147"/>
      <c r="AB73" s="83" t="s">
        <v>12</v>
      </c>
      <c r="AC73" s="84"/>
      <c r="AD73" s="85"/>
      <c r="AE73" s="139" t="s">
        <v>69</v>
      </c>
      <c r="AF73" s="126"/>
      <c r="AG73" s="126"/>
      <c r="AH73" s="126"/>
      <c r="AI73" s="624"/>
      <c r="AJ73" s="139" t="s">
        <v>70</v>
      </c>
      <c r="AK73" s="126"/>
      <c r="AL73" s="126"/>
      <c r="AM73" s="126"/>
      <c r="AN73" s="624"/>
      <c r="AO73" s="139" t="s">
        <v>71</v>
      </c>
      <c r="AP73" s="126"/>
      <c r="AQ73" s="126"/>
      <c r="AR73" s="126"/>
      <c r="AS73" s="624"/>
      <c r="AT73" s="265" t="s">
        <v>74</v>
      </c>
      <c r="AU73" s="266"/>
      <c r="AV73" s="266"/>
      <c r="AW73" s="266"/>
      <c r="AX73" s="267"/>
    </row>
    <row r="74" spans="1:60" ht="22.5" hidden="1" customHeight="1">
      <c r="A74" s="535"/>
      <c r="B74" s="536"/>
      <c r="C74" s="536"/>
      <c r="D74" s="536"/>
      <c r="E74" s="536"/>
      <c r="F74" s="537"/>
      <c r="G74" s="235"/>
      <c r="H74" s="235"/>
      <c r="I74" s="235"/>
      <c r="J74" s="235"/>
      <c r="K74" s="235"/>
      <c r="L74" s="235"/>
      <c r="M74" s="235"/>
      <c r="N74" s="235"/>
      <c r="O74" s="235"/>
      <c r="P74" s="235"/>
      <c r="Q74" s="235"/>
      <c r="R74" s="235"/>
      <c r="S74" s="235"/>
      <c r="T74" s="235"/>
      <c r="U74" s="235"/>
      <c r="V74" s="235"/>
      <c r="W74" s="235"/>
      <c r="X74" s="236"/>
      <c r="Y74" s="670" t="s">
        <v>66</v>
      </c>
      <c r="Z74" s="671"/>
      <c r="AA74" s="672"/>
      <c r="AB74" s="111"/>
      <c r="AC74" s="112"/>
      <c r="AD74" s="113"/>
      <c r="AE74" s="88"/>
      <c r="AF74" s="89"/>
      <c r="AG74" s="89"/>
      <c r="AH74" s="89"/>
      <c r="AI74" s="90"/>
      <c r="AJ74" s="88"/>
      <c r="AK74" s="89"/>
      <c r="AL74" s="89"/>
      <c r="AM74" s="89"/>
      <c r="AN74" s="90"/>
      <c r="AO74" s="88"/>
      <c r="AP74" s="89"/>
      <c r="AQ74" s="89"/>
      <c r="AR74" s="89"/>
      <c r="AS74" s="90"/>
      <c r="AT74" s="547"/>
      <c r="AU74" s="547"/>
      <c r="AV74" s="547"/>
      <c r="AW74" s="547"/>
      <c r="AX74" s="548"/>
      <c r="AY74" s="10"/>
      <c r="AZ74" s="10"/>
      <c r="BA74" s="10"/>
      <c r="BB74" s="10"/>
      <c r="BC74" s="10"/>
    </row>
    <row r="75" spans="1:60" ht="22.5" hidden="1" customHeight="1">
      <c r="A75" s="538"/>
      <c r="B75" s="539"/>
      <c r="C75" s="539"/>
      <c r="D75" s="539"/>
      <c r="E75" s="539"/>
      <c r="F75" s="540"/>
      <c r="G75" s="239"/>
      <c r="H75" s="239"/>
      <c r="I75" s="239"/>
      <c r="J75" s="239"/>
      <c r="K75" s="239"/>
      <c r="L75" s="239"/>
      <c r="M75" s="239"/>
      <c r="N75" s="239"/>
      <c r="O75" s="239"/>
      <c r="P75" s="239"/>
      <c r="Q75" s="239"/>
      <c r="R75" s="239"/>
      <c r="S75" s="239"/>
      <c r="T75" s="239"/>
      <c r="U75" s="239"/>
      <c r="V75" s="239"/>
      <c r="W75" s="239"/>
      <c r="X75" s="240"/>
      <c r="Y75" s="108" t="s">
        <v>67</v>
      </c>
      <c r="Z75" s="673"/>
      <c r="AA75" s="674"/>
      <c r="AB75" s="203"/>
      <c r="AC75" s="204"/>
      <c r="AD75" s="205"/>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c r="A76" s="532" t="s">
        <v>88</v>
      </c>
      <c r="B76" s="533"/>
      <c r="C76" s="533"/>
      <c r="D76" s="533"/>
      <c r="E76" s="533"/>
      <c r="F76" s="534"/>
      <c r="G76" s="622" t="s">
        <v>84</v>
      </c>
      <c r="H76" s="622"/>
      <c r="I76" s="622"/>
      <c r="J76" s="622"/>
      <c r="K76" s="622"/>
      <c r="L76" s="622"/>
      <c r="M76" s="622"/>
      <c r="N76" s="622"/>
      <c r="O76" s="622"/>
      <c r="P76" s="622"/>
      <c r="Q76" s="622"/>
      <c r="R76" s="622"/>
      <c r="S76" s="622"/>
      <c r="T76" s="622"/>
      <c r="U76" s="622"/>
      <c r="V76" s="622"/>
      <c r="W76" s="622"/>
      <c r="X76" s="623"/>
      <c r="Y76" s="145"/>
      <c r="Z76" s="146"/>
      <c r="AA76" s="147"/>
      <c r="AB76" s="83" t="s">
        <v>12</v>
      </c>
      <c r="AC76" s="84"/>
      <c r="AD76" s="85"/>
      <c r="AE76" s="139" t="s">
        <v>69</v>
      </c>
      <c r="AF76" s="126"/>
      <c r="AG76" s="126"/>
      <c r="AH76" s="126"/>
      <c r="AI76" s="624"/>
      <c r="AJ76" s="139" t="s">
        <v>70</v>
      </c>
      <c r="AK76" s="126"/>
      <c r="AL76" s="126"/>
      <c r="AM76" s="126"/>
      <c r="AN76" s="624"/>
      <c r="AO76" s="139" t="s">
        <v>71</v>
      </c>
      <c r="AP76" s="126"/>
      <c r="AQ76" s="126"/>
      <c r="AR76" s="126"/>
      <c r="AS76" s="624"/>
      <c r="AT76" s="265" t="s">
        <v>74</v>
      </c>
      <c r="AU76" s="266"/>
      <c r="AV76" s="266"/>
      <c r="AW76" s="266"/>
      <c r="AX76" s="267"/>
    </row>
    <row r="77" spans="1:60" ht="22.5" hidden="1" customHeight="1">
      <c r="A77" s="535"/>
      <c r="B77" s="536"/>
      <c r="C77" s="536"/>
      <c r="D77" s="536"/>
      <c r="E77" s="536"/>
      <c r="F77" s="537"/>
      <c r="G77" s="235"/>
      <c r="H77" s="235"/>
      <c r="I77" s="235"/>
      <c r="J77" s="235"/>
      <c r="K77" s="235"/>
      <c r="L77" s="235"/>
      <c r="M77" s="235"/>
      <c r="N77" s="235"/>
      <c r="O77" s="235"/>
      <c r="P77" s="235"/>
      <c r="Q77" s="235"/>
      <c r="R77" s="235"/>
      <c r="S77" s="235"/>
      <c r="T77" s="235"/>
      <c r="U77" s="235"/>
      <c r="V77" s="235"/>
      <c r="W77" s="235"/>
      <c r="X77" s="236"/>
      <c r="Y77" s="670" t="s">
        <v>66</v>
      </c>
      <c r="Z77" s="671"/>
      <c r="AA77" s="672"/>
      <c r="AB77" s="111"/>
      <c r="AC77" s="112"/>
      <c r="AD77" s="113"/>
      <c r="AE77" s="88"/>
      <c r="AF77" s="89"/>
      <c r="AG77" s="89"/>
      <c r="AH77" s="89"/>
      <c r="AI77" s="90"/>
      <c r="AJ77" s="88"/>
      <c r="AK77" s="89"/>
      <c r="AL77" s="89"/>
      <c r="AM77" s="89"/>
      <c r="AN77" s="90"/>
      <c r="AO77" s="88"/>
      <c r="AP77" s="89"/>
      <c r="AQ77" s="89"/>
      <c r="AR77" s="89"/>
      <c r="AS77" s="90"/>
      <c r="AT77" s="547"/>
      <c r="AU77" s="547"/>
      <c r="AV77" s="547"/>
      <c r="AW77" s="547"/>
      <c r="AX77" s="548"/>
      <c r="AY77" s="10"/>
      <c r="AZ77" s="10"/>
      <c r="BA77" s="10"/>
      <c r="BB77" s="10"/>
      <c r="BC77" s="10"/>
    </row>
    <row r="78" spans="1:60" ht="22.5" hidden="1" customHeight="1">
      <c r="A78" s="538"/>
      <c r="B78" s="539"/>
      <c r="C78" s="539"/>
      <c r="D78" s="539"/>
      <c r="E78" s="539"/>
      <c r="F78" s="540"/>
      <c r="G78" s="239"/>
      <c r="H78" s="239"/>
      <c r="I78" s="239"/>
      <c r="J78" s="239"/>
      <c r="K78" s="239"/>
      <c r="L78" s="239"/>
      <c r="M78" s="239"/>
      <c r="N78" s="239"/>
      <c r="O78" s="239"/>
      <c r="P78" s="239"/>
      <c r="Q78" s="239"/>
      <c r="R78" s="239"/>
      <c r="S78" s="239"/>
      <c r="T78" s="239"/>
      <c r="U78" s="239"/>
      <c r="V78" s="239"/>
      <c r="W78" s="239"/>
      <c r="X78" s="240"/>
      <c r="Y78" s="108" t="s">
        <v>67</v>
      </c>
      <c r="Z78" s="673"/>
      <c r="AA78" s="674"/>
      <c r="AB78" s="203"/>
      <c r="AC78" s="204"/>
      <c r="AD78" s="205"/>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c r="A79" s="532" t="s">
        <v>88</v>
      </c>
      <c r="B79" s="533"/>
      <c r="C79" s="533"/>
      <c r="D79" s="533"/>
      <c r="E79" s="533"/>
      <c r="F79" s="534"/>
      <c r="G79" s="622" t="s">
        <v>84</v>
      </c>
      <c r="H79" s="622"/>
      <c r="I79" s="622"/>
      <c r="J79" s="622"/>
      <c r="K79" s="622"/>
      <c r="L79" s="622"/>
      <c r="M79" s="622"/>
      <c r="N79" s="622"/>
      <c r="O79" s="622"/>
      <c r="P79" s="622"/>
      <c r="Q79" s="622"/>
      <c r="R79" s="622"/>
      <c r="S79" s="622"/>
      <c r="T79" s="622"/>
      <c r="U79" s="622"/>
      <c r="V79" s="622"/>
      <c r="W79" s="622"/>
      <c r="X79" s="623"/>
      <c r="Y79" s="145"/>
      <c r="Z79" s="146"/>
      <c r="AA79" s="147"/>
      <c r="AB79" s="83" t="s">
        <v>12</v>
      </c>
      <c r="AC79" s="84"/>
      <c r="AD79" s="85"/>
      <c r="AE79" s="139" t="s">
        <v>69</v>
      </c>
      <c r="AF79" s="126"/>
      <c r="AG79" s="126"/>
      <c r="AH79" s="126"/>
      <c r="AI79" s="624"/>
      <c r="AJ79" s="139" t="s">
        <v>70</v>
      </c>
      <c r="AK79" s="126"/>
      <c r="AL79" s="126"/>
      <c r="AM79" s="126"/>
      <c r="AN79" s="624"/>
      <c r="AO79" s="139" t="s">
        <v>71</v>
      </c>
      <c r="AP79" s="126"/>
      <c r="AQ79" s="126"/>
      <c r="AR79" s="126"/>
      <c r="AS79" s="624"/>
      <c r="AT79" s="265" t="s">
        <v>74</v>
      </c>
      <c r="AU79" s="266"/>
      <c r="AV79" s="266"/>
      <c r="AW79" s="266"/>
      <c r="AX79" s="267"/>
    </row>
    <row r="80" spans="1:60" ht="22.5" hidden="1" customHeight="1">
      <c r="A80" s="535"/>
      <c r="B80" s="536"/>
      <c r="C80" s="536"/>
      <c r="D80" s="536"/>
      <c r="E80" s="536"/>
      <c r="F80" s="537"/>
      <c r="G80" s="235"/>
      <c r="H80" s="235"/>
      <c r="I80" s="235"/>
      <c r="J80" s="235"/>
      <c r="K80" s="235"/>
      <c r="L80" s="235"/>
      <c r="M80" s="235"/>
      <c r="N80" s="235"/>
      <c r="O80" s="235"/>
      <c r="P80" s="235"/>
      <c r="Q80" s="235"/>
      <c r="R80" s="235"/>
      <c r="S80" s="235"/>
      <c r="T80" s="235"/>
      <c r="U80" s="235"/>
      <c r="V80" s="235"/>
      <c r="W80" s="235"/>
      <c r="X80" s="236"/>
      <c r="Y80" s="670" t="s">
        <v>66</v>
      </c>
      <c r="Z80" s="671"/>
      <c r="AA80" s="672"/>
      <c r="AB80" s="111"/>
      <c r="AC80" s="112"/>
      <c r="AD80" s="113"/>
      <c r="AE80" s="88"/>
      <c r="AF80" s="89"/>
      <c r="AG80" s="89"/>
      <c r="AH80" s="89"/>
      <c r="AI80" s="90"/>
      <c r="AJ80" s="88"/>
      <c r="AK80" s="89"/>
      <c r="AL80" s="89"/>
      <c r="AM80" s="89"/>
      <c r="AN80" s="90"/>
      <c r="AO80" s="88"/>
      <c r="AP80" s="89"/>
      <c r="AQ80" s="89"/>
      <c r="AR80" s="89"/>
      <c r="AS80" s="90"/>
      <c r="AT80" s="547"/>
      <c r="AU80" s="547"/>
      <c r="AV80" s="547"/>
      <c r="AW80" s="547"/>
      <c r="AX80" s="548"/>
      <c r="AY80" s="10"/>
      <c r="AZ80" s="10"/>
      <c r="BA80" s="10"/>
      <c r="BB80" s="10"/>
      <c r="BC80" s="10"/>
    </row>
    <row r="81" spans="1:60" ht="22.5" hidden="1" customHeight="1">
      <c r="A81" s="538"/>
      <c r="B81" s="539"/>
      <c r="C81" s="539"/>
      <c r="D81" s="539"/>
      <c r="E81" s="539"/>
      <c r="F81" s="540"/>
      <c r="G81" s="239"/>
      <c r="H81" s="239"/>
      <c r="I81" s="239"/>
      <c r="J81" s="239"/>
      <c r="K81" s="239"/>
      <c r="L81" s="239"/>
      <c r="M81" s="239"/>
      <c r="N81" s="239"/>
      <c r="O81" s="239"/>
      <c r="P81" s="239"/>
      <c r="Q81" s="239"/>
      <c r="R81" s="239"/>
      <c r="S81" s="239"/>
      <c r="T81" s="239"/>
      <c r="U81" s="239"/>
      <c r="V81" s="239"/>
      <c r="W81" s="239"/>
      <c r="X81" s="240"/>
      <c r="Y81" s="108" t="s">
        <v>67</v>
      </c>
      <c r="Z81" s="673"/>
      <c r="AA81" s="674"/>
      <c r="AB81" s="203"/>
      <c r="AC81" s="204"/>
      <c r="AD81" s="205"/>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c r="A83" s="120"/>
      <c r="B83" s="121"/>
      <c r="C83" s="121"/>
      <c r="D83" s="121"/>
      <c r="E83" s="121"/>
      <c r="F83" s="122"/>
      <c r="G83" s="296" t="s">
        <v>388</v>
      </c>
      <c r="H83" s="296"/>
      <c r="I83" s="296"/>
      <c r="J83" s="296"/>
      <c r="K83" s="296"/>
      <c r="L83" s="296"/>
      <c r="M83" s="296"/>
      <c r="N83" s="296"/>
      <c r="O83" s="296"/>
      <c r="P83" s="296"/>
      <c r="Q83" s="296"/>
      <c r="R83" s="296"/>
      <c r="S83" s="296"/>
      <c r="T83" s="296"/>
      <c r="U83" s="296"/>
      <c r="V83" s="296"/>
      <c r="W83" s="296"/>
      <c r="X83" s="296"/>
      <c r="Y83" s="544" t="s">
        <v>17</v>
      </c>
      <c r="Z83" s="545"/>
      <c r="AA83" s="546"/>
      <c r="AB83" s="675" t="s">
        <v>397</v>
      </c>
      <c r="AC83" s="115"/>
      <c r="AD83" s="116"/>
      <c r="AE83" s="198" t="s">
        <v>384</v>
      </c>
      <c r="AF83" s="198"/>
      <c r="AG83" s="198"/>
      <c r="AH83" s="198"/>
      <c r="AI83" s="198"/>
      <c r="AJ83" s="198" t="s">
        <v>384</v>
      </c>
      <c r="AK83" s="198"/>
      <c r="AL83" s="198"/>
      <c r="AM83" s="198"/>
      <c r="AN83" s="198"/>
      <c r="AO83" s="206">
        <v>28</v>
      </c>
      <c r="AP83" s="207"/>
      <c r="AQ83" s="207"/>
      <c r="AR83" s="207"/>
      <c r="AS83" s="207"/>
      <c r="AT83" s="88">
        <v>60</v>
      </c>
      <c r="AU83" s="89"/>
      <c r="AV83" s="89"/>
      <c r="AW83" s="89"/>
      <c r="AX83" s="349"/>
    </row>
    <row r="84" spans="1:60" ht="47.1" customHeight="1">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398</v>
      </c>
      <c r="AC84" s="92"/>
      <c r="AD84" s="93"/>
      <c r="AE84" s="198" t="s">
        <v>384</v>
      </c>
      <c r="AF84" s="198"/>
      <c r="AG84" s="198"/>
      <c r="AH84" s="198"/>
      <c r="AI84" s="198"/>
      <c r="AJ84" s="198" t="s">
        <v>384</v>
      </c>
      <c r="AK84" s="198"/>
      <c r="AL84" s="198"/>
      <c r="AM84" s="198"/>
      <c r="AN84" s="198"/>
      <c r="AO84" s="91" t="s">
        <v>399</v>
      </c>
      <c r="AP84" s="92"/>
      <c r="AQ84" s="92"/>
      <c r="AR84" s="92"/>
      <c r="AS84" s="93"/>
      <c r="AT84" s="91" t="s">
        <v>400</v>
      </c>
      <c r="AU84" s="92"/>
      <c r="AV84" s="92"/>
      <c r="AW84" s="92"/>
      <c r="AX84" s="264"/>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44" t="s">
        <v>17</v>
      </c>
      <c r="Z86" s="545"/>
      <c r="AA86" s="546"/>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9"/>
    </row>
    <row r="87" spans="1:60" ht="47.1" hidden="1" customHeight="1">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44" t="s">
        <v>17</v>
      </c>
      <c r="Z89" s="545"/>
      <c r="AA89" s="546"/>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9"/>
    </row>
    <row r="90" spans="1:60" ht="47.1" hidden="1" customHeight="1">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6"/>
      <c r="Y92" s="544" t="s">
        <v>17</v>
      </c>
      <c r="Z92" s="545"/>
      <c r="AA92" s="546"/>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9"/>
    </row>
    <row r="93" spans="1:60" ht="47.1" hidden="1" customHeight="1">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7"/>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8"/>
      <c r="Z94" s="679"/>
      <c r="AA94" s="68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1" t="s">
        <v>75</v>
      </c>
      <c r="AU94" s="682"/>
      <c r="AV94" s="682"/>
      <c r="AW94" s="682"/>
      <c r="AX94" s="683"/>
    </row>
    <row r="95" spans="1:60" ht="22.5" hidden="1" customHeight="1">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44" t="s">
        <v>17</v>
      </c>
      <c r="Z95" s="545"/>
      <c r="AA95" s="546"/>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9"/>
    </row>
    <row r="96" spans="1:60" ht="47.1" hidden="1" customHeight="1">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c r="A97" s="610" t="s">
        <v>77</v>
      </c>
      <c r="B97" s="611"/>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12"/>
      <c r="B98" s="613"/>
      <c r="C98" s="541" t="s">
        <v>403</v>
      </c>
      <c r="D98" s="542"/>
      <c r="E98" s="542"/>
      <c r="F98" s="542"/>
      <c r="G98" s="542"/>
      <c r="H98" s="542"/>
      <c r="I98" s="542"/>
      <c r="J98" s="542"/>
      <c r="K98" s="543"/>
      <c r="L98" s="175">
        <v>300</v>
      </c>
      <c r="M98" s="176"/>
      <c r="N98" s="176"/>
      <c r="O98" s="176"/>
      <c r="P98" s="176"/>
      <c r="Q98" s="177"/>
      <c r="R98" s="175">
        <v>351</v>
      </c>
      <c r="S98" s="176"/>
      <c r="T98" s="176"/>
      <c r="U98" s="176"/>
      <c r="V98" s="176"/>
      <c r="W98" s="177"/>
      <c r="X98" s="62" t="s">
        <v>436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12"/>
      <c r="B99" s="613"/>
      <c r="C99" s="607"/>
      <c r="D99" s="608"/>
      <c r="E99" s="608"/>
      <c r="F99" s="608"/>
      <c r="G99" s="608"/>
      <c r="H99" s="608"/>
      <c r="I99" s="608"/>
      <c r="J99" s="608"/>
      <c r="K99" s="60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12"/>
      <c r="B100" s="613"/>
      <c r="C100" s="607"/>
      <c r="D100" s="608"/>
      <c r="E100" s="608"/>
      <c r="F100" s="608"/>
      <c r="G100" s="608"/>
      <c r="H100" s="608"/>
      <c r="I100" s="608"/>
      <c r="J100" s="608"/>
      <c r="K100" s="60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12"/>
      <c r="B101" s="613"/>
      <c r="C101" s="607"/>
      <c r="D101" s="608"/>
      <c r="E101" s="608"/>
      <c r="F101" s="608"/>
      <c r="G101" s="608"/>
      <c r="H101" s="608"/>
      <c r="I101" s="608"/>
      <c r="J101" s="608"/>
      <c r="K101" s="60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12"/>
      <c r="B102" s="613"/>
      <c r="C102" s="607"/>
      <c r="D102" s="608"/>
      <c r="E102" s="608"/>
      <c r="F102" s="608"/>
      <c r="G102" s="608"/>
      <c r="H102" s="608"/>
      <c r="I102" s="608"/>
      <c r="J102" s="608"/>
      <c r="K102" s="60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12"/>
      <c r="B103" s="613"/>
      <c r="C103" s="616"/>
      <c r="D103" s="617"/>
      <c r="E103" s="617"/>
      <c r="F103" s="617"/>
      <c r="G103" s="617"/>
      <c r="H103" s="617"/>
      <c r="I103" s="617"/>
      <c r="J103" s="617"/>
      <c r="K103" s="61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14"/>
      <c r="B104" s="615"/>
      <c r="C104" s="601" t="s">
        <v>22</v>
      </c>
      <c r="D104" s="602"/>
      <c r="E104" s="602"/>
      <c r="F104" s="602"/>
      <c r="G104" s="602"/>
      <c r="H104" s="602"/>
      <c r="I104" s="602"/>
      <c r="J104" s="602"/>
      <c r="K104" s="603"/>
      <c r="L104" s="604">
        <f>SUM(L98:Q103)</f>
        <v>300</v>
      </c>
      <c r="M104" s="605"/>
      <c r="N104" s="605"/>
      <c r="O104" s="605"/>
      <c r="P104" s="605"/>
      <c r="Q104" s="606"/>
      <c r="R104" s="604">
        <f>SUM(R98:W103)</f>
        <v>351</v>
      </c>
      <c r="S104" s="605"/>
      <c r="T104" s="605"/>
      <c r="U104" s="605"/>
      <c r="V104" s="605"/>
      <c r="W104" s="60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96.75" customHeight="1">
      <c r="A108" s="651" t="s">
        <v>312</v>
      </c>
      <c r="B108" s="652"/>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382</v>
      </c>
      <c r="AE108" s="343"/>
      <c r="AF108" s="343"/>
      <c r="AG108" s="339" t="s">
        <v>417</v>
      </c>
      <c r="AH108" s="340"/>
      <c r="AI108" s="340"/>
      <c r="AJ108" s="340"/>
      <c r="AK108" s="340"/>
      <c r="AL108" s="340"/>
      <c r="AM108" s="340"/>
      <c r="AN108" s="340"/>
      <c r="AO108" s="340"/>
      <c r="AP108" s="340"/>
      <c r="AQ108" s="340"/>
      <c r="AR108" s="340"/>
      <c r="AS108" s="340"/>
      <c r="AT108" s="340"/>
      <c r="AU108" s="340"/>
      <c r="AV108" s="340"/>
      <c r="AW108" s="340"/>
      <c r="AX108" s="341"/>
    </row>
    <row r="109" spans="1:50" ht="56.25" customHeight="1">
      <c r="A109" s="653"/>
      <c r="B109" s="654"/>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1"/>
      <c r="AD109" s="294" t="s">
        <v>382</v>
      </c>
      <c r="AE109" s="295"/>
      <c r="AF109" s="295"/>
      <c r="AG109" s="274" t="s">
        <v>422</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c r="A110" s="655"/>
      <c r="B110" s="656"/>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4" t="s">
        <v>382</v>
      </c>
      <c r="AE110" s="325"/>
      <c r="AF110" s="325"/>
      <c r="AG110" s="334" t="s">
        <v>418</v>
      </c>
      <c r="AH110" s="239"/>
      <c r="AI110" s="239"/>
      <c r="AJ110" s="239"/>
      <c r="AK110" s="239"/>
      <c r="AL110" s="239"/>
      <c r="AM110" s="239"/>
      <c r="AN110" s="239"/>
      <c r="AO110" s="239"/>
      <c r="AP110" s="239"/>
      <c r="AQ110" s="239"/>
      <c r="AR110" s="239"/>
      <c r="AS110" s="239"/>
      <c r="AT110" s="239"/>
      <c r="AU110" s="239"/>
      <c r="AV110" s="239"/>
      <c r="AW110" s="239"/>
      <c r="AX110" s="320"/>
    </row>
    <row r="111" spans="1:50" ht="58.5" customHeight="1">
      <c r="A111" s="255" t="s">
        <v>46</v>
      </c>
      <c r="B111" s="256"/>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68" t="s">
        <v>382</v>
      </c>
      <c r="AE111" s="269"/>
      <c r="AF111" s="269"/>
      <c r="AG111" s="271" t="s">
        <v>423</v>
      </c>
      <c r="AH111" s="272"/>
      <c r="AI111" s="272"/>
      <c r="AJ111" s="272"/>
      <c r="AK111" s="272"/>
      <c r="AL111" s="272"/>
      <c r="AM111" s="272"/>
      <c r="AN111" s="272"/>
      <c r="AO111" s="272"/>
      <c r="AP111" s="272"/>
      <c r="AQ111" s="272"/>
      <c r="AR111" s="272"/>
      <c r="AS111" s="272"/>
      <c r="AT111" s="272"/>
      <c r="AU111" s="272"/>
      <c r="AV111" s="272"/>
      <c r="AW111" s="272"/>
      <c r="AX111" s="273"/>
    </row>
    <row r="112" spans="1:50" ht="58.5" customHeight="1">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382</v>
      </c>
      <c r="AE112" s="295"/>
      <c r="AF112" s="295"/>
      <c r="AG112" s="274" t="s">
        <v>424</v>
      </c>
      <c r="AH112" s="251"/>
      <c r="AI112" s="251"/>
      <c r="AJ112" s="251"/>
      <c r="AK112" s="251"/>
      <c r="AL112" s="251"/>
      <c r="AM112" s="251"/>
      <c r="AN112" s="251"/>
      <c r="AO112" s="251"/>
      <c r="AP112" s="251"/>
      <c r="AQ112" s="251"/>
      <c r="AR112" s="251"/>
      <c r="AS112" s="251"/>
      <c r="AT112" s="251"/>
      <c r="AU112" s="251"/>
      <c r="AV112" s="251"/>
      <c r="AW112" s="251"/>
      <c r="AX112" s="275"/>
    </row>
    <row r="113" spans="1:64" ht="58.5" customHeight="1">
      <c r="A113" s="257"/>
      <c r="B113" s="258"/>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382</v>
      </c>
      <c r="AE113" s="295"/>
      <c r="AF113" s="295"/>
      <c r="AG113" s="274" t="s">
        <v>424</v>
      </c>
      <c r="AH113" s="251"/>
      <c r="AI113" s="251"/>
      <c r="AJ113" s="251"/>
      <c r="AK113" s="251"/>
      <c r="AL113" s="251"/>
      <c r="AM113" s="251"/>
      <c r="AN113" s="251"/>
      <c r="AO113" s="251"/>
      <c r="AP113" s="251"/>
      <c r="AQ113" s="251"/>
      <c r="AR113" s="251"/>
      <c r="AS113" s="251"/>
      <c r="AT113" s="251"/>
      <c r="AU113" s="251"/>
      <c r="AV113" s="251"/>
      <c r="AW113" s="251"/>
      <c r="AX113" s="275"/>
    </row>
    <row r="114" spans="1:64" ht="58.5" customHeight="1">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421</v>
      </c>
      <c r="AE114" s="295"/>
      <c r="AF114" s="295"/>
      <c r="AG114" s="274"/>
      <c r="AH114" s="251"/>
      <c r="AI114" s="251"/>
      <c r="AJ114" s="251"/>
      <c r="AK114" s="251"/>
      <c r="AL114" s="251"/>
      <c r="AM114" s="251"/>
      <c r="AN114" s="251"/>
      <c r="AO114" s="251"/>
      <c r="AP114" s="251"/>
      <c r="AQ114" s="251"/>
      <c r="AR114" s="251"/>
      <c r="AS114" s="251"/>
      <c r="AT114" s="251"/>
      <c r="AU114" s="251"/>
      <c r="AV114" s="251"/>
      <c r="AW114" s="251"/>
      <c r="AX114" s="275"/>
    </row>
    <row r="115" spans="1:64" ht="58.5" customHeight="1">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382</v>
      </c>
      <c r="AE115" s="295"/>
      <c r="AF115" s="295"/>
      <c r="AG115" s="274" t="s">
        <v>425</v>
      </c>
      <c r="AH115" s="251"/>
      <c r="AI115" s="251"/>
      <c r="AJ115" s="251"/>
      <c r="AK115" s="251"/>
      <c r="AL115" s="251"/>
      <c r="AM115" s="251"/>
      <c r="AN115" s="251"/>
      <c r="AO115" s="251"/>
      <c r="AP115" s="251"/>
      <c r="AQ115" s="251"/>
      <c r="AR115" s="251"/>
      <c r="AS115" s="251"/>
      <c r="AT115" s="251"/>
      <c r="AU115" s="251"/>
      <c r="AV115" s="251"/>
      <c r="AW115" s="251"/>
      <c r="AX115" s="275"/>
    </row>
    <row r="116" spans="1:64" ht="57.75" customHeight="1">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382</v>
      </c>
      <c r="AE116" s="254"/>
      <c r="AF116" s="254"/>
      <c r="AG116" s="593" t="s">
        <v>429</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58.5" customHeight="1">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382</v>
      </c>
      <c r="AE117" s="325"/>
      <c r="AF117" s="329"/>
      <c r="AG117" s="335" t="s">
        <v>424</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19.5" customHeight="1">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382</v>
      </c>
      <c r="AE118" s="269"/>
      <c r="AF118" s="270"/>
      <c r="AG118" s="271" t="s">
        <v>426</v>
      </c>
      <c r="AH118" s="272"/>
      <c r="AI118" s="272"/>
      <c r="AJ118" s="272"/>
      <c r="AK118" s="272"/>
      <c r="AL118" s="272"/>
      <c r="AM118" s="272"/>
      <c r="AN118" s="272"/>
      <c r="AO118" s="272"/>
      <c r="AP118" s="272"/>
      <c r="AQ118" s="272"/>
      <c r="AR118" s="272"/>
      <c r="AS118" s="272"/>
      <c r="AT118" s="272"/>
      <c r="AU118" s="272"/>
      <c r="AV118" s="272"/>
      <c r="AW118" s="272"/>
      <c r="AX118" s="273"/>
    </row>
    <row r="119" spans="1:64" ht="33" customHeight="1">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382</v>
      </c>
      <c r="AE119" s="345"/>
      <c r="AF119" s="345"/>
      <c r="AG119" s="274" t="s">
        <v>427</v>
      </c>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382</v>
      </c>
      <c r="AE120" s="295"/>
      <c r="AF120" s="295"/>
      <c r="AG120" s="274" t="s">
        <v>419</v>
      </c>
      <c r="AH120" s="251"/>
      <c r="AI120" s="251"/>
      <c r="AJ120" s="251"/>
      <c r="AK120" s="251"/>
      <c r="AL120" s="251"/>
      <c r="AM120" s="251"/>
      <c r="AN120" s="251"/>
      <c r="AO120" s="251"/>
      <c r="AP120" s="251"/>
      <c r="AQ120" s="251"/>
      <c r="AR120" s="251"/>
      <c r="AS120" s="251"/>
      <c r="AT120" s="251"/>
      <c r="AU120" s="251"/>
      <c r="AV120" s="251"/>
      <c r="AW120" s="251"/>
      <c r="AX120" s="275"/>
    </row>
    <row r="121" spans="1:64" ht="48.75" customHeight="1">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382</v>
      </c>
      <c r="AE121" s="295"/>
      <c r="AF121" s="295"/>
      <c r="AG121" s="334" t="s">
        <v>420</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c r="A122" s="241" t="s">
        <v>80</v>
      </c>
      <c r="B122" s="242"/>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68" t="s">
        <v>421</v>
      </c>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14.25" customHeight="1">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16.5" customHeight="1">
      <c r="A125" s="245"/>
      <c r="B125" s="246"/>
      <c r="C125" s="279"/>
      <c r="D125" s="280"/>
      <c r="E125" s="280"/>
      <c r="F125" s="280"/>
      <c r="G125" s="280"/>
      <c r="H125" s="280"/>
      <c r="I125" s="280"/>
      <c r="J125" s="280"/>
      <c r="K125" s="280"/>
      <c r="L125" s="280"/>
      <c r="M125" s="280"/>
      <c r="N125" s="280"/>
      <c r="O125" s="281"/>
      <c r="P125" s="287"/>
      <c r="Q125" s="287"/>
      <c r="R125" s="287"/>
      <c r="S125" s="288"/>
      <c r="T125" s="558"/>
      <c r="U125" s="336"/>
      <c r="V125" s="336"/>
      <c r="W125" s="336"/>
      <c r="X125" s="336"/>
      <c r="Y125" s="336"/>
      <c r="Z125" s="336"/>
      <c r="AA125" s="336"/>
      <c r="AB125" s="336"/>
      <c r="AC125" s="336"/>
      <c r="AD125" s="336"/>
      <c r="AE125" s="336"/>
      <c r="AF125" s="559"/>
      <c r="AG125" s="319"/>
      <c r="AH125" s="239"/>
      <c r="AI125" s="239"/>
      <c r="AJ125" s="239"/>
      <c r="AK125" s="239"/>
      <c r="AL125" s="239"/>
      <c r="AM125" s="239"/>
      <c r="AN125" s="239"/>
      <c r="AO125" s="239"/>
      <c r="AP125" s="239"/>
      <c r="AQ125" s="239"/>
      <c r="AR125" s="239"/>
      <c r="AS125" s="239"/>
      <c r="AT125" s="239"/>
      <c r="AU125" s="239"/>
      <c r="AV125" s="239"/>
      <c r="AW125" s="239"/>
      <c r="AX125" s="320"/>
    </row>
    <row r="126" spans="1:64" ht="42.75" customHeight="1">
      <c r="A126" s="255" t="s">
        <v>58</v>
      </c>
      <c r="B126" s="385"/>
      <c r="C126" s="375" t="s">
        <v>64</v>
      </c>
      <c r="D126" s="423"/>
      <c r="E126" s="423"/>
      <c r="F126" s="424"/>
      <c r="G126" s="379" t="s">
        <v>430</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43.5" customHeight="1" thickBot="1">
      <c r="A127" s="386"/>
      <c r="B127" s="387"/>
      <c r="C127" s="588" t="s">
        <v>68</v>
      </c>
      <c r="D127" s="589"/>
      <c r="E127" s="589"/>
      <c r="F127" s="590"/>
      <c r="G127" s="591" t="s">
        <v>428</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84" customHeight="1" thickBot="1">
      <c r="A129" s="422" t="s">
        <v>432</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33" customHeight="1" thickBot="1">
      <c r="A131" s="382" t="s">
        <v>305</v>
      </c>
      <c r="B131" s="383"/>
      <c r="C131" s="383"/>
      <c r="D131" s="383"/>
      <c r="E131" s="384"/>
      <c r="F131" s="415" t="s">
        <v>433</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 customHeight="1" thickBot="1">
      <c r="A133" s="555" t="s">
        <v>434</v>
      </c>
      <c r="B133" s="556"/>
      <c r="C133" s="556"/>
      <c r="D133" s="556"/>
      <c r="E133" s="557"/>
      <c r="F133" s="418" t="s">
        <v>435</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31.5" customHeight="1" thickBot="1">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24" t="s">
        <v>224</v>
      </c>
      <c r="B137" s="312"/>
      <c r="C137" s="312"/>
      <c r="D137" s="312"/>
      <c r="E137" s="312"/>
      <c r="F137" s="312"/>
      <c r="G137" s="521" t="s">
        <v>389</v>
      </c>
      <c r="H137" s="522"/>
      <c r="I137" s="522"/>
      <c r="J137" s="522"/>
      <c r="K137" s="522"/>
      <c r="L137" s="522"/>
      <c r="M137" s="522"/>
      <c r="N137" s="522"/>
      <c r="O137" s="522"/>
      <c r="P137" s="523"/>
      <c r="Q137" s="312" t="s">
        <v>225</v>
      </c>
      <c r="R137" s="312"/>
      <c r="S137" s="312"/>
      <c r="T137" s="312"/>
      <c r="U137" s="312"/>
      <c r="V137" s="312"/>
      <c r="W137" s="521" t="s">
        <v>389</v>
      </c>
      <c r="X137" s="522"/>
      <c r="Y137" s="522"/>
      <c r="Z137" s="522"/>
      <c r="AA137" s="522"/>
      <c r="AB137" s="522"/>
      <c r="AC137" s="522"/>
      <c r="AD137" s="522"/>
      <c r="AE137" s="522"/>
      <c r="AF137" s="523"/>
      <c r="AG137" s="312" t="s">
        <v>226</v>
      </c>
      <c r="AH137" s="312"/>
      <c r="AI137" s="312"/>
      <c r="AJ137" s="312"/>
      <c r="AK137" s="312"/>
      <c r="AL137" s="312"/>
      <c r="AM137" s="521" t="s">
        <v>389</v>
      </c>
      <c r="AN137" s="522"/>
      <c r="AO137" s="522"/>
      <c r="AP137" s="522"/>
      <c r="AQ137" s="522"/>
      <c r="AR137" s="522"/>
      <c r="AS137" s="522"/>
      <c r="AT137" s="522"/>
      <c r="AU137" s="522"/>
      <c r="AV137" s="523"/>
      <c r="AW137" s="12"/>
      <c r="AX137" s="13"/>
    </row>
    <row r="138" spans="1:50" ht="19.899999999999999" customHeight="1" thickBot="1">
      <c r="A138" s="525" t="s">
        <v>227</v>
      </c>
      <c r="B138" s="421"/>
      <c r="C138" s="421"/>
      <c r="D138" s="421"/>
      <c r="E138" s="421"/>
      <c r="F138" s="421"/>
      <c r="G138" s="309" t="s">
        <v>389</v>
      </c>
      <c r="H138" s="310"/>
      <c r="I138" s="310"/>
      <c r="J138" s="310"/>
      <c r="K138" s="310"/>
      <c r="L138" s="310"/>
      <c r="M138" s="310"/>
      <c r="N138" s="310"/>
      <c r="O138" s="310"/>
      <c r="P138" s="311"/>
      <c r="Q138" s="421" t="s">
        <v>228</v>
      </c>
      <c r="R138" s="421"/>
      <c r="S138" s="421"/>
      <c r="T138" s="421"/>
      <c r="U138" s="421"/>
      <c r="V138" s="421"/>
      <c r="W138" s="309" t="s">
        <v>401</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690"/>
      <c r="U151" s="690"/>
      <c r="V151" s="690"/>
      <c r="W151" s="690"/>
      <c r="X151" s="690"/>
      <c r="Y151" s="690"/>
      <c r="Z151" s="690"/>
      <c r="AA151" s="690"/>
      <c r="AB151" s="690"/>
      <c r="AC151" s="690"/>
      <c r="AD151" s="690"/>
      <c r="AE151" s="690"/>
      <c r="AF151" s="690"/>
      <c r="AG151" s="690"/>
      <c r="AH151" s="690"/>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691"/>
      <c r="X152" s="691"/>
      <c r="Y152" s="691"/>
      <c r="Z152" s="691"/>
      <c r="AA152" s="691"/>
      <c r="AB152" s="691"/>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692"/>
      <c r="X153" s="692"/>
      <c r="Y153" s="692"/>
      <c r="Z153" s="692"/>
      <c r="AA153" s="692"/>
      <c r="AB153" s="692"/>
      <c r="AC153" s="692"/>
      <c r="AD153" s="692"/>
      <c r="AE153" s="692"/>
      <c r="AF153" s="692"/>
      <c r="AG153" s="692"/>
      <c r="AH153" s="692"/>
      <c r="AI153" s="692"/>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692"/>
      <c r="X154" s="692"/>
      <c r="Y154" s="692"/>
      <c r="Z154" s="692"/>
      <c r="AA154" s="692"/>
      <c r="AB154" s="692"/>
      <c r="AC154" s="692"/>
      <c r="AD154" s="692"/>
      <c r="AE154" s="692"/>
      <c r="AF154" s="692"/>
      <c r="AG154" s="692"/>
      <c r="AH154" s="692"/>
      <c r="AI154" s="692"/>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692"/>
      <c r="X155" s="692"/>
      <c r="Y155" s="692"/>
      <c r="Z155" s="692"/>
      <c r="AA155" s="692"/>
      <c r="AB155" s="692"/>
      <c r="AC155" s="692"/>
      <c r="AD155" s="692"/>
      <c r="AE155" s="692"/>
      <c r="AF155" s="692"/>
      <c r="AG155" s="692"/>
      <c r="AH155" s="692"/>
      <c r="AI155" s="692"/>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692"/>
      <c r="X156" s="692"/>
      <c r="Y156" s="692"/>
      <c r="Z156" s="692"/>
      <c r="AA156" s="692"/>
      <c r="AB156" s="692"/>
      <c r="AC156" s="692"/>
      <c r="AD156" s="692"/>
      <c r="AE156" s="692"/>
      <c r="AF156" s="692"/>
      <c r="AG156" s="692"/>
      <c r="AH156" s="692"/>
      <c r="AI156" s="692"/>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692"/>
      <c r="X157" s="692"/>
      <c r="Y157" s="692"/>
      <c r="Z157" s="692"/>
      <c r="AA157" s="692"/>
      <c r="AB157" s="692"/>
      <c r="AC157" s="692"/>
      <c r="AD157" s="692"/>
      <c r="AE157" s="692"/>
      <c r="AF157" s="692"/>
      <c r="AG157" s="692"/>
      <c r="AH157" s="692"/>
      <c r="AI157" s="692"/>
      <c r="AJ157" s="53"/>
      <c r="AK157" s="53"/>
      <c r="AL157" s="53"/>
      <c r="AM157" s="53"/>
      <c r="AN157" s="53"/>
      <c r="AO157" s="53"/>
      <c r="AP157" s="53"/>
      <c r="AQ157" s="53"/>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692"/>
      <c r="X158" s="692"/>
      <c r="Y158" s="692"/>
      <c r="Z158" s="692"/>
      <c r="AA158" s="692"/>
      <c r="AB158" s="692"/>
      <c r="AC158" s="692"/>
      <c r="AD158" s="692"/>
      <c r="AE158" s="692"/>
      <c r="AF158" s="692"/>
      <c r="AG158" s="692"/>
      <c r="AH158" s="692"/>
      <c r="AI158" s="692"/>
      <c r="AJ158" s="53"/>
      <c r="AK158" s="53"/>
      <c r="AL158" s="53"/>
      <c r="AM158" s="53"/>
      <c r="AN158" s="53"/>
      <c r="AO158" s="53"/>
      <c r="AP158" s="53"/>
      <c r="AQ158" s="53"/>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692"/>
      <c r="X159" s="692"/>
      <c r="Y159" s="692"/>
      <c r="Z159" s="692"/>
      <c r="AA159" s="692"/>
      <c r="AB159" s="692"/>
      <c r="AC159" s="692"/>
      <c r="AD159" s="692"/>
      <c r="AE159" s="692"/>
      <c r="AF159" s="692"/>
      <c r="AG159" s="692"/>
      <c r="AH159" s="692"/>
      <c r="AI159" s="692"/>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692"/>
      <c r="X160" s="692"/>
      <c r="Y160" s="692"/>
      <c r="Z160" s="692"/>
      <c r="AA160" s="692"/>
      <c r="AB160" s="692"/>
      <c r="AC160" s="692"/>
      <c r="AD160" s="692"/>
      <c r="AE160" s="692"/>
      <c r="AF160" s="692"/>
      <c r="AG160" s="692"/>
      <c r="AH160" s="692"/>
      <c r="AI160" s="692"/>
      <c r="AJ160" s="53"/>
      <c r="AK160" s="53"/>
      <c r="AL160" s="53"/>
      <c r="AM160" s="53"/>
      <c r="AN160" s="53"/>
      <c r="AO160" s="53"/>
      <c r="AP160" s="53"/>
      <c r="AQ160" s="53"/>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402</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50.25" customHeight="1">
      <c r="A180" s="362"/>
      <c r="B180" s="363"/>
      <c r="C180" s="363"/>
      <c r="D180" s="363"/>
      <c r="E180" s="363"/>
      <c r="F180" s="364"/>
      <c r="G180" s="353" t="s">
        <v>404</v>
      </c>
      <c r="H180" s="354"/>
      <c r="I180" s="354"/>
      <c r="J180" s="354"/>
      <c r="K180" s="355"/>
      <c r="L180" s="356" t="s">
        <v>405</v>
      </c>
      <c r="M180" s="357"/>
      <c r="N180" s="357"/>
      <c r="O180" s="357"/>
      <c r="P180" s="357"/>
      <c r="Q180" s="357"/>
      <c r="R180" s="357"/>
      <c r="S180" s="357"/>
      <c r="T180" s="357"/>
      <c r="U180" s="357"/>
      <c r="V180" s="357"/>
      <c r="W180" s="357"/>
      <c r="X180" s="358"/>
      <c r="Y180" s="388">
        <v>22</v>
      </c>
      <c r="Z180" s="389"/>
      <c r="AA180" s="389"/>
      <c r="AB180" s="390"/>
      <c r="AC180" s="353"/>
      <c r="AD180" s="354"/>
      <c r="AE180" s="354"/>
      <c r="AF180" s="354"/>
      <c r="AG180" s="355"/>
      <c r="AH180" s="473"/>
      <c r="AI180" s="474"/>
      <c r="AJ180" s="474"/>
      <c r="AK180" s="474"/>
      <c r="AL180" s="474"/>
      <c r="AM180" s="474"/>
      <c r="AN180" s="474"/>
      <c r="AO180" s="474"/>
      <c r="AP180" s="474"/>
      <c r="AQ180" s="474"/>
      <c r="AR180" s="474"/>
      <c r="AS180" s="474"/>
      <c r="AT180" s="475"/>
      <c r="AU180" s="476"/>
      <c r="AV180" s="477"/>
      <c r="AW180" s="477"/>
      <c r="AX180" s="478"/>
    </row>
    <row r="181" spans="1:50" ht="26.25" customHeight="1">
      <c r="A181" s="362"/>
      <c r="B181" s="363"/>
      <c r="C181" s="363"/>
      <c r="D181" s="363"/>
      <c r="E181" s="363"/>
      <c r="F181" s="364"/>
      <c r="G181" s="403"/>
      <c r="H181" s="560"/>
      <c r="I181" s="560"/>
      <c r="J181" s="560"/>
      <c r="K181" s="561"/>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62"/>
    </row>
    <row r="182" spans="1:50" ht="24.75" customHeight="1">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62"/>
    </row>
    <row r="183" spans="1:50" ht="24.75" customHeight="1">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62"/>
    </row>
    <row r="184" spans="1:50" ht="24.75" hidden="1"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62"/>
    </row>
    <row r="185" spans="1:50" ht="24.75"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62"/>
    </row>
    <row r="186" spans="1:50" ht="24.75"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62"/>
    </row>
    <row r="187" spans="1:50" ht="24.75" hidden="1"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62"/>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62"/>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62"/>
    </row>
    <row r="190" spans="1:50" ht="24.75" customHeight="1" thickBot="1">
      <c r="A190" s="362"/>
      <c r="B190" s="363"/>
      <c r="C190" s="363"/>
      <c r="D190" s="363"/>
      <c r="E190" s="363"/>
      <c r="F190" s="364"/>
      <c r="G190" s="565" t="s">
        <v>22</v>
      </c>
      <c r="H190" s="566"/>
      <c r="I190" s="566"/>
      <c r="J190" s="566"/>
      <c r="K190" s="566"/>
      <c r="L190" s="567"/>
      <c r="M190" s="146"/>
      <c r="N190" s="146"/>
      <c r="O190" s="146"/>
      <c r="P190" s="146"/>
      <c r="Q190" s="146"/>
      <c r="R190" s="146"/>
      <c r="S190" s="146"/>
      <c r="T190" s="146"/>
      <c r="U190" s="146"/>
      <c r="V190" s="146"/>
      <c r="W190" s="146"/>
      <c r="X190" s="147"/>
      <c r="Y190" s="568">
        <f>SUM(Y180:AB189)</f>
        <v>22</v>
      </c>
      <c r="Z190" s="569"/>
      <c r="AA190" s="569"/>
      <c r="AB190" s="570"/>
      <c r="AC190" s="565" t="s">
        <v>22</v>
      </c>
      <c r="AD190" s="566"/>
      <c r="AE190" s="566"/>
      <c r="AF190" s="566"/>
      <c r="AG190" s="566"/>
      <c r="AH190" s="567"/>
      <c r="AI190" s="146"/>
      <c r="AJ190" s="146"/>
      <c r="AK190" s="146"/>
      <c r="AL190" s="146"/>
      <c r="AM190" s="146"/>
      <c r="AN190" s="146"/>
      <c r="AO190" s="146"/>
      <c r="AP190" s="146"/>
      <c r="AQ190" s="146"/>
      <c r="AR190" s="146"/>
      <c r="AS190" s="146"/>
      <c r="AT190" s="147"/>
      <c r="AU190" s="568">
        <f>SUM(AU180:AX189)</f>
        <v>0</v>
      </c>
      <c r="AV190" s="569"/>
      <c r="AW190" s="569"/>
      <c r="AX190" s="571"/>
    </row>
    <row r="191" spans="1:50" ht="39" customHeight="1">
      <c r="A191" s="362"/>
      <c r="B191" s="363"/>
      <c r="C191" s="363"/>
      <c r="D191" s="363"/>
      <c r="E191" s="363"/>
      <c r="F191" s="364"/>
      <c r="G191" s="563" t="s">
        <v>406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49.5" customHeight="1">
      <c r="A193" s="362"/>
      <c r="B193" s="363"/>
      <c r="C193" s="363"/>
      <c r="D193" s="363"/>
      <c r="E193" s="363"/>
      <c r="F193" s="364"/>
      <c r="G193" s="353" t="s">
        <v>404</v>
      </c>
      <c r="H193" s="354"/>
      <c r="I193" s="354"/>
      <c r="J193" s="354"/>
      <c r="K193" s="355"/>
      <c r="L193" s="356" t="s">
        <v>407</v>
      </c>
      <c r="M193" s="357"/>
      <c r="N193" s="357"/>
      <c r="O193" s="357"/>
      <c r="P193" s="357"/>
      <c r="Q193" s="357"/>
      <c r="R193" s="357"/>
      <c r="S193" s="357"/>
      <c r="T193" s="357"/>
      <c r="U193" s="357"/>
      <c r="V193" s="357"/>
      <c r="W193" s="357"/>
      <c r="X193" s="358"/>
      <c r="Y193" s="476">
        <v>10</v>
      </c>
      <c r="Z193" s="477"/>
      <c r="AA193" s="477"/>
      <c r="AB193" s="564"/>
      <c r="AC193" s="353"/>
      <c r="AD193" s="354"/>
      <c r="AE193" s="354"/>
      <c r="AF193" s="354"/>
      <c r="AG193" s="355"/>
      <c r="AH193" s="473"/>
      <c r="AI193" s="474"/>
      <c r="AJ193" s="474"/>
      <c r="AK193" s="474"/>
      <c r="AL193" s="474"/>
      <c r="AM193" s="474"/>
      <c r="AN193" s="474"/>
      <c r="AO193" s="474"/>
      <c r="AP193" s="474"/>
      <c r="AQ193" s="474"/>
      <c r="AR193" s="474"/>
      <c r="AS193" s="474"/>
      <c r="AT193" s="475"/>
      <c r="AU193" s="476"/>
      <c r="AV193" s="477"/>
      <c r="AW193" s="477"/>
      <c r="AX193" s="478"/>
    </row>
    <row r="194" spans="1:50" ht="50.25" customHeight="1">
      <c r="A194" s="362"/>
      <c r="B194" s="363"/>
      <c r="C194" s="363"/>
      <c r="D194" s="363"/>
      <c r="E194" s="363"/>
      <c r="F194" s="364"/>
      <c r="G194" s="403" t="s">
        <v>408</v>
      </c>
      <c r="H194" s="404"/>
      <c r="I194" s="404"/>
      <c r="J194" s="404"/>
      <c r="K194" s="405"/>
      <c r="L194" s="406" t="s">
        <v>409</v>
      </c>
      <c r="M194" s="407"/>
      <c r="N194" s="407"/>
      <c r="O194" s="407"/>
      <c r="P194" s="407"/>
      <c r="Q194" s="407"/>
      <c r="R194" s="407"/>
      <c r="S194" s="407"/>
      <c r="T194" s="407"/>
      <c r="U194" s="407"/>
      <c r="V194" s="407"/>
      <c r="W194" s="407"/>
      <c r="X194" s="408"/>
      <c r="Y194" s="409">
        <v>58</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62"/>
    </row>
    <row r="195" spans="1:50" ht="50.25" customHeight="1">
      <c r="A195" s="362"/>
      <c r="B195" s="363"/>
      <c r="C195" s="363"/>
      <c r="D195" s="363"/>
      <c r="E195" s="363"/>
      <c r="F195" s="364"/>
      <c r="G195" s="403" t="s">
        <v>408</v>
      </c>
      <c r="H195" s="404"/>
      <c r="I195" s="404"/>
      <c r="J195" s="404"/>
      <c r="K195" s="405"/>
      <c r="L195" s="406" t="s">
        <v>410</v>
      </c>
      <c r="M195" s="407"/>
      <c r="N195" s="407"/>
      <c r="O195" s="407"/>
      <c r="P195" s="407"/>
      <c r="Q195" s="407"/>
      <c r="R195" s="407"/>
      <c r="S195" s="407"/>
      <c r="T195" s="407"/>
      <c r="U195" s="407"/>
      <c r="V195" s="407"/>
      <c r="W195" s="407"/>
      <c r="X195" s="408"/>
      <c r="Y195" s="409">
        <v>16</v>
      </c>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62"/>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62"/>
    </row>
    <row r="197" spans="1:50" ht="24.75" hidden="1"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62"/>
    </row>
    <row r="198" spans="1:50" ht="24.75"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62"/>
    </row>
    <row r="199" spans="1:50" ht="24.75"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62"/>
    </row>
    <row r="200" spans="1:50" ht="24.75"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62"/>
    </row>
    <row r="201" spans="1:50" ht="24.75" hidden="1"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62"/>
    </row>
    <row r="202" spans="1:50" ht="24.75"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62"/>
    </row>
    <row r="203" spans="1:50" ht="24.75" customHeight="1" thickBot="1">
      <c r="A203" s="362"/>
      <c r="B203" s="363"/>
      <c r="C203" s="363"/>
      <c r="D203" s="363"/>
      <c r="E203" s="363"/>
      <c r="F203" s="364"/>
      <c r="G203" s="565" t="s">
        <v>22</v>
      </c>
      <c r="H203" s="566"/>
      <c r="I203" s="566"/>
      <c r="J203" s="566"/>
      <c r="K203" s="566"/>
      <c r="L203" s="567"/>
      <c r="M203" s="146"/>
      <c r="N203" s="146"/>
      <c r="O203" s="146"/>
      <c r="P203" s="146"/>
      <c r="Q203" s="146"/>
      <c r="R203" s="146"/>
      <c r="S203" s="146"/>
      <c r="T203" s="146"/>
      <c r="U203" s="146"/>
      <c r="V203" s="146"/>
      <c r="W203" s="146"/>
      <c r="X203" s="147"/>
      <c r="Y203" s="568">
        <f>SUM(Y193:AB202)</f>
        <v>84</v>
      </c>
      <c r="Z203" s="569"/>
      <c r="AA203" s="569"/>
      <c r="AB203" s="570"/>
      <c r="AC203" s="565" t="s">
        <v>22</v>
      </c>
      <c r="AD203" s="566"/>
      <c r="AE203" s="566"/>
      <c r="AF203" s="566"/>
      <c r="AG203" s="566"/>
      <c r="AH203" s="567"/>
      <c r="AI203" s="146"/>
      <c r="AJ203" s="146"/>
      <c r="AK203" s="146"/>
      <c r="AL203" s="146"/>
      <c r="AM203" s="146"/>
      <c r="AN203" s="146"/>
      <c r="AO203" s="146"/>
      <c r="AP203" s="146"/>
      <c r="AQ203" s="146"/>
      <c r="AR203" s="146"/>
      <c r="AS203" s="146"/>
      <c r="AT203" s="147"/>
      <c r="AU203" s="568">
        <f>SUM(AU193:AX202)</f>
        <v>0</v>
      </c>
      <c r="AV203" s="569"/>
      <c r="AW203" s="569"/>
      <c r="AX203" s="571"/>
    </row>
    <row r="204" spans="1:50" ht="30" customHeight="1">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c r="A206" s="362"/>
      <c r="B206" s="363"/>
      <c r="C206" s="363"/>
      <c r="D206" s="363"/>
      <c r="E206" s="363"/>
      <c r="F206" s="364"/>
      <c r="G206" s="353"/>
      <c r="H206" s="354"/>
      <c r="I206" s="354"/>
      <c r="J206" s="354"/>
      <c r="K206" s="355"/>
      <c r="L206" s="473"/>
      <c r="M206" s="474"/>
      <c r="N206" s="474"/>
      <c r="O206" s="474"/>
      <c r="P206" s="474"/>
      <c r="Q206" s="474"/>
      <c r="R206" s="474"/>
      <c r="S206" s="474"/>
      <c r="T206" s="474"/>
      <c r="U206" s="474"/>
      <c r="V206" s="474"/>
      <c r="W206" s="474"/>
      <c r="X206" s="475"/>
      <c r="Y206" s="476"/>
      <c r="Z206" s="477"/>
      <c r="AA206" s="477"/>
      <c r="AB206" s="564"/>
      <c r="AC206" s="353"/>
      <c r="AD206" s="354"/>
      <c r="AE206" s="354"/>
      <c r="AF206" s="354"/>
      <c r="AG206" s="355"/>
      <c r="AH206" s="473"/>
      <c r="AI206" s="474"/>
      <c r="AJ206" s="474"/>
      <c r="AK206" s="474"/>
      <c r="AL206" s="474"/>
      <c r="AM206" s="474"/>
      <c r="AN206" s="474"/>
      <c r="AO206" s="474"/>
      <c r="AP206" s="474"/>
      <c r="AQ206" s="474"/>
      <c r="AR206" s="474"/>
      <c r="AS206" s="474"/>
      <c r="AT206" s="475"/>
      <c r="AU206" s="476"/>
      <c r="AV206" s="477"/>
      <c r="AW206" s="477"/>
      <c r="AX206" s="478"/>
    </row>
    <row r="207" spans="1:50" ht="24.75" customHeight="1">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62"/>
    </row>
    <row r="208" spans="1:50" ht="24.75" customHeight="1">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62"/>
    </row>
    <row r="209" spans="1:50" ht="24.75" customHeight="1">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62"/>
    </row>
    <row r="210" spans="1:50" ht="24.75"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62"/>
    </row>
    <row r="211" spans="1:50" ht="24.75" hidden="1"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62"/>
    </row>
    <row r="212" spans="1:50" ht="24.75"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62"/>
    </row>
    <row r="213" spans="1:50" ht="24.75"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62"/>
    </row>
    <row r="214" spans="1:50" ht="24.75" hidden="1"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62"/>
    </row>
    <row r="215" spans="1:50" ht="24.75"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62"/>
    </row>
    <row r="216" spans="1:50" ht="24.75" customHeight="1" thickBot="1">
      <c r="A216" s="362"/>
      <c r="B216" s="363"/>
      <c r="C216" s="363"/>
      <c r="D216" s="363"/>
      <c r="E216" s="363"/>
      <c r="F216" s="364"/>
      <c r="G216" s="565" t="s">
        <v>22</v>
      </c>
      <c r="H216" s="566"/>
      <c r="I216" s="566"/>
      <c r="J216" s="566"/>
      <c r="K216" s="566"/>
      <c r="L216" s="567"/>
      <c r="M216" s="146"/>
      <c r="N216" s="146"/>
      <c r="O216" s="146"/>
      <c r="P216" s="146"/>
      <c r="Q216" s="146"/>
      <c r="R216" s="146"/>
      <c r="S216" s="146"/>
      <c r="T216" s="146"/>
      <c r="U216" s="146"/>
      <c r="V216" s="146"/>
      <c r="W216" s="146"/>
      <c r="X216" s="147"/>
      <c r="Y216" s="568">
        <f>SUM(Y206:AB215)</f>
        <v>0</v>
      </c>
      <c r="Z216" s="569"/>
      <c r="AA216" s="569"/>
      <c r="AB216" s="570"/>
      <c r="AC216" s="565" t="s">
        <v>22</v>
      </c>
      <c r="AD216" s="566"/>
      <c r="AE216" s="566"/>
      <c r="AF216" s="566"/>
      <c r="AG216" s="566"/>
      <c r="AH216" s="567"/>
      <c r="AI216" s="146"/>
      <c r="AJ216" s="146"/>
      <c r="AK216" s="146"/>
      <c r="AL216" s="146"/>
      <c r="AM216" s="146"/>
      <c r="AN216" s="146"/>
      <c r="AO216" s="146"/>
      <c r="AP216" s="146"/>
      <c r="AQ216" s="146"/>
      <c r="AR216" s="146"/>
      <c r="AS216" s="146"/>
      <c r="AT216" s="147"/>
      <c r="AU216" s="568">
        <f>SUM(AU206:AX215)</f>
        <v>0</v>
      </c>
      <c r="AV216" s="569"/>
      <c r="AW216" s="569"/>
      <c r="AX216" s="571"/>
    </row>
    <row r="217" spans="1:50" ht="30" customHeight="1">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customHeight="1">
      <c r="A219" s="362"/>
      <c r="B219" s="363"/>
      <c r="C219" s="363"/>
      <c r="D219" s="363"/>
      <c r="E219" s="363"/>
      <c r="F219" s="364"/>
      <c r="G219" s="353"/>
      <c r="H219" s="354"/>
      <c r="I219" s="354"/>
      <c r="J219" s="354"/>
      <c r="K219" s="355"/>
      <c r="L219" s="473"/>
      <c r="M219" s="474"/>
      <c r="N219" s="474"/>
      <c r="O219" s="474"/>
      <c r="P219" s="474"/>
      <c r="Q219" s="474"/>
      <c r="R219" s="474"/>
      <c r="S219" s="474"/>
      <c r="T219" s="474"/>
      <c r="U219" s="474"/>
      <c r="V219" s="474"/>
      <c r="W219" s="474"/>
      <c r="X219" s="475"/>
      <c r="Y219" s="476"/>
      <c r="Z219" s="477"/>
      <c r="AA219" s="477"/>
      <c r="AB219" s="564"/>
      <c r="AC219" s="353"/>
      <c r="AD219" s="354"/>
      <c r="AE219" s="354"/>
      <c r="AF219" s="354"/>
      <c r="AG219" s="355"/>
      <c r="AH219" s="473"/>
      <c r="AI219" s="474"/>
      <c r="AJ219" s="474"/>
      <c r="AK219" s="474"/>
      <c r="AL219" s="474"/>
      <c r="AM219" s="474"/>
      <c r="AN219" s="474"/>
      <c r="AO219" s="474"/>
      <c r="AP219" s="474"/>
      <c r="AQ219" s="474"/>
      <c r="AR219" s="474"/>
      <c r="AS219" s="474"/>
      <c r="AT219" s="475"/>
      <c r="AU219" s="476"/>
      <c r="AV219" s="477"/>
      <c r="AW219" s="477"/>
      <c r="AX219" s="478"/>
    </row>
    <row r="220" spans="1:50" ht="24.75" customHeight="1">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62"/>
    </row>
    <row r="221" spans="1:50" ht="24.75" customHeight="1">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62"/>
    </row>
    <row r="222" spans="1:50" ht="24.75" customHeight="1">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62"/>
    </row>
    <row r="223" spans="1:50" ht="24.75" hidden="1"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62"/>
    </row>
    <row r="224" spans="1:50" ht="24.75"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62"/>
    </row>
    <row r="225" spans="1:50" ht="24.75"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62"/>
    </row>
    <row r="226" spans="1:50" ht="24.75" hidden="1"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62"/>
    </row>
    <row r="227" spans="1:50" ht="24.75"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62"/>
    </row>
    <row r="228" spans="1:50" ht="24.75" hidden="1"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62"/>
    </row>
    <row r="229" spans="1:50" ht="24.75" customHeight="1">
      <c r="A229" s="362"/>
      <c r="B229" s="363"/>
      <c r="C229" s="363"/>
      <c r="D229" s="363"/>
      <c r="E229" s="363"/>
      <c r="F229" s="364"/>
      <c r="G229" s="565" t="s">
        <v>22</v>
      </c>
      <c r="H229" s="566"/>
      <c r="I229" s="566"/>
      <c r="J229" s="566"/>
      <c r="K229" s="566"/>
      <c r="L229" s="567"/>
      <c r="M229" s="146"/>
      <c r="N229" s="146"/>
      <c r="O229" s="146"/>
      <c r="P229" s="146"/>
      <c r="Q229" s="146"/>
      <c r="R229" s="146"/>
      <c r="S229" s="146"/>
      <c r="T229" s="146"/>
      <c r="U229" s="146"/>
      <c r="V229" s="146"/>
      <c r="W229" s="146"/>
      <c r="X229" s="147"/>
      <c r="Y229" s="568">
        <f>SUM(Y219:AB228)</f>
        <v>0</v>
      </c>
      <c r="Z229" s="569"/>
      <c r="AA229" s="569"/>
      <c r="AB229" s="570"/>
      <c r="AC229" s="565" t="s">
        <v>22</v>
      </c>
      <c r="AD229" s="566"/>
      <c r="AE229" s="566"/>
      <c r="AF229" s="566"/>
      <c r="AG229" s="566"/>
      <c r="AH229" s="567"/>
      <c r="AI229" s="146"/>
      <c r="AJ229" s="146"/>
      <c r="AK229" s="146"/>
      <c r="AL229" s="146"/>
      <c r="AM229" s="146"/>
      <c r="AN229" s="146"/>
      <c r="AO229" s="146"/>
      <c r="AP229" s="146"/>
      <c r="AQ229" s="146"/>
      <c r="AR229" s="146"/>
      <c r="AS229" s="146"/>
      <c r="AT229" s="147"/>
      <c r="AU229" s="568">
        <f>SUM(AU219:AX228)</f>
        <v>0</v>
      </c>
      <c r="AV229" s="569"/>
      <c r="AW229" s="569"/>
      <c r="AX229" s="571"/>
    </row>
    <row r="230" spans="1:50" ht="2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83" t="s">
        <v>33</v>
      </c>
      <c r="AL235" s="233"/>
      <c r="AM235" s="233"/>
      <c r="AN235" s="233"/>
      <c r="AO235" s="233"/>
      <c r="AP235" s="233"/>
      <c r="AQ235" s="233" t="s">
        <v>23</v>
      </c>
      <c r="AR235" s="233"/>
      <c r="AS235" s="233"/>
      <c r="AT235" s="233"/>
      <c r="AU235" s="83" t="s">
        <v>24</v>
      </c>
      <c r="AV235" s="84"/>
      <c r="AW235" s="84"/>
      <c r="AX235" s="584"/>
    </row>
    <row r="236" spans="1:50" ht="24" customHeight="1">
      <c r="A236" s="575">
        <v>1</v>
      </c>
      <c r="B236" s="575">
        <v>1</v>
      </c>
      <c r="C236" s="576" t="s">
        <v>412</v>
      </c>
      <c r="D236" s="577"/>
      <c r="E236" s="577"/>
      <c r="F236" s="577"/>
      <c r="G236" s="577"/>
      <c r="H236" s="577"/>
      <c r="I236" s="577"/>
      <c r="J236" s="577"/>
      <c r="K236" s="577"/>
      <c r="L236" s="577"/>
      <c r="M236" s="576" t="s">
        <v>411</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22</v>
      </c>
      <c r="AL236" s="579"/>
      <c r="AM236" s="579"/>
      <c r="AN236" s="579"/>
      <c r="AO236" s="579"/>
      <c r="AP236" s="580"/>
      <c r="AQ236" s="581" t="s">
        <v>389</v>
      </c>
      <c r="AR236" s="582"/>
      <c r="AS236" s="582"/>
      <c r="AT236" s="582"/>
      <c r="AU236" s="581" t="s">
        <v>389</v>
      </c>
      <c r="AV236" s="582"/>
      <c r="AW236" s="582"/>
      <c r="AX236" s="582"/>
    </row>
    <row r="237" spans="1:50" ht="24" customHeight="1">
      <c r="A237" s="575">
        <v>2</v>
      </c>
      <c r="B237" s="575">
        <v>1</v>
      </c>
      <c r="C237" s="576" t="s">
        <v>413</v>
      </c>
      <c r="D237" s="577"/>
      <c r="E237" s="577"/>
      <c r="F237" s="577"/>
      <c r="G237" s="577"/>
      <c r="H237" s="577"/>
      <c r="I237" s="577"/>
      <c r="J237" s="577"/>
      <c r="K237" s="577"/>
      <c r="L237" s="577"/>
      <c r="M237" s="576" t="s">
        <v>411</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2</v>
      </c>
      <c r="AL237" s="579"/>
      <c r="AM237" s="579"/>
      <c r="AN237" s="579"/>
      <c r="AO237" s="579"/>
      <c r="AP237" s="580"/>
      <c r="AQ237" s="581" t="s">
        <v>389</v>
      </c>
      <c r="AR237" s="582"/>
      <c r="AS237" s="582"/>
      <c r="AT237" s="582"/>
      <c r="AU237" s="581" t="s">
        <v>389</v>
      </c>
      <c r="AV237" s="582"/>
      <c r="AW237" s="582"/>
      <c r="AX237" s="582"/>
    </row>
    <row r="238" spans="1:50" ht="24" hidden="1" customHeight="1">
      <c r="A238" s="575">
        <v>3</v>
      </c>
      <c r="B238" s="575">
        <v>1</v>
      </c>
      <c r="C238" s="576"/>
      <c r="D238" s="577"/>
      <c r="E238" s="577"/>
      <c r="F238" s="577"/>
      <c r="G238" s="577"/>
      <c r="H238" s="577"/>
      <c r="I238" s="577"/>
      <c r="J238" s="577"/>
      <c r="K238" s="577"/>
      <c r="L238" s="577"/>
      <c r="M238" s="576"/>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82"/>
      <c r="AS238" s="582"/>
      <c r="AT238" s="582"/>
      <c r="AU238" s="581"/>
      <c r="AV238" s="582"/>
      <c r="AW238" s="582"/>
      <c r="AX238" s="582"/>
    </row>
    <row r="239" spans="1:50" ht="24" hidden="1" customHeight="1">
      <c r="A239" s="575">
        <v>4</v>
      </c>
      <c r="B239" s="575">
        <v>1</v>
      </c>
      <c r="C239" s="576"/>
      <c r="D239" s="577"/>
      <c r="E239" s="577"/>
      <c r="F239" s="577"/>
      <c r="G239" s="577"/>
      <c r="H239" s="577"/>
      <c r="I239" s="577"/>
      <c r="J239" s="577"/>
      <c r="K239" s="577"/>
      <c r="L239" s="577"/>
      <c r="M239" s="576"/>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82"/>
      <c r="AS239" s="582"/>
      <c r="AT239" s="582"/>
      <c r="AU239" s="581"/>
      <c r="AV239" s="582"/>
      <c r="AW239" s="582"/>
      <c r="AX239" s="582"/>
    </row>
    <row r="240" spans="1:50" ht="24" hidden="1" customHeight="1">
      <c r="A240" s="575">
        <v>5</v>
      </c>
      <c r="B240" s="575">
        <v>1</v>
      </c>
      <c r="C240" s="576"/>
      <c r="D240" s="577"/>
      <c r="E240" s="577"/>
      <c r="F240" s="577"/>
      <c r="G240" s="577"/>
      <c r="H240" s="577"/>
      <c r="I240" s="577"/>
      <c r="J240" s="577"/>
      <c r="K240" s="577"/>
      <c r="L240" s="577"/>
      <c r="M240" s="576"/>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82"/>
      <c r="AS240" s="582"/>
      <c r="AT240" s="582"/>
      <c r="AU240" s="581"/>
      <c r="AV240" s="582"/>
      <c r="AW240" s="582"/>
      <c r="AX240" s="582"/>
    </row>
    <row r="241" spans="1:50" ht="24" hidden="1" customHeight="1">
      <c r="A241" s="575">
        <v>6</v>
      </c>
      <c r="B241" s="575">
        <v>1</v>
      </c>
      <c r="C241" s="576"/>
      <c r="D241" s="577"/>
      <c r="E241" s="577"/>
      <c r="F241" s="577"/>
      <c r="G241" s="577"/>
      <c r="H241" s="577"/>
      <c r="I241" s="577"/>
      <c r="J241" s="577"/>
      <c r="K241" s="577"/>
      <c r="L241" s="577"/>
      <c r="M241" s="576"/>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82"/>
      <c r="AS241" s="582"/>
      <c r="AT241" s="582"/>
      <c r="AU241" s="581"/>
      <c r="AV241" s="582"/>
      <c r="AW241" s="582"/>
      <c r="AX241" s="582"/>
    </row>
    <row r="242" spans="1:50" ht="24" hidden="1" customHeight="1">
      <c r="A242" s="575">
        <v>7</v>
      </c>
      <c r="B242" s="575">
        <v>1</v>
      </c>
      <c r="C242" s="576"/>
      <c r="D242" s="577"/>
      <c r="E242" s="577"/>
      <c r="F242" s="577"/>
      <c r="G242" s="577"/>
      <c r="H242" s="577"/>
      <c r="I242" s="577"/>
      <c r="J242" s="577"/>
      <c r="K242" s="577"/>
      <c r="L242" s="577"/>
      <c r="M242" s="576"/>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82"/>
      <c r="AS242" s="582"/>
      <c r="AT242" s="582"/>
      <c r="AU242" s="581"/>
      <c r="AV242" s="582"/>
      <c r="AW242" s="582"/>
      <c r="AX242" s="582"/>
    </row>
    <row r="243" spans="1:50" ht="24" hidden="1" customHeight="1">
      <c r="A243" s="575">
        <v>8</v>
      </c>
      <c r="B243" s="575">
        <v>1</v>
      </c>
      <c r="C243" s="576"/>
      <c r="D243" s="577"/>
      <c r="E243" s="577"/>
      <c r="F243" s="577"/>
      <c r="G243" s="577"/>
      <c r="H243" s="577"/>
      <c r="I243" s="577"/>
      <c r="J243" s="577"/>
      <c r="K243" s="577"/>
      <c r="L243" s="577"/>
      <c r="M243" s="576"/>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82"/>
      <c r="AS243" s="582"/>
      <c r="AT243" s="582"/>
      <c r="AU243" s="581"/>
      <c r="AV243" s="582"/>
      <c r="AW243" s="582"/>
      <c r="AX243" s="582"/>
    </row>
    <row r="244" spans="1:50" ht="24" hidden="1" customHeight="1">
      <c r="A244" s="575">
        <v>9</v>
      </c>
      <c r="B244" s="575">
        <v>1</v>
      </c>
      <c r="C244" s="576"/>
      <c r="D244" s="577"/>
      <c r="E244" s="577"/>
      <c r="F244" s="577"/>
      <c r="G244" s="577"/>
      <c r="H244" s="577"/>
      <c r="I244" s="577"/>
      <c r="J244" s="577"/>
      <c r="K244" s="577"/>
      <c r="L244" s="577"/>
      <c r="M244" s="576"/>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82"/>
      <c r="AS244" s="582"/>
      <c r="AT244" s="582"/>
      <c r="AU244" s="581"/>
      <c r="AV244" s="582"/>
      <c r="AW244" s="582"/>
      <c r="AX244" s="582"/>
    </row>
    <row r="245" spans="1:50" ht="24" hidden="1" customHeight="1">
      <c r="A245" s="575">
        <v>10</v>
      </c>
      <c r="B245" s="575">
        <v>1</v>
      </c>
      <c r="C245" s="576"/>
      <c r="D245" s="577"/>
      <c r="E245" s="577"/>
      <c r="F245" s="577"/>
      <c r="G245" s="577"/>
      <c r="H245" s="577"/>
      <c r="I245" s="577"/>
      <c r="J245" s="577"/>
      <c r="K245" s="577"/>
      <c r="L245" s="577"/>
      <c r="M245" s="576"/>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82"/>
      <c r="AS245" s="582"/>
      <c r="AT245" s="582"/>
      <c r="AU245" s="581"/>
      <c r="AV245" s="582"/>
      <c r="AW245" s="582"/>
      <c r="AX245" s="582"/>
    </row>
    <row r="246" spans="1:50" ht="24" hidden="1" customHeight="1">
      <c r="A246" s="575">
        <v>11</v>
      </c>
      <c r="B246" s="575">
        <v>1</v>
      </c>
      <c r="C246" s="576"/>
      <c r="D246" s="577"/>
      <c r="E246" s="577"/>
      <c r="F246" s="577"/>
      <c r="G246" s="577"/>
      <c r="H246" s="577"/>
      <c r="I246" s="577"/>
      <c r="J246" s="577"/>
      <c r="K246" s="577"/>
      <c r="L246" s="577"/>
      <c r="M246" s="576"/>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5"/>
      <c r="B268" s="575"/>
      <c r="C268" s="233" t="s">
        <v>367</v>
      </c>
      <c r="D268" s="233"/>
      <c r="E268" s="233"/>
      <c r="F268" s="233"/>
      <c r="G268" s="233"/>
      <c r="H268" s="233"/>
      <c r="I268" s="233"/>
      <c r="J268" s="233"/>
      <c r="K268" s="233"/>
      <c r="L268" s="233"/>
      <c r="M268" s="233" t="s">
        <v>368</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83" t="s">
        <v>369</v>
      </c>
      <c r="AL268" s="233"/>
      <c r="AM268" s="233"/>
      <c r="AN268" s="233"/>
      <c r="AO268" s="233"/>
      <c r="AP268" s="233"/>
      <c r="AQ268" s="233" t="s">
        <v>23</v>
      </c>
      <c r="AR268" s="233"/>
      <c r="AS268" s="233"/>
      <c r="AT268" s="233"/>
      <c r="AU268" s="83" t="s">
        <v>24</v>
      </c>
      <c r="AV268" s="84"/>
      <c r="AW268" s="84"/>
      <c r="AX268" s="584"/>
    </row>
    <row r="269" spans="1:50" ht="48.75" customHeight="1">
      <c r="A269" s="575">
        <v>1</v>
      </c>
      <c r="B269" s="575">
        <v>1</v>
      </c>
      <c r="C269" s="576" t="s">
        <v>414</v>
      </c>
      <c r="D269" s="577"/>
      <c r="E269" s="577"/>
      <c r="F269" s="577"/>
      <c r="G269" s="577"/>
      <c r="H269" s="577"/>
      <c r="I269" s="577"/>
      <c r="J269" s="577"/>
      <c r="K269" s="577"/>
      <c r="L269" s="577"/>
      <c r="M269" s="576" t="s">
        <v>411</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84</v>
      </c>
      <c r="AL269" s="579"/>
      <c r="AM269" s="579"/>
      <c r="AN269" s="579"/>
      <c r="AO269" s="579"/>
      <c r="AP269" s="580"/>
      <c r="AQ269" s="581" t="s">
        <v>389</v>
      </c>
      <c r="AR269" s="582"/>
      <c r="AS269" s="582"/>
      <c r="AT269" s="582"/>
      <c r="AU269" s="581" t="s">
        <v>389</v>
      </c>
      <c r="AV269" s="582"/>
      <c r="AW269" s="582"/>
      <c r="AX269" s="582"/>
    </row>
    <row r="270" spans="1:50" ht="49.5" customHeight="1">
      <c r="A270" s="575">
        <v>2</v>
      </c>
      <c r="B270" s="575">
        <v>1</v>
      </c>
      <c r="C270" s="576" t="s">
        <v>390</v>
      </c>
      <c r="D270" s="577"/>
      <c r="E270" s="577"/>
      <c r="F270" s="577"/>
      <c r="G270" s="577"/>
      <c r="H270" s="577"/>
      <c r="I270" s="577"/>
      <c r="J270" s="577"/>
      <c r="K270" s="577"/>
      <c r="L270" s="577"/>
      <c r="M270" s="576" t="s">
        <v>411</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5</v>
      </c>
      <c r="AL270" s="579"/>
      <c r="AM270" s="579"/>
      <c r="AN270" s="579"/>
      <c r="AO270" s="579"/>
      <c r="AP270" s="580"/>
      <c r="AQ270" s="581" t="s">
        <v>389</v>
      </c>
      <c r="AR270" s="582"/>
      <c r="AS270" s="582"/>
      <c r="AT270" s="582"/>
      <c r="AU270" s="581" t="s">
        <v>389</v>
      </c>
      <c r="AV270" s="582"/>
      <c r="AW270" s="582"/>
      <c r="AX270" s="582"/>
    </row>
    <row r="271" spans="1:50" ht="24" hidden="1" customHeight="1">
      <c r="A271" s="575">
        <v>3</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hidden="1" customHeight="1">
      <c r="A272" s="575">
        <v>4</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hidden="1" customHeight="1">
      <c r="A273" s="575">
        <v>5</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c r="A274" s="575">
        <v>6</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c r="A275" s="575">
        <v>7</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c r="A276" s="575">
        <v>8</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c r="A277" s="575">
        <v>9</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5"/>
      <c r="B301" s="575"/>
      <c r="C301" s="233" t="s">
        <v>367</v>
      </c>
      <c r="D301" s="233"/>
      <c r="E301" s="233"/>
      <c r="F301" s="233"/>
      <c r="G301" s="233"/>
      <c r="H301" s="233"/>
      <c r="I301" s="233"/>
      <c r="J301" s="233"/>
      <c r="K301" s="233"/>
      <c r="L301" s="233"/>
      <c r="M301" s="233" t="s">
        <v>368</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83" t="s">
        <v>369</v>
      </c>
      <c r="AL301" s="233"/>
      <c r="AM301" s="233"/>
      <c r="AN301" s="233"/>
      <c r="AO301" s="233"/>
      <c r="AP301" s="233"/>
      <c r="AQ301" s="233" t="s">
        <v>23</v>
      </c>
      <c r="AR301" s="233"/>
      <c r="AS301" s="233"/>
      <c r="AT301" s="233"/>
      <c r="AU301" s="83" t="s">
        <v>24</v>
      </c>
      <c r="AV301" s="84"/>
      <c r="AW301" s="84"/>
      <c r="AX301" s="584"/>
    </row>
    <row r="302" spans="1:50" ht="24" hidden="1" customHeight="1">
      <c r="A302" s="575">
        <v>1</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hidden="1" customHeight="1">
      <c r="A303" s="575">
        <v>2</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hidden="1" customHeight="1">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5"/>
      <c r="B334" s="575"/>
      <c r="C334" s="233" t="s">
        <v>367</v>
      </c>
      <c r="D334" s="233"/>
      <c r="E334" s="233"/>
      <c r="F334" s="233"/>
      <c r="G334" s="233"/>
      <c r="H334" s="233"/>
      <c r="I334" s="233"/>
      <c r="J334" s="233"/>
      <c r="K334" s="233"/>
      <c r="L334" s="233"/>
      <c r="M334" s="233" t="s">
        <v>368</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83" t="s">
        <v>369</v>
      </c>
      <c r="AL334" s="233"/>
      <c r="AM334" s="233"/>
      <c r="AN334" s="233"/>
      <c r="AO334" s="233"/>
      <c r="AP334" s="233"/>
      <c r="AQ334" s="233" t="s">
        <v>23</v>
      </c>
      <c r="AR334" s="233"/>
      <c r="AS334" s="233"/>
      <c r="AT334" s="233"/>
      <c r="AU334" s="83" t="s">
        <v>24</v>
      </c>
      <c r="AV334" s="84"/>
      <c r="AW334" s="84"/>
      <c r="AX334" s="584"/>
    </row>
    <row r="335" spans="1:50" ht="24" hidden="1" customHeight="1">
      <c r="A335" s="575">
        <v>1</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5"/>
      <c r="B367" s="575"/>
      <c r="C367" s="233" t="s">
        <v>367</v>
      </c>
      <c r="D367" s="233"/>
      <c r="E367" s="233"/>
      <c r="F367" s="233"/>
      <c r="G367" s="233"/>
      <c r="H367" s="233"/>
      <c r="I367" s="233"/>
      <c r="J367" s="233"/>
      <c r="K367" s="233"/>
      <c r="L367" s="233"/>
      <c r="M367" s="233" t="s">
        <v>368</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83" t="s">
        <v>369</v>
      </c>
      <c r="AL367" s="233"/>
      <c r="AM367" s="233"/>
      <c r="AN367" s="233"/>
      <c r="AO367" s="233"/>
      <c r="AP367" s="233"/>
      <c r="AQ367" s="233" t="s">
        <v>23</v>
      </c>
      <c r="AR367" s="233"/>
      <c r="AS367" s="233"/>
      <c r="AT367" s="233"/>
      <c r="AU367" s="83" t="s">
        <v>24</v>
      </c>
      <c r="AV367" s="84"/>
      <c r="AW367" s="84"/>
      <c r="AX367" s="584"/>
    </row>
    <row r="368" spans="1:50" ht="24" hidden="1" customHeight="1">
      <c r="A368" s="575">
        <v>1</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5"/>
      <c r="B400" s="575"/>
      <c r="C400" s="233" t="s">
        <v>367</v>
      </c>
      <c r="D400" s="233"/>
      <c r="E400" s="233"/>
      <c r="F400" s="233"/>
      <c r="G400" s="233"/>
      <c r="H400" s="233"/>
      <c r="I400" s="233"/>
      <c r="J400" s="233"/>
      <c r="K400" s="233"/>
      <c r="L400" s="233"/>
      <c r="M400" s="233" t="s">
        <v>368</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83" t="s">
        <v>369</v>
      </c>
      <c r="AL400" s="233"/>
      <c r="AM400" s="233"/>
      <c r="AN400" s="233"/>
      <c r="AO400" s="233"/>
      <c r="AP400" s="233"/>
      <c r="AQ400" s="233" t="s">
        <v>23</v>
      </c>
      <c r="AR400" s="233"/>
      <c r="AS400" s="233"/>
      <c r="AT400" s="233"/>
      <c r="AU400" s="83" t="s">
        <v>24</v>
      </c>
      <c r="AV400" s="84"/>
      <c r="AW400" s="84"/>
      <c r="AX400" s="584"/>
    </row>
    <row r="401" spans="1:50" ht="24" hidden="1" customHeight="1">
      <c r="A401" s="575">
        <v>1</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5"/>
      <c r="B433" s="575"/>
      <c r="C433" s="233" t="s">
        <v>367</v>
      </c>
      <c r="D433" s="233"/>
      <c r="E433" s="233"/>
      <c r="F433" s="233"/>
      <c r="G433" s="233"/>
      <c r="H433" s="233"/>
      <c r="I433" s="233"/>
      <c r="J433" s="233"/>
      <c r="K433" s="233"/>
      <c r="L433" s="233"/>
      <c r="M433" s="233" t="s">
        <v>368</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83" t="s">
        <v>369</v>
      </c>
      <c r="AL433" s="233"/>
      <c r="AM433" s="233"/>
      <c r="AN433" s="233"/>
      <c r="AO433" s="233"/>
      <c r="AP433" s="233"/>
      <c r="AQ433" s="233" t="s">
        <v>23</v>
      </c>
      <c r="AR433" s="233"/>
      <c r="AS433" s="233"/>
      <c r="AT433" s="233"/>
      <c r="AU433" s="83" t="s">
        <v>24</v>
      </c>
      <c r="AV433" s="84"/>
      <c r="AW433" s="84"/>
      <c r="AX433" s="584"/>
    </row>
    <row r="434" spans="1:50" ht="24" hidden="1" customHeight="1">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33" t="s">
        <v>367</v>
      </c>
      <c r="D466" s="233"/>
      <c r="E466" s="233"/>
      <c r="F466" s="233"/>
      <c r="G466" s="233"/>
      <c r="H466" s="233"/>
      <c r="I466" s="233"/>
      <c r="J466" s="233"/>
      <c r="K466" s="233"/>
      <c r="L466" s="233"/>
      <c r="M466" s="233" t="s">
        <v>368</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83" t="s">
        <v>369</v>
      </c>
      <c r="AL466" s="233"/>
      <c r="AM466" s="233"/>
      <c r="AN466" s="233"/>
      <c r="AO466" s="233"/>
      <c r="AP466" s="233"/>
      <c r="AQ466" s="233" t="s">
        <v>23</v>
      </c>
      <c r="AR466" s="233"/>
      <c r="AS466" s="233"/>
      <c r="AT466" s="233"/>
      <c r="AU466" s="83" t="s">
        <v>24</v>
      </c>
      <c r="AV466" s="84"/>
      <c r="AW466" s="84"/>
      <c r="AX466" s="584"/>
    </row>
    <row r="467" spans="1:50" ht="24" hidden="1" customHeight="1">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5">
    <mergeCell ref="T151:AH151"/>
    <mergeCell ref="W152:AB152"/>
    <mergeCell ref="W153:AI16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P13:AC13">
    <cfRule type="expression" dxfId="193" priority="547">
      <formula>IF(RIGHT(TEXT(P13,"0.#"),1)=".",FALSE,TRUE)</formula>
    </cfRule>
    <cfRule type="expression" dxfId="192" priority="548">
      <formula>IF(RIGHT(TEXT(P13,"0.#"),1)=".",TRUE,FALSE)</formula>
    </cfRule>
  </conditionalFormatting>
  <conditionalFormatting sqref="AO69:AX69">
    <cfRule type="expression" dxfId="191" priority="469">
      <formula>IF(RIGHT(TEXT(AO69,"0.#"),1)=".",FALSE,TRUE)</formula>
    </cfRule>
    <cfRule type="expression" dxfId="190" priority="470">
      <formula>IF(RIGHT(TEXT(AO69,"0.#"),1)=".",TRUE,FALSE)</formula>
    </cfRule>
  </conditionalFormatting>
  <conditionalFormatting sqref="AO83:AX83">
    <cfRule type="expression" dxfId="189" priority="449">
      <formula>IF(RIGHT(TEXT(AO83,"0.#"),1)=".",FALSE,TRUE)</formula>
    </cfRule>
    <cfRule type="expression" dxfId="188" priority="450">
      <formula>IF(RIGHT(TEXT(AO83,"0.#"),1)=".",TRUE,FALSE)</formula>
    </cfRule>
  </conditionalFormatting>
  <conditionalFormatting sqref="L99">
    <cfRule type="expression" dxfId="187" priority="429">
      <formula>IF(RIGHT(TEXT(L99,"0.#"),1)=".",FALSE,TRUE)</formula>
    </cfRule>
    <cfRule type="expression" dxfId="186" priority="430">
      <formula>IF(RIGHT(TEXT(L99,"0.#"),1)=".",TRUE,FALSE)</formula>
    </cfRule>
  </conditionalFormatting>
  <conditionalFormatting sqref="L104">
    <cfRule type="expression" dxfId="185" priority="427">
      <formula>IF(RIGHT(TEXT(L104,"0.#"),1)=".",FALSE,TRUE)</formula>
    </cfRule>
    <cfRule type="expression" dxfId="184" priority="428">
      <formula>IF(RIGHT(TEXT(L104,"0.#"),1)=".",TRUE,FALSE)</formula>
    </cfRule>
  </conditionalFormatting>
  <conditionalFormatting sqref="R104">
    <cfRule type="expression" dxfId="183" priority="425">
      <formula>IF(RIGHT(TEXT(R104,"0.#"),1)=".",FALSE,TRUE)</formula>
    </cfRule>
    <cfRule type="expression" dxfId="182" priority="426">
      <formula>IF(RIGHT(TEXT(R104,"0.#"),1)=".",TRUE,FALSE)</formula>
    </cfRule>
  </conditionalFormatting>
  <conditionalFormatting sqref="P18:AX18">
    <cfRule type="expression" dxfId="181" priority="423">
      <formula>IF(RIGHT(TEXT(P18,"0.#"),1)=".",FALSE,TRUE)</formula>
    </cfRule>
    <cfRule type="expression" dxfId="180" priority="424">
      <formula>IF(RIGHT(TEXT(P18,"0.#"),1)=".",TRUE,FALSE)</formula>
    </cfRule>
  </conditionalFormatting>
  <conditionalFormatting sqref="Y181">
    <cfRule type="expression" dxfId="179" priority="419">
      <formula>IF(RIGHT(TEXT(Y181,"0.#"),1)=".",FALSE,TRUE)</formula>
    </cfRule>
    <cfRule type="expression" dxfId="178" priority="420">
      <formula>IF(RIGHT(TEXT(Y181,"0.#"),1)=".",TRUE,FALSE)</formula>
    </cfRule>
  </conditionalFormatting>
  <conditionalFormatting sqref="Y190">
    <cfRule type="expression" dxfId="177" priority="415">
      <formula>IF(RIGHT(TEXT(Y190,"0.#"),1)=".",FALSE,TRUE)</formula>
    </cfRule>
    <cfRule type="expression" dxfId="176" priority="416">
      <formula>IF(RIGHT(TEXT(Y190,"0.#"),1)=".",TRUE,FALSE)</formula>
    </cfRule>
  </conditionalFormatting>
  <conditionalFormatting sqref="AK236">
    <cfRule type="expression" dxfId="175" priority="337">
      <formula>IF(RIGHT(TEXT(AK236,"0.#"),1)=".",FALSE,TRUE)</formula>
    </cfRule>
    <cfRule type="expression" dxfId="174" priority="338">
      <formula>IF(RIGHT(TEXT(AK236,"0.#"),1)=".",TRUE,FALSE)</formula>
    </cfRule>
  </conditionalFormatting>
  <conditionalFormatting sqref="AE54:AI54">
    <cfRule type="expression" dxfId="173" priority="287">
      <formula>IF(RIGHT(TEXT(AE54,"0.#"),1)=".",FALSE,TRUE)</formula>
    </cfRule>
    <cfRule type="expression" dxfId="172" priority="288">
      <formula>IF(RIGHT(TEXT(AE54,"0.#"),1)=".",TRUE,FALSE)</formula>
    </cfRule>
  </conditionalFormatting>
  <conditionalFormatting sqref="AD13:AX13 P16:AQ17 P15:AX15">
    <cfRule type="expression" dxfId="171" priority="245">
      <formula>IF(RIGHT(TEXT(P13,"0.#"),1)=".",FALSE,TRUE)</formula>
    </cfRule>
    <cfRule type="expression" dxfId="170" priority="246">
      <formula>IF(RIGHT(TEXT(P13,"0.#"),1)=".",TRUE,FALSE)</formula>
    </cfRule>
  </conditionalFormatting>
  <conditionalFormatting sqref="P19:AJ19">
    <cfRule type="expression" dxfId="169" priority="243">
      <formula>IF(RIGHT(TEXT(P19,"0.#"),1)=".",FALSE,TRUE)</formula>
    </cfRule>
    <cfRule type="expression" dxfId="168" priority="244">
      <formula>IF(RIGHT(TEXT(P19,"0.#"),1)=".",TRUE,FALSE)</formula>
    </cfRule>
  </conditionalFormatting>
  <conditionalFormatting sqref="AE55:AX55 AJ54:AS54">
    <cfRule type="expression" dxfId="167" priority="239">
      <formula>IF(RIGHT(TEXT(AE54,"0.#"),1)=".",FALSE,TRUE)</formula>
    </cfRule>
    <cfRule type="expression" dxfId="166" priority="240">
      <formula>IF(RIGHT(TEXT(AE54,"0.#"),1)=".",TRUE,FALSE)</formula>
    </cfRule>
  </conditionalFormatting>
  <conditionalFormatting sqref="AO68:AS68">
    <cfRule type="expression" dxfId="165" priority="235">
      <formula>IF(RIGHT(TEXT(AO68,"0.#"),1)=".",FALSE,TRUE)</formula>
    </cfRule>
    <cfRule type="expression" dxfId="164" priority="236">
      <formula>IF(RIGHT(TEXT(AO68,"0.#"),1)=".",TRUE,FALSE)</formula>
    </cfRule>
  </conditionalFormatting>
  <conditionalFormatting sqref="AE95:AI95 AE92:AI92 AE89:AI89 AE86:AI86">
    <cfRule type="expression" dxfId="163" priority="233">
      <formula>IF(RIGHT(TEXT(AE86,"0.#"),1)=".",FALSE,TRUE)</formula>
    </cfRule>
    <cfRule type="expression" dxfId="162" priority="234">
      <formula>IF(RIGHT(TEXT(AE86,"0.#"),1)=".",TRUE,FALSE)</formula>
    </cfRule>
  </conditionalFormatting>
  <conditionalFormatting sqref="AJ95:AX95 AJ92:AX92 AJ89:AX89 AJ86:AX86">
    <cfRule type="expression" dxfId="161" priority="231">
      <formula>IF(RIGHT(TEXT(AJ86,"0.#"),1)=".",FALSE,TRUE)</formula>
    </cfRule>
    <cfRule type="expression" dxfId="160" priority="232">
      <formula>IF(RIGHT(TEXT(AJ86,"0.#"),1)=".",TRUE,FALSE)</formula>
    </cfRule>
  </conditionalFormatting>
  <conditionalFormatting sqref="L100:L103 L98">
    <cfRule type="expression" dxfId="159" priority="229">
      <formula>IF(RIGHT(TEXT(L98,"0.#"),1)=".",FALSE,TRUE)</formula>
    </cfRule>
    <cfRule type="expression" dxfId="158" priority="230">
      <formula>IF(RIGHT(TEXT(L98,"0.#"),1)=".",TRUE,FALSE)</formula>
    </cfRule>
  </conditionalFormatting>
  <conditionalFormatting sqref="R98">
    <cfRule type="expression" dxfId="157" priority="225">
      <formula>IF(RIGHT(TEXT(R98,"0.#"),1)=".",FALSE,TRUE)</formula>
    </cfRule>
    <cfRule type="expression" dxfId="156" priority="226">
      <formula>IF(RIGHT(TEXT(R98,"0.#"),1)=".",TRUE,FALSE)</formula>
    </cfRule>
  </conditionalFormatting>
  <conditionalFormatting sqref="R99:R103">
    <cfRule type="expression" dxfId="155" priority="223">
      <formula>IF(RIGHT(TEXT(R99,"0.#"),1)=".",FALSE,TRUE)</formula>
    </cfRule>
    <cfRule type="expression" dxfId="154" priority="224">
      <formula>IF(RIGHT(TEXT(R99,"0.#"),1)=".",TRUE,FALSE)</formula>
    </cfRule>
  </conditionalFormatting>
  <conditionalFormatting sqref="Y182:Y189 Y180">
    <cfRule type="expression" dxfId="153" priority="221">
      <formula>IF(RIGHT(TEXT(Y180,"0.#"),1)=".",FALSE,TRUE)</formula>
    </cfRule>
    <cfRule type="expression" dxfId="152" priority="222">
      <formula>IF(RIGHT(TEXT(Y180,"0.#"),1)=".",TRUE,FALSE)</formula>
    </cfRule>
  </conditionalFormatting>
  <conditionalFormatting sqref="AU181">
    <cfRule type="expression" dxfId="151" priority="219">
      <formula>IF(RIGHT(TEXT(AU181,"0.#"),1)=".",FALSE,TRUE)</formula>
    </cfRule>
    <cfRule type="expression" dxfId="150" priority="220">
      <formula>IF(RIGHT(TEXT(AU181,"0.#"),1)=".",TRUE,FALSE)</formula>
    </cfRule>
  </conditionalFormatting>
  <conditionalFormatting sqref="AU190">
    <cfRule type="expression" dxfId="149" priority="217">
      <formula>IF(RIGHT(TEXT(AU190,"0.#"),1)=".",FALSE,TRUE)</formula>
    </cfRule>
    <cfRule type="expression" dxfId="148" priority="218">
      <formula>IF(RIGHT(TEXT(AU190,"0.#"),1)=".",TRUE,FALSE)</formula>
    </cfRule>
  </conditionalFormatting>
  <conditionalFormatting sqref="AU182:AU189 AU180">
    <cfRule type="expression" dxfId="147" priority="215">
      <formula>IF(RIGHT(TEXT(AU180,"0.#"),1)=".",FALSE,TRUE)</formula>
    </cfRule>
    <cfRule type="expression" dxfId="146" priority="216">
      <formula>IF(RIGHT(TEXT(AU180,"0.#"),1)=".",TRUE,FALSE)</formula>
    </cfRule>
  </conditionalFormatting>
  <conditionalFormatting sqref="Y220 Y207 Y194">
    <cfRule type="expression" dxfId="145" priority="201">
      <formula>IF(RIGHT(TEXT(Y194,"0.#"),1)=".",FALSE,TRUE)</formula>
    </cfRule>
    <cfRule type="expression" dxfId="144" priority="202">
      <formula>IF(RIGHT(TEXT(Y194,"0.#"),1)=".",TRUE,FALSE)</formula>
    </cfRule>
  </conditionalFormatting>
  <conditionalFormatting sqref="Y229 Y216 Y203">
    <cfRule type="expression" dxfId="143" priority="199">
      <formula>IF(RIGHT(TEXT(Y203,"0.#"),1)=".",FALSE,TRUE)</formula>
    </cfRule>
    <cfRule type="expression" dxfId="142" priority="200">
      <formula>IF(RIGHT(TEXT(Y203,"0.#"),1)=".",TRUE,FALSE)</formula>
    </cfRule>
  </conditionalFormatting>
  <conditionalFormatting sqref="Y221:Y228 Y219 Y208:Y215 Y206 Y195:Y202 Y193">
    <cfRule type="expression" dxfId="141" priority="197">
      <formula>IF(RIGHT(TEXT(Y193,"0.#"),1)=".",FALSE,TRUE)</formula>
    </cfRule>
    <cfRule type="expression" dxfId="140" priority="198">
      <formula>IF(RIGHT(TEXT(Y193,"0.#"),1)=".",TRUE,FALSE)</formula>
    </cfRule>
  </conditionalFormatting>
  <conditionalFormatting sqref="AU220 AU207 AU194">
    <cfRule type="expression" dxfId="139" priority="195">
      <formula>IF(RIGHT(TEXT(AU194,"0.#"),1)=".",FALSE,TRUE)</formula>
    </cfRule>
    <cfRule type="expression" dxfId="138" priority="196">
      <formula>IF(RIGHT(TEXT(AU194,"0.#"),1)=".",TRUE,FALSE)</formula>
    </cfRule>
  </conditionalFormatting>
  <conditionalFormatting sqref="AU229 AU216 AU203">
    <cfRule type="expression" dxfId="137" priority="193">
      <formula>IF(RIGHT(TEXT(AU203,"0.#"),1)=".",FALSE,TRUE)</formula>
    </cfRule>
    <cfRule type="expression" dxfId="136" priority="194">
      <formula>IF(RIGHT(TEXT(AU203,"0.#"),1)=".",TRUE,FALSE)</formula>
    </cfRule>
  </conditionalFormatting>
  <conditionalFormatting sqref="AU221:AU228 AU219 AU208:AU215 AU206 AU195:AU202 AU193">
    <cfRule type="expression" dxfId="135" priority="191">
      <formula>IF(RIGHT(TEXT(AU193,"0.#"),1)=".",FALSE,TRUE)</formula>
    </cfRule>
    <cfRule type="expression" dxfId="134" priority="192">
      <formula>IF(RIGHT(TEXT(AU193,"0.#"),1)=".",TRUE,FALSE)</formula>
    </cfRule>
  </conditionalFormatting>
  <conditionalFormatting sqref="AE56:AI56">
    <cfRule type="expression" dxfId="133" priority="165">
      <formula>IF(AND(AE56&gt;=0, RIGHT(TEXT(AE56,"0.#"),1)&lt;&gt;"."),TRUE,FALSE)</formula>
    </cfRule>
    <cfRule type="expression" dxfId="132" priority="166">
      <formula>IF(AND(AE56&gt;=0, RIGHT(TEXT(AE56,"0.#"),1)="."),TRUE,FALSE)</formula>
    </cfRule>
    <cfRule type="expression" dxfId="131" priority="167">
      <formula>IF(AND(AE56&lt;0, RIGHT(TEXT(AE56,"0.#"),1)&lt;&gt;"."),TRUE,FALSE)</formula>
    </cfRule>
    <cfRule type="expression" dxfId="130" priority="168">
      <formula>IF(AND(AE56&lt;0, RIGHT(TEXT(AE56,"0.#"),1)="."),TRUE,FALSE)</formula>
    </cfRule>
  </conditionalFormatting>
  <conditionalFormatting sqref="AJ56:AS56">
    <cfRule type="expression" dxfId="129" priority="161">
      <formula>IF(AND(AJ56&gt;=0, RIGHT(TEXT(AJ56,"0.#"),1)&lt;&gt;"."),TRUE,FALSE)</formula>
    </cfRule>
    <cfRule type="expression" dxfId="128" priority="162">
      <formula>IF(AND(AJ56&gt;=0, RIGHT(TEXT(AJ56,"0.#"),1)="."),TRUE,FALSE)</formula>
    </cfRule>
    <cfRule type="expression" dxfId="127" priority="163">
      <formula>IF(AND(AJ56&lt;0, RIGHT(TEXT(AJ56,"0.#"),1)&lt;&gt;"."),TRUE,FALSE)</formula>
    </cfRule>
    <cfRule type="expression" dxfId="126" priority="164">
      <formula>IF(AND(AJ56&lt;0, RIGHT(TEXT(AJ56,"0.#"),1)="."),TRUE,FALSE)</formula>
    </cfRule>
  </conditionalFormatting>
  <conditionalFormatting sqref="AK237:AK265">
    <cfRule type="expression" dxfId="125" priority="149">
      <formula>IF(RIGHT(TEXT(AK237,"0.#"),1)=".",FALSE,TRUE)</formula>
    </cfRule>
    <cfRule type="expression" dxfId="124" priority="150">
      <formula>IF(RIGHT(TEXT(AK237,"0.#"),1)=".",TRUE,FALSE)</formula>
    </cfRule>
  </conditionalFormatting>
  <conditionalFormatting sqref="AU246:AX265">
    <cfRule type="expression" dxfId="123" priority="145">
      <formula>IF(AND(AU246&gt;=0, RIGHT(TEXT(AU246,"0.#"),1)&lt;&gt;"."),TRUE,FALSE)</formula>
    </cfRule>
    <cfRule type="expression" dxfId="122" priority="146">
      <formula>IF(AND(AU246&gt;=0, RIGHT(TEXT(AU246,"0.#"),1)="."),TRUE,FALSE)</formula>
    </cfRule>
    <cfRule type="expression" dxfId="121" priority="147">
      <formula>IF(AND(AU246&lt;0, RIGHT(TEXT(AU246,"0.#"),1)&lt;&gt;"."),TRUE,FALSE)</formula>
    </cfRule>
    <cfRule type="expression" dxfId="120" priority="148">
      <formula>IF(AND(AU246&lt;0, RIGHT(TEXT(AU246,"0.#"),1)="."),TRUE,FALSE)</formula>
    </cfRule>
  </conditionalFormatting>
  <conditionalFormatting sqref="AK269">
    <cfRule type="expression" dxfId="119" priority="143">
      <formula>IF(RIGHT(TEXT(AK269,"0.#"),1)=".",FALSE,TRUE)</formula>
    </cfRule>
    <cfRule type="expression" dxfId="118" priority="144">
      <formula>IF(RIGHT(TEXT(AK269,"0.#"),1)=".",TRUE,FALSE)</formula>
    </cfRule>
  </conditionalFormatting>
  <conditionalFormatting sqref="AK270:AK298">
    <cfRule type="expression" dxfId="117" priority="137">
      <formula>IF(RIGHT(TEXT(AK270,"0.#"),1)=".",FALSE,TRUE)</formula>
    </cfRule>
    <cfRule type="expression" dxfId="116" priority="138">
      <formula>IF(RIGHT(TEXT(AK270,"0.#"),1)=".",TRUE,FALSE)</formula>
    </cfRule>
  </conditionalFormatting>
  <conditionalFormatting sqref="AU271:AX298">
    <cfRule type="expression" dxfId="115" priority="133">
      <formula>IF(AND(AU271&gt;=0, RIGHT(TEXT(AU271,"0.#"),1)&lt;&gt;"."),TRUE,FALSE)</formula>
    </cfRule>
    <cfRule type="expression" dxfId="114" priority="134">
      <formula>IF(AND(AU271&gt;=0, RIGHT(TEXT(AU271,"0.#"),1)="."),TRUE,FALSE)</formula>
    </cfRule>
    <cfRule type="expression" dxfId="113" priority="135">
      <formula>IF(AND(AU271&lt;0, RIGHT(TEXT(AU271,"0.#"),1)&lt;&gt;"."),TRUE,FALSE)</formula>
    </cfRule>
    <cfRule type="expression" dxfId="112" priority="136">
      <formula>IF(AND(AU271&lt;0, RIGHT(TEXT(AU271,"0.#"),1)="."),TRUE,FALSE)</formula>
    </cfRule>
  </conditionalFormatting>
  <conditionalFormatting sqref="AK302">
    <cfRule type="expression" dxfId="111" priority="131">
      <formula>IF(RIGHT(TEXT(AK302,"0.#"),1)=".",FALSE,TRUE)</formula>
    </cfRule>
    <cfRule type="expression" dxfId="110" priority="132">
      <formula>IF(RIGHT(TEXT(AK302,"0.#"),1)=".",TRUE,FALSE)</formula>
    </cfRule>
  </conditionalFormatting>
  <conditionalFormatting sqref="AU302:AX302">
    <cfRule type="expression" dxfId="109" priority="127">
      <formula>IF(AND(AU302&gt;=0, RIGHT(TEXT(AU302,"0.#"),1)&lt;&gt;"."),TRUE,FALSE)</formula>
    </cfRule>
    <cfRule type="expression" dxfId="108" priority="128">
      <formula>IF(AND(AU302&gt;=0, RIGHT(TEXT(AU302,"0.#"),1)="."),TRUE,FALSE)</formula>
    </cfRule>
    <cfRule type="expression" dxfId="107" priority="129">
      <formula>IF(AND(AU302&lt;0, RIGHT(TEXT(AU302,"0.#"),1)&lt;&gt;"."),TRUE,FALSE)</formula>
    </cfRule>
    <cfRule type="expression" dxfId="106" priority="130">
      <formula>IF(AND(AU302&lt;0, RIGHT(TEXT(AU302,"0.#"),1)="."),TRUE,FALSE)</formula>
    </cfRule>
  </conditionalFormatting>
  <conditionalFormatting sqref="AK303:AK331">
    <cfRule type="expression" dxfId="105" priority="125">
      <formula>IF(RIGHT(TEXT(AK303,"0.#"),1)=".",FALSE,TRUE)</formula>
    </cfRule>
    <cfRule type="expression" dxfId="104" priority="126">
      <formula>IF(RIGHT(TEXT(AK303,"0.#"),1)=".",TRUE,FALSE)</formula>
    </cfRule>
  </conditionalFormatting>
  <conditionalFormatting sqref="AU303:AX331">
    <cfRule type="expression" dxfId="103" priority="121">
      <formula>IF(AND(AU303&gt;=0, RIGHT(TEXT(AU303,"0.#"),1)&lt;&gt;"."),TRUE,FALSE)</formula>
    </cfRule>
    <cfRule type="expression" dxfId="102" priority="122">
      <formula>IF(AND(AU303&gt;=0, RIGHT(TEXT(AU303,"0.#"),1)="."),TRUE,FALSE)</formula>
    </cfRule>
    <cfRule type="expression" dxfId="101" priority="123">
      <formula>IF(AND(AU303&lt;0, RIGHT(TEXT(AU303,"0.#"),1)&lt;&gt;"."),TRUE,FALSE)</formula>
    </cfRule>
    <cfRule type="expression" dxfId="100" priority="124">
      <formula>IF(AND(AU303&lt;0, RIGHT(TEXT(AU303,"0.#"),1)="."),TRUE,FALSE)</formula>
    </cfRule>
  </conditionalFormatting>
  <conditionalFormatting sqref="AK335">
    <cfRule type="expression" dxfId="99" priority="119">
      <formula>IF(RIGHT(TEXT(AK335,"0.#"),1)=".",FALSE,TRUE)</formula>
    </cfRule>
    <cfRule type="expression" dxfId="98" priority="120">
      <formula>IF(RIGHT(TEXT(AK335,"0.#"),1)=".",TRUE,FALSE)</formula>
    </cfRule>
  </conditionalFormatting>
  <conditionalFormatting sqref="AU335:AX335">
    <cfRule type="expression" dxfId="97" priority="115">
      <formula>IF(AND(AU335&gt;=0, RIGHT(TEXT(AU335,"0.#"),1)&lt;&gt;"."),TRUE,FALSE)</formula>
    </cfRule>
    <cfRule type="expression" dxfId="96" priority="116">
      <formula>IF(AND(AU335&gt;=0, RIGHT(TEXT(AU335,"0.#"),1)="."),TRUE,FALSE)</formula>
    </cfRule>
    <cfRule type="expression" dxfId="95" priority="117">
      <formula>IF(AND(AU335&lt;0, RIGHT(TEXT(AU335,"0.#"),1)&lt;&gt;"."),TRUE,FALSE)</formula>
    </cfRule>
    <cfRule type="expression" dxfId="94" priority="118">
      <formula>IF(AND(AU335&lt;0, RIGHT(TEXT(AU335,"0.#"),1)="."),TRUE,FALSE)</formula>
    </cfRule>
  </conditionalFormatting>
  <conditionalFormatting sqref="AK336:AK364">
    <cfRule type="expression" dxfId="93" priority="113">
      <formula>IF(RIGHT(TEXT(AK336,"0.#"),1)=".",FALSE,TRUE)</formula>
    </cfRule>
    <cfRule type="expression" dxfId="92" priority="114">
      <formula>IF(RIGHT(TEXT(AK336,"0.#"),1)=".",TRUE,FALSE)</formula>
    </cfRule>
  </conditionalFormatting>
  <conditionalFormatting sqref="AU336:AX364">
    <cfRule type="expression" dxfId="91" priority="109">
      <formula>IF(AND(AU336&gt;=0, RIGHT(TEXT(AU336,"0.#"),1)&lt;&gt;"."),TRUE,FALSE)</formula>
    </cfRule>
    <cfRule type="expression" dxfId="90" priority="110">
      <formula>IF(AND(AU336&gt;=0, RIGHT(TEXT(AU336,"0.#"),1)="."),TRUE,FALSE)</formula>
    </cfRule>
    <cfRule type="expression" dxfId="89" priority="111">
      <formula>IF(AND(AU336&lt;0, RIGHT(TEXT(AU336,"0.#"),1)&lt;&gt;"."),TRUE,FALSE)</formula>
    </cfRule>
    <cfRule type="expression" dxfId="88" priority="112">
      <formula>IF(AND(AU336&lt;0, RIGHT(TEXT(AU336,"0.#"),1)="."),TRUE,FALSE)</formula>
    </cfRule>
  </conditionalFormatting>
  <conditionalFormatting sqref="AK368">
    <cfRule type="expression" dxfId="87" priority="107">
      <formula>IF(RIGHT(TEXT(AK368,"0.#"),1)=".",FALSE,TRUE)</formula>
    </cfRule>
    <cfRule type="expression" dxfId="86" priority="108">
      <formula>IF(RIGHT(TEXT(AK368,"0.#"),1)=".",TRUE,FALSE)</formula>
    </cfRule>
  </conditionalFormatting>
  <conditionalFormatting sqref="AU368:AX368">
    <cfRule type="expression" dxfId="85" priority="103">
      <formula>IF(AND(AU368&gt;=0, RIGHT(TEXT(AU368,"0.#"),1)&lt;&gt;"."),TRUE,FALSE)</formula>
    </cfRule>
    <cfRule type="expression" dxfId="84" priority="104">
      <formula>IF(AND(AU368&gt;=0, RIGHT(TEXT(AU368,"0.#"),1)="."),TRUE,FALSE)</formula>
    </cfRule>
    <cfRule type="expression" dxfId="83" priority="105">
      <formula>IF(AND(AU368&lt;0, RIGHT(TEXT(AU368,"0.#"),1)&lt;&gt;"."),TRUE,FALSE)</formula>
    </cfRule>
    <cfRule type="expression" dxfId="82" priority="106">
      <formula>IF(AND(AU368&lt;0, RIGHT(TEXT(AU368,"0.#"),1)="."),TRUE,FALSE)</formula>
    </cfRule>
  </conditionalFormatting>
  <conditionalFormatting sqref="AK369:AK397">
    <cfRule type="expression" dxfId="81" priority="101">
      <formula>IF(RIGHT(TEXT(AK369,"0.#"),1)=".",FALSE,TRUE)</formula>
    </cfRule>
    <cfRule type="expression" dxfId="80" priority="102">
      <formula>IF(RIGHT(TEXT(AK369,"0.#"),1)=".",TRUE,FALSE)</formula>
    </cfRule>
  </conditionalFormatting>
  <conditionalFormatting sqref="AU369:AX397">
    <cfRule type="expression" dxfId="79" priority="97">
      <formula>IF(AND(AU369&gt;=0, RIGHT(TEXT(AU369,"0.#"),1)&lt;&gt;"."),TRUE,FALSE)</formula>
    </cfRule>
    <cfRule type="expression" dxfId="78" priority="98">
      <formula>IF(AND(AU369&gt;=0, RIGHT(TEXT(AU369,"0.#"),1)="."),TRUE,FALSE)</formula>
    </cfRule>
    <cfRule type="expression" dxfId="77" priority="99">
      <formula>IF(AND(AU369&lt;0, RIGHT(TEXT(AU369,"0.#"),1)&lt;&gt;"."),TRUE,FALSE)</formula>
    </cfRule>
    <cfRule type="expression" dxfId="76" priority="100">
      <formula>IF(AND(AU369&lt;0, RIGHT(TEXT(AU369,"0.#"),1)="."),TRUE,FALSE)</formula>
    </cfRule>
  </conditionalFormatting>
  <conditionalFormatting sqref="AK401">
    <cfRule type="expression" dxfId="75" priority="95">
      <formula>IF(RIGHT(TEXT(AK401,"0.#"),1)=".",FALSE,TRUE)</formula>
    </cfRule>
    <cfRule type="expression" dxfId="74" priority="96">
      <formula>IF(RIGHT(TEXT(AK401,"0.#"),1)=".",TRUE,FALSE)</formula>
    </cfRule>
  </conditionalFormatting>
  <conditionalFormatting sqref="AU401:AX401">
    <cfRule type="expression" dxfId="73" priority="91">
      <formula>IF(AND(AU401&gt;=0, RIGHT(TEXT(AU401,"0.#"),1)&lt;&gt;"."),TRUE,FALSE)</formula>
    </cfRule>
    <cfRule type="expression" dxfId="72" priority="92">
      <formula>IF(AND(AU401&gt;=0, RIGHT(TEXT(AU401,"0.#"),1)="."),TRUE,FALSE)</formula>
    </cfRule>
    <cfRule type="expression" dxfId="71" priority="93">
      <formula>IF(AND(AU401&lt;0, RIGHT(TEXT(AU401,"0.#"),1)&lt;&gt;"."),TRUE,FALSE)</formula>
    </cfRule>
    <cfRule type="expression" dxfId="70" priority="94">
      <formula>IF(AND(AU401&lt;0, RIGHT(TEXT(AU401,"0.#"),1)="."),TRUE,FALSE)</formula>
    </cfRule>
  </conditionalFormatting>
  <conditionalFormatting sqref="AK402:AK430">
    <cfRule type="expression" dxfId="69" priority="89">
      <formula>IF(RIGHT(TEXT(AK402,"0.#"),1)=".",FALSE,TRUE)</formula>
    </cfRule>
    <cfRule type="expression" dxfId="68" priority="90">
      <formula>IF(RIGHT(TEXT(AK402,"0.#"),1)=".",TRUE,FALSE)</formula>
    </cfRule>
  </conditionalFormatting>
  <conditionalFormatting sqref="AU402:AX430">
    <cfRule type="expression" dxfId="67" priority="85">
      <formula>IF(AND(AU402&gt;=0, RIGHT(TEXT(AU402,"0.#"),1)&lt;&gt;"."),TRUE,FALSE)</formula>
    </cfRule>
    <cfRule type="expression" dxfId="66" priority="86">
      <formula>IF(AND(AU402&gt;=0, RIGHT(TEXT(AU402,"0.#"),1)="."),TRUE,FALSE)</formula>
    </cfRule>
    <cfRule type="expression" dxfId="65" priority="87">
      <formula>IF(AND(AU402&lt;0, RIGHT(TEXT(AU402,"0.#"),1)&lt;&gt;"."),TRUE,FALSE)</formula>
    </cfRule>
    <cfRule type="expression" dxfId="64" priority="88">
      <formula>IF(AND(AU402&lt;0, RIGHT(TEXT(AU402,"0.#"),1)="."),TRUE,FALSE)</formula>
    </cfRule>
  </conditionalFormatting>
  <conditionalFormatting sqref="AK434">
    <cfRule type="expression" dxfId="63" priority="83">
      <formula>IF(RIGHT(TEXT(AK434,"0.#"),1)=".",FALSE,TRUE)</formula>
    </cfRule>
    <cfRule type="expression" dxfId="62" priority="84">
      <formula>IF(RIGHT(TEXT(AK434,"0.#"),1)=".",TRUE,FALSE)</formula>
    </cfRule>
  </conditionalFormatting>
  <conditionalFormatting sqref="AU434:AX434">
    <cfRule type="expression" dxfId="61" priority="79">
      <formula>IF(AND(AU434&gt;=0, RIGHT(TEXT(AU434,"0.#"),1)&lt;&gt;"."),TRUE,FALSE)</formula>
    </cfRule>
    <cfRule type="expression" dxfId="60" priority="80">
      <formula>IF(AND(AU434&gt;=0, RIGHT(TEXT(AU434,"0.#"),1)="."),TRUE,FALSE)</formula>
    </cfRule>
    <cfRule type="expression" dxfId="59" priority="81">
      <formula>IF(AND(AU434&lt;0, RIGHT(TEXT(AU434,"0.#"),1)&lt;&gt;"."),TRUE,FALSE)</formula>
    </cfRule>
    <cfRule type="expression" dxfId="58" priority="82">
      <formula>IF(AND(AU434&lt;0, RIGHT(TEXT(AU434,"0.#"),1)="."),TRUE,FALSE)</formula>
    </cfRule>
  </conditionalFormatting>
  <conditionalFormatting sqref="AK435:AK463">
    <cfRule type="expression" dxfId="57" priority="77">
      <formula>IF(RIGHT(TEXT(AK435,"0.#"),1)=".",FALSE,TRUE)</formula>
    </cfRule>
    <cfRule type="expression" dxfId="56" priority="78">
      <formula>IF(RIGHT(TEXT(AK435,"0.#"),1)=".",TRUE,FALSE)</formula>
    </cfRule>
  </conditionalFormatting>
  <conditionalFormatting sqref="AU435:AX463">
    <cfRule type="expression" dxfId="55" priority="73">
      <formula>IF(AND(AU435&gt;=0, RIGHT(TEXT(AU435,"0.#"),1)&lt;&gt;"."),TRUE,FALSE)</formula>
    </cfRule>
    <cfRule type="expression" dxfId="54" priority="74">
      <formula>IF(AND(AU435&gt;=0, RIGHT(TEXT(AU435,"0.#"),1)="."),TRUE,FALSE)</formula>
    </cfRule>
    <cfRule type="expression" dxfId="53" priority="75">
      <formula>IF(AND(AU435&lt;0, RIGHT(TEXT(AU435,"0.#"),1)&lt;&gt;"."),TRUE,FALSE)</formula>
    </cfRule>
    <cfRule type="expression" dxfId="52" priority="76">
      <formula>IF(AND(AU435&lt;0, RIGHT(TEXT(AU435,"0.#"),1)="."),TRUE,FALSE)</formula>
    </cfRule>
  </conditionalFormatting>
  <conditionalFormatting sqref="AK467">
    <cfRule type="expression" dxfId="51" priority="71">
      <formula>IF(RIGHT(TEXT(AK467,"0.#"),1)=".",FALSE,TRUE)</formula>
    </cfRule>
    <cfRule type="expression" dxfId="50" priority="72">
      <formula>IF(RIGHT(TEXT(AK467,"0.#"),1)=".",TRUE,FALSE)</formula>
    </cfRule>
  </conditionalFormatting>
  <conditionalFormatting sqref="AU467:AX467">
    <cfRule type="expression" dxfId="49" priority="67">
      <formula>IF(AND(AU467&gt;=0, RIGHT(TEXT(AU467,"0.#"),1)&lt;&gt;"."),TRUE,FALSE)</formula>
    </cfRule>
    <cfRule type="expression" dxfId="48" priority="68">
      <formula>IF(AND(AU467&gt;=0, RIGHT(TEXT(AU467,"0.#"),1)="."),TRUE,FALSE)</formula>
    </cfRule>
    <cfRule type="expression" dxfId="47" priority="69">
      <formula>IF(AND(AU467&lt;0, RIGHT(TEXT(AU467,"0.#"),1)&lt;&gt;"."),TRUE,FALSE)</formula>
    </cfRule>
    <cfRule type="expression" dxfId="46" priority="70">
      <formula>IF(AND(AU467&lt;0, RIGHT(TEXT(AU467,"0.#"),1)="."),TRUE,FALSE)</formula>
    </cfRule>
  </conditionalFormatting>
  <conditionalFormatting sqref="AK468:AK496">
    <cfRule type="expression" dxfId="45" priority="65">
      <formula>IF(RIGHT(TEXT(AK468,"0.#"),1)=".",FALSE,TRUE)</formula>
    </cfRule>
    <cfRule type="expression" dxfId="44" priority="66">
      <formula>IF(RIGHT(TEXT(AK468,"0.#"),1)=".",TRUE,FALSE)</formula>
    </cfRule>
  </conditionalFormatting>
  <conditionalFormatting sqref="AU468:AX496">
    <cfRule type="expression" dxfId="43" priority="61">
      <formula>IF(AND(AU468&gt;=0, RIGHT(TEXT(AU468,"0.#"),1)&lt;&gt;"."),TRUE,FALSE)</formula>
    </cfRule>
    <cfRule type="expression" dxfId="42" priority="62">
      <formula>IF(AND(AU468&gt;=0, RIGHT(TEXT(AU468,"0.#"),1)="."),TRUE,FALSE)</formula>
    </cfRule>
    <cfRule type="expression" dxfId="41" priority="63">
      <formula>IF(AND(AU468&lt;0, RIGHT(TEXT(AU468,"0.#"),1)&lt;&gt;"."),TRUE,FALSE)</formula>
    </cfRule>
    <cfRule type="expression" dxfId="40" priority="64">
      <formula>IF(AND(AU468&lt;0, RIGHT(TEXT(AU468,"0.#"),1)="."),TRUE,FALSE)</formula>
    </cfRule>
  </conditionalFormatting>
  <conditionalFormatting sqref="AT24:AX24 AO23:AS23">
    <cfRule type="expression" dxfId="39" priority="59">
      <formula>IF(RIGHT(TEXT(AO23,"0.#"),1)=".",FALSE,TRUE)</formula>
    </cfRule>
    <cfRule type="expression" dxfId="38" priority="60">
      <formula>IF(RIGHT(TEXT(AO23,"0.#"),1)=".",TRUE,FALSE)</formula>
    </cfRule>
  </conditionalFormatting>
  <conditionalFormatting sqref="AE25:AS25">
    <cfRule type="expression" dxfId="37" priority="47">
      <formula>IF(AND(AE25&gt;=0, RIGHT(TEXT(AE25,"0.#"),1)&lt;&gt;"."),TRUE,FALSE)</formula>
    </cfRule>
    <cfRule type="expression" dxfId="36" priority="48">
      <formula>IF(AND(AE25&gt;=0, RIGHT(TEXT(AE25,"0.#"),1)="."),TRUE,FALSE)</formula>
    </cfRule>
    <cfRule type="expression" dxfId="35" priority="49">
      <formula>IF(AND(AE25&lt;0, RIGHT(TEXT(AE25,"0.#"),1)&lt;&gt;"."),TRUE,FALSE)</formula>
    </cfRule>
    <cfRule type="expression" dxfId="34" priority="50">
      <formula>IF(AND(AE25&lt;0, RIGHT(TEXT(AE25,"0.#"),1)="."),TRUE,FALSE)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E24:AS24 AE23:AN23">
    <cfRule type="expression" dxfId="5" priority="5">
      <formula>IF(RIGHT(TEXT(AE23,"0.#"),1)=".",FALSE,TRUE)</formula>
    </cfRule>
    <cfRule type="expression" dxfId="4" priority="6">
      <formula>IF(RIGHT(TEXT(AE23,"0.#"),1)=".",TRUE,FALSE)</formula>
    </cfRule>
  </conditionalFormatting>
  <conditionalFormatting sqref="AE68:AN69">
    <cfRule type="expression" dxfId="3" priority="3">
      <formula>IF(RIGHT(TEXT(AE68,"0.#"),1)=".",FALSE,TRUE)</formula>
    </cfRule>
    <cfRule type="expression" dxfId="2" priority="4">
      <formula>IF(RIGHT(TEXT(AE68,"0.#"),1)=".",TRUE,FALSE)</formula>
    </cfRule>
  </conditionalFormatting>
  <conditionalFormatting sqref="AE83:AN84">
    <cfRule type="expression" dxfId="1" priority="1">
      <formula>IF(RIGHT(TEXT(AE83,"0.#"),1)=".",FALSE,TRUE)</formula>
    </cfRule>
    <cfRule type="expression" dxfId="0"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3"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7" sqref="E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2015-08-18T12:17:37Z</cp:lastPrinted>
  <dcterms:created xsi:type="dcterms:W3CDTF">2012-03-13T00:50:25Z</dcterms:created>
  <dcterms:modified xsi:type="dcterms:W3CDTF">2015-09-06T12:06:21Z</dcterms:modified>
</cp:coreProperties>
</file>