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<sst xmlns="http://schemas.openxmlformats.org/spreadsheetml/2006/main" count="767" uniqueCount="477">
  <si>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</si>
  <si>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</si>
  <si>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</si>
  <si>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</si>
  <si>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</si>
  <si>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</si>
  <si>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</si>
  <si>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</si>
  <si>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</si>
  <si>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</si>
  <si>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</si>
  <si>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</si>
  <si>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</si>
  <si>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</si>
  <si>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</si>
  <si>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</si>
  <si>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</si>
  <si>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</si>
  <si>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</si>
  <si>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</si>
  <si>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</si>
  <si>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</si>
  <si>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</si>
  <si>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</si>
  <si>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</si>
  <si>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</si>
  <si>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</si>
  <si>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</si>
  <si>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</si>
  <si>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</si>
  <si>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</si>
  <si>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</si>
  <si>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</si>
  <si>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</si>
  <si>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</si>
  <si>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</si>
  <si>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</si>
  <si>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</si>
  <si>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</si>
  <si>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</si>
  <si>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</si>
  <si>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</si>
  <si>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</si>
  <si>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</si>
  <si>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</si>
  <si>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</si>
  <si>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</si>
  <si>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</si>
  <si>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</si>
  <si>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</si>
  <si>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</si>
  <si>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</si>
  <si>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</si>
  <si>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</si>
  <si>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</si>
  <si>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</si>
  <si>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</si>
  <si>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</si>
  <si>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</si>
  <si>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</si>
  <si>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</si>
  <si>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</si>
  <si>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</si>
  <si>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</si>
  <si>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</si>
  <si>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</si>
  <si>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</si>
  <si>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</si>
  <si>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</si>
  <si>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</si>
  <si>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</si>
  <si>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</si>
  <si>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</si>
  <si>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</si>
  <si>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</si>
  <si>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</si>
  <si>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</si>
  <si>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</si>
  <si>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</si>
  <si>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</si>
  <si>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</si>
  <si>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</si>
  <si>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</si>
  <si>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</si>
  <si>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</si>
  <si>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</si>
  <si>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</si>
  <si>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</si>
  <si>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</si>
  <si>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</si>
  <si>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</si>
  <si>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</si>
  <si>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</si>
  <si>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</si>
  <si>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</si>
  <si>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</si>
  <si>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</si>
  <si>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</si>
  <si>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</si>
  <si>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</si>
  <si>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</si>
  <si>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</si>
  <si>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</si>
  <si>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</si>
  <si>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</si>
  <si>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</si>
  <si>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</si>
  <si>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</si>
  <si>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</si>
  <si>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</si>
  <si>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</si>
  <si>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</si>
  <si>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</si>
  <si>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</si>
  <si>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</si>
  <si>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</si>
  <si>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</si>
  <si>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</si>
  <si>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</si>
  <si>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</si>
  <si>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</si>
  <si>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</si>
  <si>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</si>
  <si>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</si>
  <si>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</si>
  <si>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</si>
  <si>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</si>
  <si>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</si>
  <si>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</si>
  <si>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</si>
  <si>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</si>
  <si>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</si>
  <si>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</si>
  <si>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</si>
  <si>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</si>
  <si>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</si>
  <si>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</si>
  <si>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</si>
  <si>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</si>
  <si>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</si>
  <si>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</si>
  <si>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</si>
  <si>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</si>
  <si>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</si>
  <si>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</si>
  <si>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</si>
  <si>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</si>
  <si>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</si>
  <si>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</si>
  <si>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</si>
  <si>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</si>
  <si>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</si>
  <si>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</si>
  <si>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</si>
  <si>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</si>
  <si>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</si>
  <si>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</si>
  <si>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</si>
  <si>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</si>
  <si>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</si>
  <si>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</si>
  <si>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</si>
  <si>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</si>
  <si>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</si>
  <si>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</si>
  <si>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</si>
  <si>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</si>
  <si>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</si>
  <si>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</si>
  <si>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</si>
  <si>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</si>
  <si>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</si>
  <si>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</si>
  <si>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</si>
  <si>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</si>
  <si>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</si>
  <si>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</si>
  <si>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</si>
  <si>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</si>
  <si>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</si>
  <si>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</si>
  <si>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</si>
  <si>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</si>
  <si>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</si>
  <si>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</si>
  <si>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</si>
  <si>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</si>
  <si>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</si>
  <si>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</si>
  <si>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</si>
  <si>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</si>
  <si>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</si>
  <si>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</si>
  <si>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</si>
  <si>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</si>
  <si>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</si>
  <si>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</si>
  <si>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</si>
  <si>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</si>
  <si>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</si>
  <si>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</si>
  <si>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</si>
  <si>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</si>
  <si>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</si>
  <si>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</si>
  <si>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</si>
  <si>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</si>
  <si>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</si>
  <si>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</si>
  <si>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</si>
  <si>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</si>
  <si>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</si>
  <si>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</si>
  <si>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</si>
  <si>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</si>
  <si>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</si>
  <si>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</si>
  <si>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</si>
  <si>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</si>
  <si>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</si>
  <si>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</si>
  <si>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</si>
  <si>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</si>
  <si>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</si>
  <si>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</si>
  <si>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</si>
  <si>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</si>
  <si>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</si>
  <si>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</si>
  <si>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</si>
  <si>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</si>
  <si>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</si>
  <si>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</si>
  <si>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</si>
  <si>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</si>
  <si>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</si>
  <si>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</si>
  <si>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</si>
  <si>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</si>
  <si>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</si>
  <si>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</si>
  <si>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</si>
  <si>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</si>
  <si>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</si>
  <si>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</si>
  <si>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</si>
  <si>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</si>
  <si>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</si>
  <si>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</si>
  <si>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</si>
  <si>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</si>
  <si>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</si>
  <si>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</si>
  <si>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</si>
  <si>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</si>
  <si>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</si>
  <si>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</si>
  <si>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</si>
  <si>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</si>
  <si>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</si>
  <si>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</si>
  <si>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</si>
  <si>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</si>
  <si>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</si>
  <si>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</si>
  <si>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</si>
  <si>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</si>
  <si>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</si>
  <si>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</si>
  <si>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</si>
  <si>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</si>
  <si>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</si>
  <si>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</si>
  <si>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</si>
  <si>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</si>
  <si>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</si>
  <si>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</si>
  <si>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</si>
  <si>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</si>
  <si>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</si>
  <si>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</si>
  <si>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</si>
  <si>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</si>
  <si>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</si>
  <si>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</si>
  <si>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</si>
  <si>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</si>
  <si>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</si>
  <si>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</si>
  <si>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</si>
  <si>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</si>
  <si>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</si>
  <si>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</si>
  <si>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</si>
  <si>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</si>
  <si>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</si>
  <si>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</si>
  <si>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</si>
  <si>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</si>
  <si>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</si>
  <si>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</si>
  <si>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</si>
  <si>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</si>
  <si>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</si>
  <si>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</si>
  <si>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</si>
  <si>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</si>
  <si>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</si>
  <si>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</si>
  <si>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</si>
  <si>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</si>
  <si>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</si>
  <si>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</si>
  <si>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</si>
  <si>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</si>
  <si>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</si>
  <si>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</si>
  <si>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</si>
  <si>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</si>
  <si>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</si>
  <si>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</si>
  <si>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</si>
  <si>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</si>
  <si>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</si>
  <si>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</si>
  <si>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</si>
  <si>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</si>
  <si>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</si>
  <si>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</si>
  <si>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</si>
  <si>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</si>
  <si>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</si>
  <si>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</si>
  <si>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</si>
  <si>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</si>
  <si>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</si>
  <si>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</si>
  <si>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</si>
  <si>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</si>
  <si>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</si>
  <si>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</si>
  <si>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</si>
  <si>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</si>
  <si>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</si>
  <si>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</si>
  <si>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</si>
  <si>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</si>
  <si>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</si>
  <si>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</si>
  <si>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</si>
  <si>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</si>
  <si>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</si>
  <si>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</si>
  <si>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</si>
  <si>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</si>
  <si>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</si>
  <si>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</si>
  <si>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</si>
  <si>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</si>
  <si>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</si>
  <si>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</si>
  <si>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</si>
  <si>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</si>
  <si>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</si>
  <si>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</si>
  <si>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</si>
  <si>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</si>
  <si>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</si>
  <si>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</si>
  <si>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</si>
  <si>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</si>
  <si>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</si>
  <si>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</si>
  <si>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</si>
  <si>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</si>
  <si>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</si>
  <si>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</si>
  <si>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</si>
  <si>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</si>
  <si>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職員旅費</t>
    <rPh sb="0" eb="2">
      <t>ショクイン</t>
    </rPh>
    <rPh sb="2" eb="4">
      <t>リョヒ</t>
    </rPh>
    <phoneticPr fontId="5"/>
  </si>
  <si>
    <t>○</t>
    <phoneticPr fontId="5"/>
  </si>
  <si>
    <t>○</t>
    <phoneticPr fontId="5"/>
  </si>
  <si>
    <t>‐</t>
    <phoneticPr fontId="5"/>
  </si>
  <si>
    <t>‐</t>
    <phoneticPr fontId="5"/>
  </si>
  <si>
    <t>請負</t>
    <rPh sb="0" eb="2">
      <t>ウケオイ</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</si>
  <si>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</si>
  <si>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</si>
  <si>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国土形成推進調査費</t>
    <phoneticPr fontId="5"/>
  </si>
  <si>
    <t>諸謝金</t>
    <rPh sb="0" eb="3">
      <t>ショシャキン</t>
    </rPh>
    <phoneticPr fontId="5"/>
  </si>
  <si>
    <t>委員等旅費</t>
    <rPh sb="0" eb="2">
      <t>イイン</t>
    </rPh>
    <rPh sb="2" eb="3">
      <t>トウ</t>
    </rPh>
    <rPh sb="3" eb="5">
      <t>リョヒ</t>
    </rPh>
    <phoneticPr fontId="5"/>
  </si>
  <si>
    <t>国土をめぐる諸情勢を踏まえ新たな課題を分析等し、その結果を計画の見直しに活用している。</t>
    <rPh sb="19" eb="21">
      <t>ブンセキ</t>
    </rPh>
    <rPh sb="21" eb="22">
      <t>トウ</t>
    </rPh>
    <rPh sb="26" eb="28">
      <t>ケッカ</t>
    </rPh>
    <rPh sb="29" eb="31">
      <t>ケイカク</t>
    </rPh>
    <rPh sb="32" eb="34">
      <t>ミナオ</t>
    </rPh>
    <rPh sb="36" eb="38">
      <t>カツヨウ</t>
    </rPh>
    <phoneticPr fontId="5"/>
  </si>
  <si>
    <t>調査成果を積極的に情報発信していくとともに、成果を活用して国土形成計画の今後の見直しに向けた取組みにつなげていく。　</t>
    <phoneticPr fontId="5"/>
  </si>
  <si>
    <t>100万円未満のため不記載</t>
    <rPh sb="3" eb="5">
      <t>マンエン</t>
    </rPh>
    <rPh sb="5" eb="7">
      <t>ミマン</t>
    </rPh>
    <rPh sb="10" eb="11">
      <t>フ</t>
    </rPh>
    <rPh sb="11" eb="13">
      <t>キサイ</t>
    </rPh>
    <phoneticPr fontId="5"/>
  </si>
  <si>
    <t>調査実施件数</t>
    <rPh sb="0" eb="2">
      <t>チョウサ</t>
    </rPh>
    <rPh sb="2" eb="4">
      <t>ジッシ</t>
    </rPh>
    <rPh sb="4" eb="6">
      <t>ケンスウ</t>
    </rPh>
    <phoneticPr fontId="5"/>
  </si>
  <si>
    <t>件数</t>
    <rPh sb="0" eb="2">
      <t>ケンスウ</t>
    </rPh>
    <phoneticPr fontId="5"/>
  </si>
  <si>
    <t>百万円</t>
    <rPh sb="0" eb="1">
      <t>ヒャク</t>
    </rPh>
    <rPh sb="1" eb="3">
      <t>マンエン</t>
    </rPh>
    <phoneticPr fontId="5"/>
  </si>
  <si>
    <t>平成２６年度　地域の中核となる産業等の集積による若者の流入・定着方策の検討</t>
    <phoneticPr fontId="5"/>
  </si>
  <si>
    <t>平成２６年度　人口減少下における長期的な国土管理方策の検討調査</t>
    <phoneticPr fontId="5"/>
  </si>
  <si>
    <t>平成２６年度　国土政策シミュレーションモデルの開発に関する調査</t>
    <phoneticPr fontId="5"/>
  </si>
  <si>
    <t>株式会社三菱総合研究所</t>
    <phoneticPr fontId="5"/>
  </si>
  <si>
    <t>株式会社日本総合研究所</t>
    <phoneticPr fontId="5"/>
  </si>
  <si>
    <t>平成２６年度　将来の人口分布と都市的な生活拠点の立地等地域構造の集約に関する調査</t>
    <phoneticPr fontId="5"/>
  </si>
  <si>
    <t>一般財団法人計量計画研究所</t>
    <phoneticPr fontId="5"/>
  </si>
  <si>
    <t>都市・地域の再編を通じた持続可能な国土基盤ストックマネジメントに係る調査</t>
    <phoneticPr fontId="5"/>
  </si>
  <si>
    <t>株式会社野村総合研究所</t>
    <phoneticPr fontId="5"/>
  </si>
  <si>
    <t>平成26年度　新情報革命を取り込む国土形成の検討調査</t>
    <phoneticPr fontId="5"/>
  </si>
  <si>
    <t>みずほ情報総研株式会社</t>
    <phoneticPr fontId="5"/>
  </si>
  <si>
    <t>平成２６年度　グローバル成長を取り込むための交通基盤のあり方に関する検討調査</t>
    <phoneticPr fontId="5"/>
  </si>
  <si>
    <t>平成２６年度　巨大災害に備えた中枢機能維持の広域連携戦略検討調査</t>
    <phoneticPr fontId="5"/>
  </si>
  <si>
    <t>（株）三菱総合研究所</t>
    <phoneticPr fontId="5"/>
  </si>
  <si>
    <t>平成２６年度　巨大災害時における交通基盤のリダンダンシー確保に関する検討調査</t>
    <phoneticPr fontId="5"/>
  </si>
  <si>
    <t>総合計画課
広域地方政策課</t>
    <rPh sb="0" eb="5">
      <t>ソウゴウ</t>
    </rPh>
    <rPh sb="6" eb="8">
      <t>コウイキ</t>
    </rPh>
    <rPh sb="8" eb="10">
      <t>チホウ</t>
    </rPh>
    <rPh sb="10" eb="13">
      <t>セイサクカ</t>
    </rPh>
    <phoneticPr fontId="5"/>
  </si>
  <si>
    <t>委託費</t>
    <rPh sb="0" eb="3">
      <t>イタクヒ</t>
    </rPh>
    <phoneticPr fontId="5"/>
  </si>
  <si>
    <t>C.関東地方整備局</t>
    <rPh sb="2" eb="4">
      <t>カントウ</t>
    </rPh>
    <rPh sb="4" eb="6">
      <t>チホウ</t>
    </rPh>
    <rPh sb="6" eb="9">
      <t>セイビキョク</t>
    </rPh>
    <phoneticPr fontId="5"/>
  </si>
  <si>
    <t>H26東北圏広域地方計画フォローアップ業務</t>
    <phoneticPr fontId="5"/>
  </si>
  <si>
    <t>D.一般財団法人計量計画研究所</t>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</si>
  <si>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</si>
  <si>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</si>
  <si>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</si>
  <si>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</si>
  <si>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</si>
  <si>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一般財団法人計量計画研究所</t>
    <rPh sb="0" eb="2">
      <t>イッパン</t>
    </rPh>
    <rPh sb="2" eb="4">
      <t>ザイダン</t>
    </rPh>
    <rPh sb="4" eb="6">
      <t>ホウジン</t>
    </rPh>
    <rPh sb="6" eb="8">
      <t>ケイリョウ</t>
    </rPh>
    <rPh sb="8" eb="10">
      <t>ケイカク</t>
    </rPh>
    <rPh sb="10" eb="13">
      <t>ケンキュウショ</t>
    </rPh>
    <phoneticPr fontId="5"/>
  </si>
  <si>
    <t>平成２６年度首都圏広域地方計画フォローアップ等検討業務</t>
    <phoneticPr fontId="5"/>
  </si>
  <si>
    <t>首都圏の広域地方計画の実効性を高めるため、計画の進捗状況を把握するとともに、計画推進に当たっての課題とその解決方針に関する検討を行う。</t>
    <rPh sb="0" eb="3">
      <t>シュトケン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</si>
  <si>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北陸圏の広域地方計画の実効性を高めるため、計画の進捗状況を把握するとともに、計画推進に当たっての課題とその解決方針に関する検討を行う。</t>
    <rPh sb="0" eb="2">
      <t>ホクリク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</si>
  <si>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中国圏の広域地方計画の実効性を高めるため、計画の進捗状況を把握するとともに、計画推進に当たっての課題とその解決方針に関する検討を行う。</t>
    <rPh sb="0" eb="2">
      <t>チュウゴク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</si>
  <si>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東北圏の広域地方計画の実効性を高めるため、計画の進捗状況を把握するとともに、計画推進に当たっての課題とその解決方針に関する検討を行う。</t>
    <rPh sb="0" eb="2">
      <t>トウホク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</si>
  <si>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四国圏の広域地方計画の実効性を高めるため、計画の進捗状況を把握するとともに、計画推進に当たっての課題とその解決方針に関する検討を行う。</t>
    <rPh sb="0" eb="2">
      <t>シコク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</si>
  <si>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一般財団法人計量計画研究所</t>
    <phoneticPr fontId="5"/>
  </si>
  <si>
    <t>大日本コンサルタント株式会社</t>
    <phoneticPr fontId="5"/>
  </si>
  <si>
    <t>株式会社福山コンサルタント東北事業部</t>
    <phoneticPr fontId="5"/>
  </si>
  <si>
    <t>公益社団法人　中国地方総合研究センター</t>
    <phoneticPr fontId="5"/>
  </si>
  <si>
    <t>日本工営株式会社　新潟支店</t>
    <phoneticPr fontId="5"/>
  </si>
  <si>
    <t>平成２６年度首都圏広域地方計画フォローアップ等検討業務</t>
    <phoneticPr fontId="5"/>
  </si>
  <si>
    <t>平成２６年度　北陸地域における地方重点計画検討業務</t>
    <phoneticPr fontId="5"/>
  </si>
  <si>
    <t>中国圏広域地方計画推進検討業務</t>
    <phoneticPr fontId="5"/>
  </si>
  <si>
    <t>平成26年度　四国圏広域地方計画推進検討等業務</t>
    <phoneticPr fontId="5"/>
  </si>
  <si>
    <t>国土形成計画（全国計画）、国土利用計画（全国計画）が平成20年7月に閣議決定されたが、これらの計画は国土に関する総合的な計画であり、国は計画策定後も経済社会情勢の変化に的確に対応する必要がある。このため、関係府省、地方公共団体、国民一般とも共通の認識を形成することを見据えて、国土の課題分析、計画の基礎となる調査・研究などを実施する。</t>
  </si>
  <si>
    <t>調査関係経費／調査実施件数　　　　　　　　　　　　　　</t>
    <rPh sb="0" eb="2">
      <t>チョウサ</t>
    </rPh>
    <rPh sb="2" eb="4">
      <t>カンケイ</t>
    </rPh>
    <rPh sb="4" eb="6">
      <t>ケイヒ</t>
    </rPh>
    <rPh sb="7" eb="9">
      <t>チョウサ</t>
    </rPh>
    <rPh sb="9" eb="11">
      <t>ジッシ</t>
    </rPh>
    <rPh sb="11" eb="13">
      <t>ケンスウ</t>
    </rPh>
    <phoneticPr fontId="5"/>
  </si>
  <si>
    <t>経費/件数</t>
    <rPh sb="3" eb="5">
      <t>ケンスウ</t>
    </rPh>
    <phoneticPr fontId="5"/>
  </si>
  <si>
    <t>・「国土のグランドデザイン2050」の構築に向けた検討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</si>
  <si>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三菱UFJﾘｻｰﾁ&amp;ｺﾝｻﾙﾃｨﾝｸﾞ（株）</t>
    <phoneticPr fontId="5"/>
  </si>
  <si>
    <t>旅費等事務的経費</t>
    <rPh sb="0" eb="2">
      <t>リョヒ</t>
    </rPh>
    <rPh sb="2" eb="3">
      <t>トウ</t>
    </rPh>
    <rPh sb="3" eb="6">
      <t>ジムテキ</t>
    </rPh>
    <rPh sb="6" eb="8">
      <t>ケイヒ</t>
    </rPh>
    <phoneticPr fontId="5"/>
  </si>
  <si>
    <t>広域的地域間共助等を推進するアドバイザーの要件等に関する調査検討業務</t>
    <rPh sb="0" eb="3">
      <t>コウイキテキ</t>
    </rPh>
    <rPh sb="3" eb="6">
      <t>チイキカン</t>
    </rPh>
    <rPh sb="6" eb="8">
      <t>キョウジョ</t>
    </rPh>
    <rPh sb="8" eb="9">
      <t>トウ</t>
    </rPh>
    <rPh sb="10" eb="12">
      <t>スイシン</t>
    </rPh>
    <rPh sb="21" eb="23">
      <t>ヨウケン</t>
    </rPh>
    <rPh sb="23" eb="24">
      <t>トウ</t>
    </rPh>
    <rPh sb="25" eb="26">
      <t>カン</t>
    </rPh>
    <rPh sb="28" eb="30">
      <t>チョウサ</t>
    </rPh>
    <rPh sb="30" eb="32">
      <t>ケントウ</t>
    </rPh>
    <rPh sb="32" eb="34">
      <t>ギョウム</t>
    </rPh>
    <phoneticPr fontId="5"/>
  </si>
  <si>
    <t>一般財団法人日本地域開発センター</t>
    <rPh sb="0" eb="2">
      <t>イッパン</t>
    </rPh>
    <rPh sb="2" eb="4">
      <t>ザイダン</t>
    </rPh>
    <rPh sb="4" eb="6">
      <t>ホウジン</t>
    </rPh>
    <rPh sb="6" eb="8">
      <t>ニホン</t>
    </rPh>
    <rPh sb="8" eb="10">
      <t>チイキ</t>
    </rPh>
    <rPh sb="10" eb="12">
      <t>カイハツ</t>
    </rPh>
    <phoneticPr fontId="5"/>
  </si>
  <si>
    <t>-</t>
    <phoneticPr fontId="5"/>
  </si>
  <si>
    <t>A..一般財団法人日本地域開発センター</t>
    <phoneticPr fontId="5"/>
  </si>
  <si>
    <t>会議費等事務的経費</t>
    <rPh sb="0" eb="3">
      <t>カイギヒ</t>
    </rPh>
    <rPh sb="3" eb="4">
      <t>トウ</t>
    </rPh>
    <rPh sb="4" eb="7">
      <t>ジムテキ</t>
    </rPh>
    <rPh sb="7" eb="9">
      <t>ケイヒ</t>
    </rPh>
    <phoneticPr fontId="5"/>
  </si>
  <si>
    <t>-</t>
    <phoneticPr fontId="5"/>
  </si>
  <si>
    <t>適正なコスト水準を確保している。</t>
    <phoneticPr fontId="5"/>
  </si>
  <si>
    <t>業務の履行に必要となる経費に限定している。</t>
    <phoneticPr fontId="5"/>
  </si>
  <si>
    <t>国土形成計画等は、国土形成計画法等により国が定めることとなっており、本事業による国土政策上の課題検討は、国が主体となり優先的に実施すべき事業である。</t>
    <rPh sb="6" eb="7">
      <t>トウ</t>
    </rPh>
    <rPh sb="16" eb="17">
      <t>トウ</t>
    </rPh>
    <rPh sb="34" eb="35">
      <t>ホン</t>
    </rPh>
    <rPh sb="35" eb="37">
      <t>ジギョウ</t>
    </rPh>
    <rPh sb="40" eb="42">
      <t>コクド</t>
    </rPh>
    <rPh sb="42" eb="44">
      <t>セイサク</t>
    </rPh>
    <rPh sb="44" eb="45">
      <t>ウエ</t>
    </rPh>
    <rPh sb="46" eb="48">
      <t>カダイ</t>
    </rPh>
    <rPh sb="48" eb="50">
      <t>ケントウ</t>
    </rPh>
    <rPh sb="59" eb="62">
      <t>ユウセンテキ</t>
    </rPh>
    <rPh sb="63" eb="65">
      <t>ジッシ</t>
    </rPh>
    <phoneticPr fontId="5"/>
  </si>
  <si>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5"/>
  </si>
  <si>
    <t>業務発注にあたっては、真に必要な検討事項に限定することにより、コスト削減や事業効率を図っている。</t>
    <rPh sb="0" eb="2">
      <t>ギョウム</t>
    </rPh>
    <rPh sb="2" eb="4">
      <t>ハッチュウ</t>
    </rPh>
    <rPh sb="11" eb="12">
      <t>シン</t>
    </rPh>
    <rPh sb="13" eb="15">
      <t>ヒツヨウ</t>
    </rPh>
    <rPh sb="16" eb="18">
      <t>ケントウ</t>
    </rPh>
    <rPh sb="18" eb="20">
      <t>ジコウ</t>
    </rPh>
    <rPh sb="21" eb="23">
      <t>ゲンテイ</t>
    </rPh>
    <rPh sb="34" eb="36">
      <t>サクゲン</t>
    </rPh>
    <rPh sb="37" eb="39">
      <t>ジギョウ</t>
    </rPh>
    <rPh sb="39" eb="41">
      <t>コウリツ</t>
    </rPh>
    <rPh sb="42" eb="43">
      <t>ハカ</t>
    </rPh>
    <phoneticPr fontId="5"/>
  </si>
  <si>
    <t>‐</t>
  </si>
  <si>
    <t>課長　白石　秀俊
課長　甲川　壽浩</t>
    <rPh sb="0" eb="2">
      <t>カチョウ</t>
    </rPh>
    <rPh sb="3" eb="5">
      <t>シライシ</t>
    </rPh>
    <rPh sb="6" eb="8">
      <t>ヒデトシ</t>
    </rPh>
    <rPh sb="9" eb="11">
      <t>カチョウ</t>
    </rPh>
    <rPh sb="12" eb="14">
      <t>コウガワ</t>
    </rPh>
    <rPh sb="15" eb="17">
      <t>トシヒロ</t>
    </rPh>
    <phoneticPr fontId="5"/>
  </si>
  <si>
    <t>国土形成計画等の基礎的・長期的検討</t>
    <phoneticPr fontId="5"/>
  </si>
  <si>
    <t>99/11</t>
    <phoneticPr fontId="5"/>
  </si>
  <si>
    <t>86/9</t>
    <phoneticPr fontId="5"/>
  </si>
  <si>
    <t>143/19</t>
    <phoneticPr fontId="5"/>
  </si>
  <si>
    <t>国土形成計画等は、国土形成計画法等により国が定めることとなっており、本事業による国土政策上の課題検討は、国が主体となり優先的に実施すべき事業である。</t>
    <phoneticPr fontId="5"/>
  </si>
  <si>
    <t>成果目標を達成している。</t>
    <phoneticPr fontId="5"/>
  </si>
  <si>
    <t>活動見込みを達成している。</t>
    <phoneticPr fontId="5"/>
  </si>
  <si>
    <t>-</t>
    <phoneticPr fontId="5"/>
  </si>
  <si>
    <t>-</t>
    <phoneticPr fontId="5"/>
  </si>
  <si>
    <t>B.事務費</t>
    <rPh sb="2" eb="5">
      <t>ジムヒ</t>
    </rPh>
    <phoneticPr fontId="5"/>
  </si>
  <si>
    <t>E.事務費</t>
    <rPh sb="2" eb="5">
      <t>ジムヒ</t>
    </rPh>
    <phoneticPr fontId="5"/>
  </si>
  <si>
    <t>新しい国土形成計画（全国計画、広域地方計画）がH27年度に策定される見込みであり、新たな計画の思想を踏まえ、その具体化に向けてどのような調査・研究が必要であるか、検討を行う。</t>
    <rPh sb="56" eb="59">
      <t>グタイカ</t>
    </rPh>
    <rPh sb="60" eb="61">
      <t>ム</t>
    </rPh>
    <rPh sb="68" eb="70">
      <t>チョウサ</t>
    </rPh>
    <rPh sb="71" eb="73">
      <t>ケンキュウ</t>
    </rPh>
    <rPh sb="74" eb="76">
      <t>ヒツヨウ</t>
    </rPh>
    <rPh sb="81" eb="83">
      <t>ケントウ</t>
    </rPh>
    <phoneticPr fontId="5"/>
  </si>
  <si>
    <t>国土形成計画（全国計画）、国土利用計画（全国計画）は概ね１０年先を目標とする長期計画であるが、計画を推進し、適時適切な計画の見直しに備えるため、国土をめぐる諸情勢を踏まえ新たな課題の萌芽を把握しておくことが必要である。そのため、人口、経済、産業等の動向の把握、分析手法等について検討するとともに、経済社会情勢の変化等を踏まえて新たな国土政策上の課題に関する分析を行う等基礎的・長期的な観点から検討し、国土の形成を推進する。</t>
    <rPh sb="47" eb="49">
      <t>ケイカク</t>
    </rPh>
    <rPh sb="50" eb="52">
      <t>スイシン</t>
    </rPh>
    <rPh sb="200" eb="202">
      <t>コクド</t>
    </rPh>
    <rPh sb="203" eb="205">
      <t>ケイセイ</t>
    </rPh>
    <rPh sb="206" eb="208">
      <t>スイシン</t>
    </rPh>
    <phoneticPr fontId="5"/>
  </si>
  <si>
    <t>国土形成計画（全国計画）の戦略的目標５項目の評価指標を、H20年度比で改善する</t>
    <phoneticPr fontId="5"/>
  </si>
  <si>
    <t>国土形成計画の戦略的目標５項目の評価指標</t>
    <phoneticPr fontId="5"/>
  </si>
  <si>
    <t>指標数</t>
    <phoneticPr fontId="5"/>
  </si>
  <si>
    <t>改善指標数</t>
    <phoneticPr fontId="5"/>
  </si>
  <si>
    <t>-</t>
    <phoneticPr fontId="5"/>
  </si>
  <si>
    <t>執行等改善</t>
  </si>
  <si>
    <t>新たな国土形成計画の推進や見直しのため、適切なテーマの選定等により効率的・効果的な調査・研究を行う。</t>
    <rPh sb="10" eb="12">
      <t>スイシン</t>
    </rPh>
    <rPh sb="13" eb="15">
      <t>ミナオ</t>
    </rPh>
    <rPh sb="20" eb="22">
      <t>テキセツ</t>
    </rPh>
    <rPh sb="27" eb="29">
      <t>センテイ</t>
    </rPh>
    <rPh sb="29" eb="30">
      <t>トウ</t>
    </rPh>
    <rPh sb="33" eb="36">
      <t>コウリツテキ</t>
    </rPh>
    <rPh sb="37" eb="40">
      <t>コウカテキ</t>
    </rPh>
    <rPh sb="41" eb="43">
      <t>チョウサ</t>
    </rPh>
    <rPh sb="44" eb="46">
      <t>ケンキュウ</t>
    </rPh>
    <rPh sb="47" eb="48">
      <t>オコナ</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</si>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</sst>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95250</xdr:colOff>
      <xdr:row>155</xdr:row>
      <xdr:rowOff>36264</xdr:rowOff>
    </xdr:from>
    <xdr:to>
      <xdr:col>31</xdr:col>
      <xdr:colOff>100251</xdr:colOff>
      <xdr:row>159</xdr:row>
      <xdr:rowOff>285750</xdr:rowOff>
    </xdr:to>
    <xdr:cxnSp macro="">
      <xdr:nvCxnSpPr>
        <xdr:cNvPr id="18" name="直線コネクタ 17"/>
        <xdr:cNvCxnSpPr/>
      </xdr:nvCxnSpPr>
      <xdr:spPr>
        <a:xfrm flipH="1">
          <a:off x="5578929" y="57022978"/>
          <a:ext cx="5001" cy="1664629"/>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58616</xdr:colOff>
      <xdr:row>146</xdr:row>
      <xdr:rowOff>139211</xdr:rowOff>
    </xdr:from>
    <xdr:to>
      <xdr:col>31</xdr:col>
      <xdr:colOff>58616</xdr:colOff>
      <xdr:row>148</xdr:row>
      <xdr:rowOff>182249</xdr:rowOff>
    </xdr:to>
    <xdr:cxnSp macro="">
      <xdr:nvCxnSpPr>
        <xdr:cNvPr id="19" name="直線矢印コネクタ 18"/>
        <xdr:cNvCxnSpPr/>
      </xdr:nvCxnSpPr>
      <xdr:spPr>
        <a:xfrm>
          <a:off x="5736981" y="54504980"/>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57545</xdr:colOff>
      <xdr:row>161</xdr:row>
      <xdr:rowOff>18939</xdr:rowOff>
    </xdr:from>
    <xdr:to>
      <xdr:col>36</xdr:col>
      <xdr:colOff>174646</xdr:colOff>
      <xdr:row>162</xdr:row>
      <xdr:rowOff>189918</xdr:rowOff>
    </xdr:to>
    <xdr:sp macro="" textlink="">
      <xdr:nvSpPr>
        <xdr:cNvPr id="24" name="テキスト ボックス 23"/>
        <xdr:cNvSpPr txBox="1"/>
      </xdr:nvSpPr>
      <xdr:spPr>
        <a:xfrm>
          <a:off x="4656759" y="59128368"/>
          <a:ext cx="1886030" cy="5247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Ｄ．民間企業等（５社）</a:t>
          </a:r>
          <a:endParaRPr kumimoji="1" lang="en-US" altLang="ja-JP" sz="1100"/>
        </a:p>
        <a:p>
          <a:pPr algn="ctr"/>
          <a:r>
            <a:rPr kumimoji="1" lang="ja-JP" altLang="en-US" sz="1100"/>
            <a:t>３百万円</a:t>
          </a:r>
        </a:p>
      </xdr:txBody>
    </xdr:sp>
    <xdr:clientData/>
  </xdr:twoCellAnchor>
  <xdr:twoCellAnchor>
    <xdr:from>
      <xdr:col>26</xdr:col>
      <xdr:colOff>98754</xdr:colOff>
      <xdr:row>160</xdr:row>
      <xdr:rowOff>7456</xdr:rowOff>
    </xdr:from>
    <xdr:to>
      <xdr:col>36</xdr:col>
      <xdr:colOff>147900</xdr:colOff>
      <xdr:row>160</xdr:row>
      <xdr:rowOff>305490</xdr:rowOff>
    </xdr:to>
    <xdr:sp macro="" textlink="">
      <xdr:nvSpPr>
        <xdr:cNvPr id="25" name="テキスト ボックス 24"/>
        <xdr:cNvSpPr txBox="1"/>
      </xdr:nvSpPr>
      <xdr:spPr>
        <a:xfrm>
          <a:off x="4697968" y="58763099"/>
          <a:ext cx="1818075" cy="2980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24</xdr:col>
      <xdr:colOff>94928</xdr:colOff>
      <xdr:row>162</xdr:row>
      <xdr:rowOff>257027</xdr:rowOff>
    </xdr:from>
    <xdr:to>
      <xdr:col>38</xdr:col>
      <xdr:colOff>130628</xdr:colOff>
      <xdr:row>164</xdr:row>
      <xdr:rowOff>0</xdr:rowOff>
    </xdr:to>
    <xdr:sp macro="" textlink="">
      <xdr:nvSpPr>
        <xdr:cNvPr id="26" name="大かっこ 25"/>
        <xdr:cNvSpPr/>
      </xdr:nvSpPr>
      <xdr:spPr>
        <a:xfrm>
          <a:off x="4340357" y="59720241"/>
          <a:ext cx="2512200" cy="450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a:t>
          </a:r>
          <a:endParaRPr kumimoji="1" lang="en-US" altLang="ja-JP" sz="1000"/>
        </a:p>
      </xdr:txBody>
    </xdr:sp>
    <xdr:clientData/>
  </xdr:twoCellAnchor>
  <xdr:twoCellAnchor>
    <xdr:from>
      <xdr:col>31</xdr:col>
      <xdr:colOff>116823</xdr:colOff>
      <xdr:row>158</xdr:row>
      <xdr:rowOff>144510</xdr:rowOff>
    </xdr:from>
    <xdr:to>
      <xdr:col>37</xdr:col>
      <xdr:colOff>135466</xdr:colOff>
      <xdr:row>158</xdr:row>
      <xdr:rowOff>144510</xdr:rowOff>
    </xdr:to>
    <xdr:cxnSp macro="">
      <xdr:nvCxnSpPr>
        <xdr:cNvPr id="27" name="直線コネクタ 26"/>
        <xdr:cNvCxnSpPr/>
      </xdr:nvCxnSpPr>
      <xdr:spPr>
        <a:xfrm flipH="1">
          <a:off x="5600502" y="58192581"/>
          <a:ext cx="1080000" cy="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6354</xdr:colOff>
      <xdr:row>157</xdr:row>
      <xdr:rowOff>330660</xdr:rowOff>
    </xdr:from>
    <xdr:to>
      <xdr:col>47</xdr:col>
      <xdr:colOff>68387</xdr:colOff>
      <xdr:row>159</xdr:row>
      <xdr:rowOff>144123</xdr:rowOff>
    </xdr:to>
    <xdr:sp macro="" textlink="">
      <xdr:nvSpPr>
        <xdr:cNvPr id="28" name="テキスト ボックス 27"/>
        <xdr:cNvSpPr txBox="1"/>
      </xdr:nvSpPr>
      <xdr:spPr>
        <a:xfrm>
          <a:off x="6905175" y="58024946"/>
          <a:ext cx="1477176" cy="5210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０．４百万円</a:t>
          </a:r>
        </a:p>
      </xdr:txBody>
    </xdr:sp>
    <xdr:clientData/>
  </xdr:twoCellAnchor>
  <xdr:twoCellAnchor>
    <xdr:from>
      <xdr:col>39</xdr:col>
      <xdr:colOff>30448</xdr:colOff>
      <xdr:row>159</xdr:row>
      <xdr:rowOff>249738</xdr:rowOff>
    </xdr:from>
    <xdr:to>
      <xdr:col>47</xdr:col>
      <xdr:colOff>156755</xdr:colOff>
      <xdr:row>160</xdr:row>
      <xdr:rowOff>204107</xdr:rowOff>
    </xdr:to>
    <xdr:sp macro="" textlink="">
      <xdr:nvSpPr>
        <xdr:cNvPr id="29" name="大かっこ 28"/>
        <xdr:cNvSpPr/>
      </xdr:nvSpPr>
      <xdr:spPr>
        <a:xfrm>
          <a:off x="6929269" y="58651595"/>
          <a:ext cx="1541450" cy="30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会議費</a:t>
          </a:r>
          <a:endParaRPr kumimoji="1" lang="en-US" altLang="ja-JP" sz="1000"/>
        </a:p>
      </xdr:txBody>
    </xdr:sp>
    <xdr:clientData/>
  </xdr:twoCellAnchor>
  <xdr:twoCellAnchor>
    <xdr:from>
      <xdr:col>17</xdr:col>
      <xdr:colOff>14527</xdr:colOff>
      <xdr:row>146</xdr:row>
      <xdr:rowOff>118782</xdr:rowOff>
    </xdr:from>
    <xdr:to>
      <xdr:col>17</xdr:col>
      <xdr:colOff>14527</xdr:colOff>
      <xdr:row>148</xdr:row>
      <xdr:rowOff>161820</xdr:rowOff>
    </xdr:to>
    <xdr:cxnSp macro="">
      <xdr:nvCxnSpPr>
        <xdr:cNvPr id="31" name="直線矢印コネクタ 30"/>
        <xdr:cNvCxnSpPr/>
      </xdr:nvCxnSpPr>
      <xdr:spPr>
        <a:xfrm>
          <a:off x="3128469" y="54484551"/>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33617</xdr:colOff>
      <xdr:row>139</xdr:row>
      <xdr:rowOff>123265</xdr:rowOff>
    </xdr:from>
    <xdr:to>
      <xdr:col>32</xdr:col>
      <xdr:colOff>166006</xdr:colOff>
      <xdr:row>141</xdr:row>
      <xdr:rowOff>77603</xdr:rowOff>
    </xdr:to>
    <xdr:sp macro="" textlink="">
      <xdr:nvSpPr>
        <xdr:cNvPr id="35" name="テキスト ボックス 34"/>
        <xdr:cNvSpPr txBox="1"/>
      </xdr:nvSpPr>
      <xdr:spPr>
        <a:xfrm>
          <a:off x="3978088" y="5308226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１５１百万円</a:t>
          </a:r>
        </a:p>
      </xdr:txBody>
    </xdr:sp>
    <xdr:clientData/>
  </xdr:twoCellAnchor>
  <xdr:twoCellAnchor>
    <xdr:from>
      <xdr:col>21</xdr:col>
      <xdr:colOff>123266</xdr:colOff>
      <xdr:row>141</xdr:row>
      <xdr:rowOff>168089</xdr:rowOff>
    </xdr:from>
    <xdr:to>
      <xdr:col>33</xdr:col>
      <xdr:colOff>89647</xdr:colOff>
      <xdr:row>144</xdr:row>
      <xdr:rowOff>156883</xdr:rowOff>
    </xdr:to>
    <xdr:sp macro="" textlink="">
      <xdr:nvSpPr>
        <xdr:cNvPr id="36" name="大かっこ 35"/>
        <xdr:cNvSpPr/>
      </xdr:nvSpPr>
      <xdr:spPr>
        <a:xfrm>
          <a:off x="3888442" y="53687383"/>
          <a:ext cx="2117911" cy="62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9</xdr:col>
      <xdr:colOff>0</xdr:colOff>
      <xdr:row>150</xdr:row>
      <xdr:rowOff>0</xdr:rowOff>
    </xdr:from>
    <xdr:to>
      <xdr:col>23</xdr:col>
      <xdr:colOff>35699</xdr:colOff>
      <xdr:row>154</xdr:row>
      <xdr:rowOff>36613</xdr:rowOff>
    </xdr:to>
    <xdr:grpSp>
      <xdr:nvGrpSpPr>
        <xdr:cNvPr id="37" name="グループ化 36"/>
        <xdr:cNvGrpSpPr/>
      </xdr:nvGrpSpPr>
      <xdr:grpSpPr>
        <a:xfrm>
          <a:off x="1836964" y="33255857"/>
          <a:ext cx="2893199" cy="1451756"/>
          <a:chOff x="1434352" y="56990122"/>
          <a:chExt cx="2545817" cy="1426143"/>
        </a:xfrm>
      </xdr:grpSpPr>
      <xdr:sp macro="" textlink="">
        <xdr:nvSpPr>
          <xdr:cNvPr id="38" name="テキスト ボックス 37"/>
          <xdr:cNvSpPr txBox="1"/>
        </xdr:nvSpPr>
        <xdr:spPr>
          <a:xfrm>
            <a:off x="1751475" y="5726382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民間企業等</a:t>
            </a:r>
            <a:r>
              <a:rPr kumimoji="1" lang="ja-JP" altLang="en-US" sz="1100"/>
              <a:t>（１４社）</a:t>
            </a:r>
            <a:endParaRPr kumimoji="1" lang="en-US" altLang="ja-JP" sz="1100"/>
          </a:p>
          <a:p>
            <a:pPr algn="ctr"/>
            <a:r>
              <a:rPr kumimoji="1" lang="ja-JP" altLang="en-US" sz="1100"/>
              <a:t>１３９百万円</a:t>
            </a:r>
          </a:p>
        </xdr:txBody>
      </xdr:sp>
      <xdr:sp macro="" textlink="">
        <xdr:nvSpPr>
          <xdr:cNvPr id="39" name="テキスト ボックス 38"/>
          <xdr:cNvSpPr txBox="1"/>
        </xdr:nvSpPr>
        <xdr:spPr>
          <a:xfrm>
            <a:off x="1807972" y="56990122"/>
            <a:ext cx="1830881" cy="29276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sp macro="" textlink="">
        <xdr:nvSpPr>
          <xdr:cNvPr id="40" name="大かっこ 39"/>
          <xdr:cNvSpPr/>
        </xdr:nvSpPr>
        <xdr:spPr>
          <a:xfrm>
            <a:off x="1434352" y="57841528"/>
            <a:ext cx="2545817" cy="574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国土形成計画等の基礎的・長期的検討調査</a:t>
            </a:r>
            <a:endParaRPr kumimoji="1" lang="en-US" altLang="ja-JP" sz="1000"/>
          </a:p>
        </xdr:txBody>
      </xdr:sp>
    </xdr:grpSp>
    <xdr:clientData/>
  </xdr:twoCellAnchor>
  <xdr:twoCellAnchor>
    <xdr:from>
      <xdr:col>26</xdr:col>
      <xdr:colOff>3358</xdr:colOff>
      <xdr:row>150</xdr:row>
      <xdr:rowOff>262497</xdr:rowOff>
    </xdr:from>
    <xdr:to>
      <xdr:col>36</xdr:col>
      <xdr:colOff>135747</xdr:colOff>
      <xdr:row>152</xdr:row>
      <xdr:rowOff>82364</xdr:rowOff>
    </xdr:to>
    <xdr:sp macro="" textlink="">
      <xdr:nvSpPr>
        <xdr:cNvPr id="41" name="テキスト ボックス 40"/>
        <xdr:cNvSpPr txBox="1"/>
      </xdr:nvSpPr>
      <xdr:spPr>
        <a:xfrm>
          <a:off x="4665005" y="5567558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Ｃ．地方整備局（５局）</a:t>
          </a:r>
          <a:endParaRPr kumimoji="1" lang="en-US" altLang="ja-JP" sz="1100"/>
        </a:p>
        <a:p>
          <a:pPr algn="ctr"/>
          <a:r>
            <a:rPr kumimoji="1" lang="ja-JP" altLang="en-US" sz="1100"/>
            <a:t>４百万円</a:t>
          </a:r>
        </a:p>
      </xdr:txBody>
    </xdr:sp>
    <xdr:clientData/>
  </xdr:twoCellAnchor>
  <xdr:twoCellAnchor>
    <xdr:from>
      <xdr:col>26</xdr:col>
      <xdr:colOff>59855</xdr:colOff>
      <xdr:row>149</xdr:row>
      <xdr:rowOff>190500</xdr:rowOff>
    </xdr:from>
    <xdr:to>
      <xdr:col>36</xdr:col>
      <xdr:colOff>97795</xdr:colOff>
      <xdr:row>150</xdr:row>
      <xdr:rowOff>281556</xdr:rowOff>
    </xdr:to>
    <xdr:sp macro="" textlink="">
      <xdr:nvSpPr>
        <xdr:cNvPr id="42" name="テキスト ボックス 41"/>
        <xdr:cNvSpPr txBox="1"/>
      </xdr:nvSpPr>
      <xdr:spPr>
        <a:xfrm>
          <a:off x="4721502" y="55401882"/>
          <a:ext cx="1830881" cy="29276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44823</xdr:colOff>
      <xdr:row>152</xdr:row>
      <xdr:rowOff>145435</xdr:rowOff>
    </xdr:from>
    <xdr:to>
      <xdr:col>38</xdr:col>
      <xdr:colOff>80523</xdr:colOff>
      <xdr:row>154</xdr:row>
      <xdr:rowOff>291353</xdr:rowOff>
    </xdr:to>
    <xdr:sp macro="" textlink="">
      <xdr:nvSpPr>
        <xdr:cNvPr id="43" name="大かっこ 42"/>
        <xdr:cNvSpPr/>
      </xdr:nvSpPr>
      <xdr:spPr>
        <a:xfrm>
          <a:off x="4347882" y="56253288"/>
          <a:ext cx="2545817" cy="840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solidFill>
                <a:schemeClr val="tx1"/>
              </a:solidFill>
            </a:rPr>
            <a:t>広域地方計画の進捗状況の把握及び、計画推進に当たっての課題に対する検討</a:t>
          </a:r>
          <a:endParaRPr kumimoji="1" lang="en-US" altLang="ja-JP" sz="1000">
            <a:solidFill>
              <a:schemeClr val="tx1"/>
            </a:solidFill>
          </a:endParaRPr>
        </a:p>
      </xdr:txBody>
    </xdr:sp>
    <xdr:clientData/>
  </xdr:twoCellAnchor>
  <xdr:twoCellAnchor>
    <xdr:from>
      <xdr:col>27</xdr:col>
      <xdr:colOff>67236</xdr:colOff>
      <xdr:row>144</xdr:row>
      <xdr:rowOff>212480</xdr:rowOff>
    </xdr:from>
    <xdr:to>
      <xdr:col>27</xdr:col>
      <xdr:colOff>80596</xdr:colOff>
      <xdr:row>146</xdr:row>
      <xdr:rowOff>145676</xdr:rowOff>
    </xdr:to>
    <xdr:cxnSp macro="">
      <xdr:nvCxnSpPr>
        <xdr:cNvPr id="44" name="直線コネクタ 43"/>
        <xdr:cNvCxnSpPr/>
      </xdr:nvCxnSpPr>
      <xdr:spPr>
        <a:xfrm flipH="1">
          <a:off x="5012909" y="54153288"/>
          <a:ext cx="13360" cy="3581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14654</xdr:colOff>
      <xdr:row>146</xdr:row>
      <xdr:rowOff>123826</xdr:rowOff>
    </xdr:from>
    <xdr:to>
      <xdr:col>39</xdr:col>
      <xdr:colOff>83012</xdr:colOff>
      <xdr:row>146</xdr:row>
      <xdr:rowOff>131885</xdr:rowOff>
    </xdr:to>
    <xdr:cxnSp macro="">
      <xdr:nvCxnSpPr>
        <xdr:cNvPr id="45" name="直線コネクタ 44"/>
        <xdr:cNvCxnSpPr/>
      </xdr:nvCxnSpPr>
      <xdr:spPr>
        <a:xfrm flipH="1">
          <a:off x="3021833" y="54525183"/>
          <a:ext cx="3960000" cy="8059"/>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95251</xdr:colOff>
      <xdr:row>145</xdr:row>
      <xdr:rowOff>122464</xdr:rowOff>
    </xdr:from>
    <xdr:to>
      <xdr:col>48</xdr:col>
      <xdr:colOff>157284</xdr:colOff>
      <xdr:row>148</xdr:row>
      <xdr:rowOff>31177</xdr:rowOff>
    </xdr:to>
    <xdr:sp macro="" textlink="">
      <xdr:nvSpPr>
        <xdr:cNvPr id="46" name="テキスト ボックス 45"/>
        <xdr:cNvSpPr txBox="1"/>
      </xdr:nvSpPr>
      <xdr:spPr>
        <a:xfrm>
          <a:off x="7170965" y="54319714"/>
          <a:ext cx="1477176" cy="5210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Ｂ．事務費</a:t>
          </a:r>
          <a:endParaRPr kumimoji="1" lang="en-US" altLang="ja-JP" sz="1100"/>
        </a:p>
        <a:p>
          <a:pPr algn="ctr"/>
          <a:r>
            <a:rPr kumimoji="1" lang="ja-JP" altLang="en-US" sz="1100"/>
            <a:t>８百万円</a:t>
          </a:r>
        </a:p>
      </xdr:txBody>
    </xdr:sp>
    <xdr:clientData/>
  </xdr:twoCellAnchor>
  <xdr:twoCellAnchor>
    <xdr:from>
      <xdr:col>40</xdr:col>
      <xdr:colOff>119345</xdr:colOff>
      <xdr:row>148</xdr:row>
      <xdr:rowOff>136792</xdr:rowOff>
    </xdr:from>
    <xdr:to>
      <xdr:col>49</xdr:col>
      <xdr:colOff>68759</xdr:colOff>
      <xdr:row>150</xdr:row>
      <xdr:rowOff>36732</xdr:rowOff>
    </xdr:to>
    <xdr:sp macro="" textlink="">
      <xdr:nvSpPr>
        <xdr:cNvPr id="47" name="大かっこ 46"/>
        <xdr:cNvSpPr/>
      </xdr:nvSpPr>
      <xdr:spPr>
        <a:xfrm>
          <a:off x="7195059" y="54946363"/>
          <a:ext cx="1541450" cy="30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0" workbookViewId="0">
      <selection activeCell="R102" sqref="R102:W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374</v>
      </c>
      <c r="AR2" s="97"/>
      <c r="AS2" s="59" t="str">
        <f>IF(OR(AQ2="　", AQ2=""), "", "-")</f>
        <v/>
      </c>
      <c r="AT2" s="98">
        <v>375</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375</v>
      </c>
      <c r="AK3" s="291"/>
      <c r="AL3" s="291"/>
      <c r="AM3" s="291"/>
      <c r="AN3" s="291"/>
      <c r="AO3" s="291"/>
      <c r="AP3" s="291"/>
      <c r="AQ3" s="291"/>
      <c r="AR3" s="291"/>
      <c r="AS3" s="291"/>
      <c r="AT3" s="291"/>
      <c r="AU3" s="291"/>
      <c r="AV3" s="291"/>
      <c r="AW3" s="291"/>
      <c r="AX3" s="36" t="s">
        <v>91</v>
      </c>
    </row>
    <row r="4" spans="1:50" ht="24.75" customHeight="1" x14ac:dyDescent="0.15">
      <c r="A4" s="511" t="s">
        <v>30</v>
      </c>
      <c r="B4" s="512"/>
      <c r="C4" s="512"/>
      <c r="D4" s="512"/>
      <c r="E4" s="512"/>
      <c r="F4" s="512"/>
      <c r="G4" s="485" t="s">
        <v>456</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376</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7" t="s">
        <v>207</v>
      </c>
      <c r="H5" s="318"/>
      <c r="I5" s="318"/>
      <c r="J5" s="318"/>
      <c r="K5" s="318"/>
      <c r="L5" s="318"/>
      <c r="M5" s="319" t="s">
        <v>92</v>
      </c>
      <c r="N5" s="320"/>
      <c r="O5" s="320"/>
      <c r="P5" s="320"/>
      <c r="Q5" s="320"/>
      <c r="R5" s="321"/>
      <c r="S5" s="322" t="s">
        <v>157</v>
      </c>
      <c r="T5" s="318"/>
      <c r="U5" s="318"/>
      <c r="V5" s="318"/>
      <c r="W5" s="318"/>
      <c r="X5" s="323"/>
      <c r="Y5" s="502" t="s">
        <v>3</v>
      </c>
      <c r="Z5" s="503"/>
      <c r="AA5" s="503"/>
      <c r="AB5" s="503"/>
      <c r="AC5" s="503"/>
      <c r="AD5" s="504"/>
      <c r="AE5" s="505" t="s">
        <v>411</v>
      </c>
      <c r="AF5" s="506"/>
      <c r="AG5" s="506"/>
      <c r="AH5" s="506"/>
      <c r="AI5" s="506"/>
      <c r="AJ5" s="506"/>
      <c r="AK5" s="506"/>
      <c r="AL5" s="506"/>
      <c r="AM5" s="506"/>
      <c r="AN5" s="506"/>
      <c r="AO5" s="506"/>
      <c r="AP5" s="507"/>
      <c r="AQ5" s="508" t="s">
        <v>455</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378</v>
      </c>
      <c r="AF6" s="520"/>
      <c r="AG6" s="520"/>
      <c r="AH6" s="520"/>
      <c r="AI6" s="520"/>
      <c r="AJ6" s="520"/>
      <c r="AK6" s="520"/>
      <c r="AL6" s="520"/>
      <c r="AM6" s="520"/>
      <c r="AN6" s="520"/>
      <c r="AO6" s="520"/>
      <c r="AP6" s="520"/>
      <c r="AQ6" s="521"/>
      <c r="AR6" s="521"/>
      <c r="AS6" s="521"/>
      <c r="AT6" s="521"/>
      <c r="AU6" s="521"/>
      <c r="AV6" s="521"/>
      <c r="AW6" s="521"/>
      <c r="AX6" s="522"/>
    </row>
    <row r="7" spans="1:50" ht="49.5" customHeight="1" x14ac:dyDescent="0.15">
      <c r="A7" s="441" t="s">
        <v>25</v>
      </c>
      <c r="B7" s="442"/>
      <c r="C7" s="442"/>
      <c r="D7" s="442"/>
      <c r="E7" s="442"/>
      <c r="F7" s="442"/>
      <c r="G7" s="443" t="s">
        <v>385</v>
      </c>
      <c r="H7" s="444"/>
      <c r="I7" s="444"/>
      <c r="J7" s="444"/>
      <c r="K7" s="444"/>
      <c r="L7" s="444"/>
      <c r="M7" s="444"/>
      <c r="N7" s="444"/>
      <c r="O7" s="444"/>
      <c r="P7" s="444"/>
      <c r="Q7" s="444"/>
      <c r="R7" s="444"/>
      <c r="S7" s="444"/>
      <c r="T7" s="444"/>
      <c r="U7" s="444"/>
      <c r="V7" s="445"/>
      <c r="W7" s="445"/>
      <c r="X7" s="445"/>
      <c r="Y7" s="446" t="s">
        <v>5</v>
      </c>
      <c r="Z7" s="384"/>
      <c r="AA7" s="384"/>
      <c r="AB7" s="384"/>
      <c r="AC7" s="384"/>
      <c r="AD7" s="386"/>
      <c r="AE7" s="447" t="s">
        <v>386</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6" t="s">
        <v>308</v>
      </c>
      <c r="B8" s="347"/>
      <c r="C8" s="347"/>
      <c r="D8" s="347"/>
      <c r="E8" s="347"/>
      <c r="F8" s="348"/>
      <c r="G8" s="343" t="str">
        <f>入力規則等!A26</f>
        <v>地方創生</v>
      </c>
      <c r="H8" s="344"/>
      <c r="I8" s="344"/>
      <c r="J8" s="344"/>
      <c r="K8" s="344"/>
      <c r="L8" s="344"/>
      <c r="M8" s="344"/>
      <c r="N8" s="344"/>
      <c r="O8" s="344"/>
      <c r="P8" s="344"/>
      <c r="Q8" s="344"/>
      <c r="R8" s="344"/>
      <c r="S8" s="344"/>
      <c r="T8" s="344"/>
      <c r="U8" s="344"/>
      <c r="V8" s="344"/>
      <c r="W8" s="344"/>
      <c r="X8" s="345"/>
      <c r="Y8" s="523" t="s">
        <v>79</v>
      </c>
      <c r="Z8" s="523"/>
      <c r="AA8" s="523"/>
      <c r="AB8" s="523"/>
      <c r="AC8" s="523"/>
      <c r="AD8" s="523"/>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468</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84" customHeight="1" x14ac:dyDescent="0.15">
      <c r="A10" s="450" t="s">
        <v>36</v>
      </c>
      <c r="B10" s="451"/>
      <c r="C10" s="451"/>
      <c r="D10" s="451"/>
      <c r="E10" s="451"/>
      <c r="F10" s="451"/>
      <c r="G10" s="479" t="s">
        <v>437</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直接実施、委託・請負</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120</v>
      </c>
      <c r="Q13" s="63"/>
      <c r="R13" s="63"/>
      <c r="S13" s="63"/>
      <c r="T13" s="63"/>
      <c r="U13" s="63"/>
      <c r="V13" s="64"/>
      <c r="W13" s="62">
        <v>107</v>
      </c>
      <c r="X13" s="63"/>
      <c r="Y13" s="63"/>
      <c r="Z13" s="63"/>
      <c r="AA13" s="63"/>
      <c r="AB13" s="63"/>
      <c r="AC13" s="64"/>
      <c r="AD13" s="62">
        <v>156</v>
      </c>
      <c r="AE13" s="63"/>
      <c r="AF13" s="63"/>
      <c r="AG13" s="63"/>
      <c r="AH13" s="63"/>
      <c r="AI13" s="63"/>
      <c r="AJ13" s="64"/>
      <c r="AK13" s="62">
        <v>152</v>
      </c>
      <c r="AL13" s="63"/>
      <c r="AM13" s="63"/>
      <c r="AN13" s="63"/>
      <c r="AO13" s="63"/>
      <c r="AP13" s="63"/>
      <c r="AQ13" s="64"/>
      <c r="AR13" s="658">
        <v>177</v>
      </c>
      <c r="AS13" s="659"/>
      <c r="AT13" s="659"/>
      <c r="AU13" s="659"/>
      <c r="AV13" s="659"/>
      <c r="AW13" s="659"/>
      <c r="AX13" s="660"/>
    </row>
    <row r="14" spans="1:50" ht="18" customHeight="1" x14ac:dyDescent="0.15">
      <c r="A14" s="456"/>
      <c r="B14" s="457"/>
      <c r="C14" s="457"/>
      <c r="D14" s="457"/>
      <c r="E14" s="457"/>
      <c r="F14" s="458"/>
      <c r="G14" s="469"/>
      <c r="H14" s="470"/>
      <c r="I14" s="334" t="s">
        <v>9</v>
      </c>
      <c r="J14" s="464"/>
      <c r="K14" s="464"/>
      <c r="L14" s="464"/>
      <c r="M14" s="464"/>
      <c r="N14" s="464"/>
      <c r="O14" s="465"/>
      <c r="P14" s="62" t="s">
        <v>448</v>
      </c>
      <c r="Q14" s="63"/>
      <c r="R14" s="63"/>
      <c r="S14" s="63"/>
      <c r="T14" s="63"/>
      <c r="U14" s="63"/>
      <c r="V14" s="64"/>
      <c r="W14" s="62" t="s">
        <v>448</v>
      </c>
      <c r="X14" s="63"/>
      <c r="Y14" s="63"/>
      <c r="Z14" s="63"/>
      <c r="AA14" s="63"/>
      <c r="AB14" s="63"/>
      <c r="AC14" s="64"/>
      <c r="AD14" s="62" t="s">
        <v>448</v>
      </c>
      <c r="AE14" s="63"/>
      <c r="AF14" s="63"/>
      <c r="AG14" s="63"/>
      <c r="AH14" s="63"/>
      <c r="AI14" s="63"/>
      <c r="AJ14" s="64"/>
      <c r="AK14" s="62"/>
      <c r="AL14" s="63"/>
      <c r="AM14" s="63"/>
      <c r="AN14" s="63"/>
      <c r="AO14" s="63"/>
      <c r="AP14" s="63"/>
      <c r="AQ14" s="64"/>
      <c r="AR14" s="656"/>
      <c r="AS14" s="656"/>
      <c r="AT14" s="656"/>
      <c r="AU14" s="656"/>
      <c r="AV14" s="656"/>
      <c r="AW14" s="656"/>
      <c r="AX14" s="657"/>
    </row>
    <row r="15" spans="1:50" ht="18" customHeight="1" x14ac:dyDescent="0.15">
      <c r="A15" s="456"/>
      <c r="B15" s="457"/>
      <c r="C15" s="457"/>
      <c r="D15" s="457"/>
      <c r="E15" s="457"/>
      <c r="F15" s="458"/>
      <c r="G15" s="469"/>
      <c r="H15" s="470"/>
      <c r="I15" s="334" t="s">
        <v>62</v>
      </c>
      <c r="J15" s="335"/>
      <c r="K15" s="335"/>
      <c r="L15" s="335"/>
      <c r="M15" s="335"/>
      <c r="N15" s="335"/>
      <c r="O15" s="336"/>
      <c r="P15" s="62" t="s">
        <v>448</v>
      </c>
      <c r="Q15" s="63"/>
      <c r="R15" s="63"/>
      <c r="S15" s="63"/>
      <c r="T15" s="63"/>
      <c r="U15" s="63"/>
      <c r="V15" s="64"/>
      <c r="W15" s="62" t="s">
        <v>448</v>
      </c>
      <c r="X15" s="63"/>
      <c r="Y15" s="63"/>
      <c r="Z15" s="63"/>
      <c r="AA15" s="63"/>
      <c r="AB15" s="63"/>
      <c r="AC15" s="64"/>
      <c r="AD15" s="62" t="s">
        <v>448</v>
      </c>
      <c r="AE15" s="63"/>
      <c r="AF15" s="63"/>
      <c r="AG15" s="63"/>
      <c r="AH15" s="63"/>
      <c r="AI15" s="63"/>
      <c r="AJ15" s="64"/>
      <c r="AK15" s="62" t="s">
        <v>448</v>
      </c>
      <c r="AL15" s="63"/>
      <c r="AM15" s="63"/>
      <c r="AN15" s="63"/>
      <c r="AO15" s="63"/>
      <c r="AP15" s="63"/>
      <c r="AQ15" s="64"/>
      <c r="AR15" s="62"/>
      <c r="AS15" s="63"/>
      <c r="AT15" s="63"/>
      <c r="AU15" s="63"/>
      <c r="AV15" s="63"/>
      <c r="AW15" s="63"/>
      <c r="AX15" s="655"/>
    </row>
    <row r="16" spans="1:50" ht="18" customHeight="1" x14ac:dyDescent="0.15">
      <c r="A16" s="456"/>
      <c r="B16" s="457"/>
      <c r="C16" s="457"/>
      <c r="D16" s="457"/>
      <c r="E16" s="457"/>
      <c r="F16" s="458"/>
      <c r="G16" s="469"/>
      <c r="H16" s="470"/>
      <c r="I16" s="334" t="s">
        <v>63</v>
      </c>
      <c r="J16" s="335"/>
      <c r="K16" s="335"/>
      <c r="L16" s="335"/>
      <c r="M16" s="335"/>
      <c r="N16" s="335"/>
      <c r="O16" s="336"/>
      <c r="P16" s="62" t="s">
        <v>448</v>
      </c>
      <c r="Q16" s="63"/>
      <c r="R16" s="63"/>
      <c r="S16" s="63"/>
      <c r="T16" s="63"/>
      <c r="U16" s="63"/>
      <c r="V16" s="64"/>
      <c r="W16" s="62" t="s">
        <v>448</v>
      </c>
      <c r="X16" s="63"/>
      <c r="Y16" s="63"/>
      <c r="Z16" s="63"/>
      <c r="AA16" s="63"/>
      <c r="AB16" s="63"/>
      <c r="AC16" s="64"/>
      <c r="AD16" s="62" t="s">
        <v>448</v>
      </c>
      <c r="AE16" s="63"/>
      <c r="AF16" s="63"/>
      <c r="AG16" s="63"/>
      <c r="AH16" s="63"/>
      <c r="AI16" s="63"/>
      <c r="AJ16" s="64"/>
      <c r="AK16" s="62"/>
      <c r="AL16" s="63"/>
      <c r="AM16" s="63"/>
      <c r="AN16" s="63"/>
      <c r="AO16" s="63"/>
      <c r="AP16" s="63"/>
      <c r="AQ16" s="64"/>
      <c r="AR16" s="436"/>
      <c r="AS16" s="437"/>
      <c r="AT16" s="437"/>
      <c r="AU16" s="437"/>
      <c r="AV16" s="437"/>
      <c r="AW16" s="437"/>
      <c r="AX16" s="438"/>
    </row>
    <row r="17" spans="1:50" ht="18" customHeight="1" x14ac:dyDescent="0.15">
      <c r="A17" s="456"/>
      <c r="B17" s="457"/>
      <c r="C17" s="457"/>
      <c r="D17" s="457"/>
      <c r="E17" s="457"/>
      <c r="F17" s="458"/>
      <c r="G17" s="469"/>
      <c r="H17" s="470"/>
      <c r="I17" s="334" t="s">
        <v>61</v>
      </c>
      <c r="J17" s="464"/>
      <c r="K17" s="464"/>
      <c r="L17" s="464"/>
      <c r="M17" s="464"/>
      <c r="N17" s="464"/>
      <c r="O17" s="465"/>
      <c r="P17" s="62" t="s">
        <v>448</v>
      </c>
      <c r="Q17" s="63"/>
      <c r="R17" s="63"/>
      <c r="S17" s="63"/>
      <c r="T17" s="63"/>
      <c r="U17" s="63"/>
      <c r="V17" s="64"/>
      <c r="W17" s="62" t="s">
        <v>448</v>
      </c>
      <c r="X17" s="63"/>
      <c r="Y17" s="63"/>
      <c r="Z17" s="63"/>
      <c r="AA17" s="63"/>
      <c r="AB17" s="63"/>
      <c r="AC17" s="64"/>
      <c r="AD17" s="62" t="s">
        <v>448</v>
      </c>
      <c r="AE17" s="63"/>
      <c r="AF17" s="63"/>
      <c r="AG17" s="63"/>
      <c r="AH17" s="63"/>
      <c r="AI17" s="63"/>
      <c r="AJ17" s="64"/>
      <c r="AK17" s="62"/>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7" t="s">
        <v>22</v>
      </c>
      <c r="J18" s="338"/>
      <c r="K18" s="338"/>
      <c r="L18" s="338"/>
      <c r="M18" s="338"/>
      <c r="N18" s="338"/>
      <c r="O18" s="339"/>
      <c r="P18" s="307">
        <f>SUM(P13:V17)</f>
        <v>120</v>
      </c>
      <c r="Q18" s="308"/>
      <c r="R18" s="308"/>
      <c r="S18" s="308"/>
      <c r="T18" s="308"/>
      <c r="U18" s="308"/>
      <c r="V18" s="309"/>
      <c r="W18" s="307">
        <f>SUM(W13:AC17)</f>
        <v>107</v>
      </c>
      <c r="X18" s="308"/>
      <c r="Y18" s="308"/>
      <c r="Z18" s="308"/>
      <c r="AA18" s="308"/>
      <c r="AB18" s="308"/>
      <c r="AC18" s="309"/>
      <c r="AD18" s="307">
        <f t="shared" ref="AD18" si="0">SUM(AD13:AJ17)</f>
        <v>156</v>
      </c>
      <c r="AE18" s="308"/>
      <c r="AF18" s="308"/>
      <c r="AG18" s="308"/>
      <c r="AH18" s="308"/>
      <c r="AI18" s="308"/>
      <c r="AJ18" s="309"/>
      <c r="AK18" s="307">
        <f t="shared" ref="AK18" si="1">SUM(AK13:AQ17)</f>
        <v>152</v>
      </c>
      <c r="AL18" s="308"/>
      <c r="AM18" s="308"/>
      <c r="AN18" s="308"/>
      <c r="AO18" s="308"/>
      <c r="AP18" s="308"/>
      <c r="AQ18" s="309"/>
      <c r="AR18" s="307">
        <f t="shared" ref="AR18" si="2">SUM(AR13:AX17)</f>
        <v>177</v>
      </c>
      <c r="AS18" s="308"/>
      <c r="AT18" s="308"/>
      <c r="AU18" s="308"/>
      <c r="AV18" s="308"/>
      <c r="AW18" s="308"/>
      <c r="AX18" s="310"/>
    </row>
    <row r="19" spans="1:50" ht="24.75" customHeight="1" x14ac:dyDescent="0.15">
      <c r="A19" s="456"/>
      <c r="B19" s="457"/>
      <c r="C19" s="457"/>
      <c r="D19" s="457"/>
      <c r="E19" s="457"/>
      <c r="F19" s="458"/>
      <c r="G19" s="304" t="s">
        <v>10</v>
      </c>
      <c r="H19" s="305"/>
      <c r="I19" s="305"/>
      <c r="J19" s="305"/>
      <c r="K19" s="305"/>
      <c r="L19" s="305"/>
      <c r="M19" s="305"/>
      <c r="N19" s="305"/>
      <c r="O19" s="305"/>
      <c r="P19" s="62">
        <v>117</v>
      </c>
      <c r="Q19" s="63"/>
      <c r="R19" s="63"/>
      <c r="S19" s="63"/>
      <c r="T19" s="63"/>
      <c r="U19" s="63"/>
      <c r="V19" s="64"/>
      <c r="W19" s="62">
        <v>96</v>
      </c>
      <c r="X19" s="63"/>
      <c r="Y19" s="63"/>
      <c r="Z19" s="63"/>
      <c r="AA19" s="63"/>
      <c r="AB19" s="63"/>
      <c r="AC19" s="64"/>
      <c r="AD19" s="62">
        <f>143+6+2</f>
        <v>151</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9"/>
      <c r="B20" s="460"/>
      <c r="C20" s="460"/>
      <c r="D20" s="460"/>
      <c r="E20" s="460"/>
      <c r="F20" s="461"/>
      <c r="G20" s="304" t="s">
        <v>11</v>
      </c>
      <c r="H20" s="305"/>
      <c r="I20" s="305"/>
      <c r="J20" s="305"/>
      <c r="K20" s="305"/>
      <c r="L20" s="305"/>
      <c r="M20" s="305"/>
      <c r="N20" s="305"/>
      <c r="O20" s="305"/>
      <c r="P20" s="312">
        <f>IF(P18=0, "-", P19/P18)</f>
        <v>0.97499999999999998</v>
      </c>
      <c r="Q20" s="312"/>
      <c r="R20" s="312"/>
      <c r="S20" s="312"/>
      <c r="T20" s="312"/>
      <c r="U20" s="312"/>
      <c r="V20" s="312"/>
      <c r="W20" s="312">
        <f>IF(W18=0, "-", W19/W18)</f>
        <v>0.89719626168224298</v>
      </c>
      <c r="X20" s="312"/>
      <c r="Y20" s="312"/>
      <c r="Z20" s="312"/>
      <c r="AA20" s="312"/>
      <c r="AB20" s="312"/>
      <c r="AC20" s="312"/>
      <c r="AD20" s="312">
        <f>IF(AD18=0, "-", AD19/AD18)</f>
        <v>0.96794871794871795</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445</v>
      </c>
      <c r="AV22" s="101"/>
      <c r="AW22" s="99" t="s">
        <v>355</v>
      </c>
      <c r="AX22" s="100"/>
    </row>
    <row r="23" spans="1:50" ht="22.5" customHeight="1" x14ac:dyDescent="0.15">
      <c r="A23" s="208"/>
      <c r="B23" s="206"/>
      <c r="C23" s="206"/>
      <c r="D23" s="206"/>
      <c r="E23" s="206"/>
      <c r="F23" s="207"/>
      <c r="G23" s="313" t="s">
        <v>469</v>
      </c>
      <c r="H23" s="280"/>
      <c r="I23" s="280"/>
      <c r="J23" s="280"/>
      <c r="K23" s="280"/>
      <c r="L23" s="280"/>
      <c r="M23" s="280"/>
      <c r="N23" s="280"/>
      <c r="O23" s="281"/>
      <c r="P23" s="246" t="s">
        <v>470</v>
      </c>
      <c r="Q23" s="187"/>
      <c r="R23" s="187"/>
      <c r="S23" s="187"/>
      <c r="T23" s="187"/>
      <c r="U23" s="187"/>
      <c r="V23" s="187"/>
      <c r="W23" s="187"/>
      <c r="X23" s="188"/>
      <c r="Y23" s="285" t="s">
        <v>14</v>
      </c>
      <c r="Z23" s="286"/>
      <c r="AA23" s="287"/>
      <c r="AB23" s="651" t="s">
        <v>471</v>
      </c>
      <c r="AC23" s="288"/>
      <c r="AD23" s="288"/>
      <c r="AE23" s="84" t="s">
        <v>473</v>
      </c>
      <c r="AF23" s="85"/>
      <c r="AG23" s="85"/>
      <c r="AH23" s="85"/>
      <c r="AI23" s="86"/>
      <c r="AJ23" s="84">
        <v>5</v>
      </c>
      <c r="AK23" s="85"/>
      <c r="AL23" s="85"/>
      <c r="AM23" s="85"/>
      <c r="AN23" s="86"/>
      <c r="AO23" s="84">
        <v>5</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472</v>
      </c>
      <c r="AC24" s="278"/>
      <c r="AD24" s="278"/>
      <c r="AE24" s="84" t="s">
        <v>473</v>
      </c>
      <c r="AF24" s="85"/>
      <c r="AG24" s="85"/>
      <c r="AH24" s="85"/>
      <c r="AI24" s="86"/>
      <c r="AJ24" s="84">
        <v>5</v>
      </c>
      <c r="AK24" s="85"/>
      <c r="AL24" s="85"/>
      <c r="AM24" s="85"/>
      <c r="AN24" s="86"/>
      <c r="AO24" s="84">
        <v>5</v>
      </c>
      <c r="AP24" s="85"/>
      <c r="AQ24" s="85"/>
      <c r="AR24" s="85"/>
      <c r="AS24" s="86"/>
      <c r="AT24" s="84">
        <v>5</v>
      </c>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359</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6" t="s">
        <v>320</v>
      </c>
      <c r="B47" s="676" t="s">
        <v>317</v>
      </c>
      <c r="C47" s="228"/>
      <c r="D47" s="228"/>
      <c r="E47" s="228"/>
      <c r="F47" s="229"/>
      <c r="G47" s="615" t="s">
        <v>311</v>
      </c>
      <c r="H47" s="615"/>
      <c r="I47" s="615"/>
      <c r="J47" s="615"/>
      <c r="K47" s="615"/>
      <c r="L47" s="615"/>
      <c r="M47" s="615"/>
      <c r="N47" s="615"/>
      <c r="O47" s="615"/>
      <c r="P47" s="615"/>
      <c r="Q47" s="615"/>
      <c r="R47" s="615"/>
      <c r="S47" s="615"/>
      <c r="T47" s="615"/>
      <c r="U47" s="615"/>
      <c r="V47" s="615"/>
      <c r="W47" s="615"/>
      <c r="X47" s="615"/>
      <c r="Y47" s="615"/>
      <c r="Z47" s="615"/>
      <c r="AA47" s="681"/>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6"/>
      <c r="B48" s="676"/>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6"/>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9"/>
    </row>
    <row r="50" spans="1:50" ht="22.5" hidden="1" customHeight="1" x14ac:dyDescent="0.15">
      <c r="A50" s="226"/>
      <c r="B50" s="676"/>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1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1"/>
    </row>
    <row r="51" spans="1:50" ht="22.5" hidden="1" customHeight="1" x14ac:dyDescent="0.15">
      <c r="A51" s="226"/>
      <c r="B51" s="677"/>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3"/>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393</v>
      </c>
      <c r="H68" s="187"/>
      <c r="I68" s="187"/>
      <c r="J68" s="187"/>
      <c r="K68" s="187"/>
      <c r="L68" s="187"/>
      <c r="M68" s="187"/>
      <c r="N68" s="187"/>
      <c r="O68" s="187"/>
      <c r="P68" s="187"/>
      <c r="Q68" s="187"/>
      <c r="R68" s="187"/>
      <c r="S68" s="187"/>
      <c r="T68" s="187"/>
      <c r="U68" s="187"/>
      <c r="V68" s="187"/>
      <c r="W68" s="187"/>
      <c r="X68" s="188"/>
      <c r="Y68" s="324" t="s">
        <v>66</v>
      </c>
      <c r="Z68" s="325"/>
      <c r="AA68" s="326"/>
      <c r="AB68" s="194" t="s">
        <v>394</v>
      </c>
      <c r="AC68" s="195"/>
      <c r="AD68" s="196"/>
      <c r="AE68" s="84">
        <v>11</v>
      </c>
      <c r="AF68" s="85"/>
      <c r="AG68" s="85"/>
      <c r="AH68" s="85"/>
      <c r="AI68" s="86"/>
      <c r="AJ68" s="84">
        <v>9</v>
      </c>
      <c r="AK68" s="85"/>
      <c r="AL68" s="85"/>
      <c r="AM68" s="85"/>
      <c r="AN68" s="86"/>
      <c r="AO68" s="84">
        <v>19</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394</v>
      </c>
      <c r="AC69" s="203"/>
      <c r="AD69" s="204"/>
      <c r="AE69" s="84">
        <v>11</v>
      </c>
      <c r="AF69" s="85"/>
      <c r="AG69" s="85"/>
      <c r="AH69" s="85"/>
      <c r="AI69" s="86"/>
      <c r="AJ69" s="84">
        <v>9</v>
      </c>
      <c r="AK69" s="85"/>
      <c r="AL69" s="85"/>
      <c r="AM69" s="85"/>
      <c r="AN69" s="86"/>
      <c r="AO69" s="84">
        <v>19</v>
      </c>
      <c r="AP69" s="85"/>
      <c r="AQ69" s="85"/>
      <c r="AR69" s="85"/>
      <c r="AS69" s="86"/>
      <c r="AT69" s="84" t="s">
        <v>463</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438</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v>9</v>
      </c>
      <c r="AF83" s="144"/>
      <c r="AG83" s="144"/>
      <c r="AH83" s="144"/>
      <c r="AI83" s="144"/>
      <c r="AJ83" s="143">
        <v>10</v>
      </c>
      <c r="AK83" s="144"/>
      <c r="AL83" s="144"/>
      <c r="AM83" s="144"/>
      <c r="AN83" s="144"/>
      <c r="AO83" s="143">
        <v>8</v>
      </c>
      <c r="AP83" s="144"/>
      <c r="AQ83" s="144"/>
      <c r="AR83" s="144"/>
      <c r="AS83" s="144"/>
      <c r="AT83" s="84" t="s">
        <v>464</v>
      </c>
      <c r="AU83" s="85"/>
      <c r="AV83" s="85"/>
      <c r="AW83" s="85"/>
      <c r="AX83" s="87"/>
    </row>
    <row r="84" spans="1:60" ht="33"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439</v>
      </c>
      <c r="AC84" s="149"/>
      <c r="AD84" s="150"/>
      <c r="AE84" s="173" t="s">
        <v>457</v>
      </c>
      <c r="AF84" s="149"/>
      <c r="AG84" s="149"/>
      <c r="AH84" s="149"/>
      <c r="AI84" s="150"/>
      <c r="AJ84" s="173" t="s">
        <v>458</v>
      </c>
      <c r="AK84" s="149"/>
      <c r="AL84" s="149"/>
      <c r="AM84" s="149"/>
      <c r="AN84" s="150"/>
      <c r="AO84" s="173" t="s">
        <v>459</v>
      </c>
      <c r="AP84" s="149"/>
      <c r="AQ84" s="149"/>
      <c r="AR84" s="149"/>
      <c r="AS84" s="150"/>
      <c r="AT84" s="148" t="s">
        <v>464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388</v>
      </c>
      <c r="D98" s="405"/>
      <c r="E98" s="405"/>
      <c r="F98" s="405"/>
      <c r="G98" s="405"/>
      <c r="H98" s="405"/>
      <c r="I98" s="405"/>
      <c r="J98" s="405"/>
      <c r="K98" s="406"/>
      <c r="L98" s="62">
        <v>0.5</v>
      </c>
      <c r="M98" s="63"/>
      <c r="N98" s="63"/>
      <c r="O98" s="63"/>
      <c r="P98" s="63"/>
      <c r="Q98" s="64"/>
      <c r="R98" s="62">
        <v>0.82499999999999996</v>
      </c>
      <c r="S98" s="63"/>
      <c r="T98" s="63"/>
      <c r="U98" s="63"/>
      <c r="V98" s="63"/>
      <c r="W98" s="64"/>
      <c r="X98" s="664" t="s">
        <v>476</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9"/>
      <c r="B99" s="370"/>
      <c r="C99" s="152" t="s">
        <v>379</v>
      </c>
      <c r="D99" s="153"/>
      <c r="E99" s="153"/>
      <c r="F99" s="153"/>
      <c r="G99" s="153"/>
      <c r="H99" s="153"/>
      <c r="I99" s="153"/>
      <c r="J99" s="153"/>
      <c r="K99" s="154"/>
      <c r="L99" s="62">
        <v>4</v>
      </c>
      <c r="M99" s="63"/>
      <c r="N99" s="63"/>
      <c r="O99" s="63"/>
      <c r="P99" s="63"/>
      <c r="Q99" s="64"/>
      <c r="R99" s="62">
        <v>5</v>
      </c>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9"/>
      <c r="B100" s="370"/>
      <c r="C100" s="152" t="s">
        <v>389</v>
      </c>
      <c r="D100" s="153"/>
      <c r="E100" s="153"/>
      <c r="F100" s="153"/>
      <c r="G100" s="153"/>
      <c r="H100" s="153"/>
      <c r="I100" s="153"/>
      <c r="J100" s="153"/>
      <c r="K100" s="154"/>
      <c r="L100" s="62">
        <v>1</v>
      </c>
      <c r="M100" s="63"/>
      <c r="N100" s="63"/>
      <c r="O100" s="63"/>
      <c r="P100" s="63"/>
      <c r="Q100" s="64"/>
      <c r="R100" s="62">
        <v>2</v>
      </c>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9"/>
      <c r="B101" s="370"/>
      <c r="C101" s="152" t="s">
        <v>387</v>
      </c>
      <c r="D101" s="153"/>
      <c r="E101" s="153"/>
      <c r="F101" s="153"/>
      <c r="G101" s="153"/>
      <c r="H101" s="153"/>
      <c r="I101" s="153"/>
      <c r="J101" s="153"/>
      <c r="K101" s="154"/>
      <c r="L101" s="62">
        <v>146</v>
      </c>
      <c r="M101" s="63"/>
      <c r="N101" s="63"/>
      <c r="O101" s="63"/>
      <c r="P101" s="63"/>
      <c r="Q101" s="64"/>
      <c r="R101" s="62">
        <v>170</v>
      </c>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1"/>
      <c r="B104" s="372"/>
      <c r="C104" s="361" t="s">
        <v>22</v>
      </c>
      <c r="D104" s="362"/>
      <c r="E104" s="362"/>
      <c r="F104" s="362"/>
      <c r="G104" s="362"/>
      <c r="H104" s="362"/>
      <c r="I104" s="362"/>
      <c r="J104" s="362"/>
      <c r="K104" s="363"/>
      <c r="L104" s="364">
        <f>SUM(L98:Q103)</f>
        <v>151.5</v>
      </c>
      <c r="M104" s="365"/>
      <c r="N104" s="365"/>
      <c r="O104" s="365"/>
      <c r="P104" s="365"/>
      <c r="Q104" s="366"/>
      <c r="R104" s="364">
        <f>SUM(R98:W103)</f>
        <v>177.82499999999999</v>
      </c>
      <c r="S104" s="365"/>
      <c r="T104" s="365"/>
      <c r="U104" s="365"/>
      <c r="V104" s="365"/>
      <c r="W104" s="366"/>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75.75" customHeight="1" x14ac:dyDescent="0.15">
      <c r="A108" s="298" t="s">
        <v>312</v>
      </c>
      <c r="B108" s="299"/>
      <c r="C108" s="527" t="s">
        <v>313</v>
      </c>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9"/>
      <c r="AD108" s="598" t="s">
        <v>381</v>
      </c>
      <c r="AE108" s="599"/>
      <c r="AF108" s="599"/>
      <c r="AG108" s="595" t="s">
        <v>451</v>
      </c>
      <c r="AH108" s="596"/>
      <c r="AI108" s="596"/>
      <c r="AJ108" s="596"/>
      <c r="AK108" s="596"/>
      <c r="AL108" s="596"/>
      <c r="AM108" s="596"/>
      <c r="AN108" s="596"/>
      <c r="AO108" s="596"/>
      <c r="AP108" s="596"/>
      <c r="AQ108" s="596"/>
      <c r="AR108" s="596"/>
      <c r="AS108" s="596"/>
      <c r="AT108" s="596"/>
      <c r="AU108" s="596"/>
      <c r="AV108" s="596"/>
      <c r="AW108" s="596"/>
      <c r="AX108" s="597"/>
    </row>
    <row r="109" spans="1:50" ht="61.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380</v>
      </c>
      <c r="AE109" s="433"/>
      <c r="AF109" s="433"/>
      <c r="AG109" s="526" t="s">
        <v>460</v>
      </c>
      <c r="AH109" s="296"/>
      <c r="AI109" s="296"/>
      <c r="AJ109" s="296"/>
      <c r="AK109" s="296"/>
      <c r="AL109" s="296"/>
      <c r="AM109" s="296"/>
      <c r="AN109" s="296"/>
      <c r="AO109" s="296"/>
      <c r="AP109" s="296"/>
      <c r="AQ109" s="296"/>
      <c r="AR109" s="296"/>
      <c r="AS109" s="296"/>
      <c r="AT109" s="296"/>
      <c r="AU109" s="296"/>
      <c r="AV109" s="296"/>
      <c r="AW109" s="296"/>
      <c r="AX109" s="297"/>
    </row>
    <row r="110" spans="1:50" ht="61.5"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9" t="s">
        <v>380</v>
      </c>
      <c r="AE110" s="580"/>
      <c r="AF110" s="580"/>
      <c r="AG110" s="524" t="s">
        <v>460</v>
      </c>
      <c r="AH110" s="189"/>
      <c r="AI110" s="189"/>
      <c r="AJ110" s="189"/>
      <c r="AK110" s="189"/>
      <c r="AL110" s="189"/>
      <c r="AM110" s="189"/>
      <c r="AN110" s="189"/>
      <c r="AO110" s="189"/>
      <c r="AP110" s="189"/>
      <c r="AQ110" s="189"/>
      <c r="AR110" s="189"/>
      <c r="AS110" s="189"/>
      <c r="AT110" s="189"/>
      <c r="AU110" s="189"/>
      <c r="AV110" s="189"/>
      <c r="AW110" s="189"/>
      <c r="AX110" s="525"/>
    </row>
    <row r="111" spans="1:50" ht="96" customHeight="1" x14ac:dyDescent="0.15">
      <c r="A111" s="544" t="s">
        <v>46</v>
      </c>
      <c r="B111" s="581"/>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380</v>
      </c>
      <c r="AE111" s="429"/>
      <c r="AF111" s="429"/>
      <c r="AG111" s="292" t="s">
        <v>452</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2"/>
      <c r="B112" s="583"/>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4" t="s">
        <v>383</v>
      </c>
      <c r="AE112" s="435"/>
      <c r="AF112" s="435"/>
      <c r="AG112" s="295"/>
      <c r="AH112" s="296"/>
      <c r="AI112" s="296"/>
      <c r="AJ112" s="296"/>
      <c r="AK112" s="296"/>
      <c r="AL112" s="296"/>
      <c r="AM112" s="296"/>
      <c r="AN112" s="296"/>
      <c r="AO112" s="296"/>
      <c r="AP112" s="296"/>
      <c r="AQ112" s="296"/>
      <c r="AR112" s="296"/>
      <c r="AS112" s="296"/>
      <c r="AT112" s="296"/>
      <c r="AU112" s="296"/>
      <c r="AV112" s="296"/>
      <c r="AW112" s="296"/>
      <c r="AX112" s="297"/>
    </row>
    <row r="113" spans="1:64" ht="26.25" customHeight="1" x14ac:dyDescent="0.15">
      <c r="A113" s="582"/>
      <c r="B113" s="583"/>
      <c r="C113" s="498"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380</v>
      </c>
      <c r="AE113" s="433"/>
      <c r="AF113" s="433"/>
      <c r="AG113" s="526" t="s">
        <v>449</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2"/>
      <c r="B114" s="583"/>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4" t="s">
        <v>383</v>
      </c>
      <c r="AE114" s="435"/>
      <c r="AF114" s="435"/>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82"/>
      <c r="B115" s="583"/>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4"/>
      <c r="AD115" s="432" t="s">
        <v>380</v>
      </c>
      <c r="AE115" s="433"/>
      <c r="AF115" s="433"/>
      <c r="AG115" s="526" t="s">
        <v>450</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2"/>
      <c r="B116" s="583"/>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4"/>
      <c r="AD116" s="434" t="s">
        <v>383</v>
      </c>
      <c r="AE116" s="435"/>
      <c r="AF116" s="43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50.25" customHeight="1" x14ac:dyDescent="0.15">
      <c r="A117" s="584"/>
      <c r="B117" s="585"/>
      <c r="C117" s="586" t="s">
        <v>82</v>
      </c>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8"/>
      <c r="AD117" s="579" t="s">
        <v>380</v>
      </c>
      <c r="AE117" s="580"/>
      <c r="AF117" s="589"/>
      <c r="AG117" s="593" t="s">
        <v>453</v>
      </c>
      <c r="AH117" s="426"/>
      <c r="AI117" s="426"/>
      <c r="AJ117" s="426"/>
      <c r="AK117" s="426"/>
      <c r="AL117" s="426"/>
      <c r="AM117" s="426"/>
      <c r="AN117" s="426"/>
      <c r="AO117" s="426"/>
      <c r="AP117" s="426"/>
      <c r="AQ117" s="426"/>
      <c r="AR117" s="426"/>
      <c r="AS117" s="426"/>
      <c r="AT117" s="426"/>
      <c r="AU117" s="426"/>
      <c r="AV117" s="426"/>
      <c r="AW117" s="426"/>
      <c r="AX117" s="594"/>
      <c r="BG117" s="10"/>
      <c r="BH117" s="10"/>
      <c r="BI117" s="10"/>
      <c r="BJ117" s="10"/>
    </row>
    <row r="118" spans="1:64" ht="24" customHeight="1" x14ac:dyDescent="0.15">
      <c r="A118" s="544" t="s">
        <v>47</v>
      </c>
      <c r="B118" s="581"/>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8" t="s">
        <v>380</v>
      </c>
      <c r="AE118" s="429"/>
      <c r="AF118" s="630"/>
      <c r="AG118" s="292" t="s">
        <v>461</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2"/>
      <c r="B119" s="583"/>
      <c r="C119" s="576" t="s">
        <v>53</v>
      </c>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8"/>
      <c r="AD119" s="600" t="s">
        <v>454</v>
      </c>
      <c r="AE119" s="601"/>
      <c r="AF119" s="601"/>
      <c r="AG119" s="295"/>
      <c r="AH119" s="296"/>
      <c r="AI119" s="296"/>
      <c r="AJ119" s="296"/>
      <c r="AK119" s="296"/>
      <c r="AL119" s="296"/>
      <c r="AM119" s="296"/>
      <c r="AN119" s="296"/>
      <c r="AO119" s="296"/>
      <c r="AP119" s="296"/>
      <c r="AQ119" s="296"/>
      <c r="AR119" s="296"/>
      <c r="AS119" s="296"/>
      <c r="AT119" s="296"/>
      <c r="AU119" s="296"/>
      <c r="AV119" s="296"/>
      <c r="AW119" s="296"/>
      <c r="AX119" s="297"/>
    </row>
    <row r="120" spans="1:64" ht="24" customHeight="1" x14ac:dyDescent="0.15">
      <c r="A120" s="582"/>
      <c r="B120" s="583"/>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380</v>
      </c>
      <c r="AE120" s="433"/>
      <c r="AF120" s="433"/>
      <c r="AG120" s="526" t="s">
        <v>462</v>
      </c>
      <c r="AH120" s="296"/>
      <c r="AI120" s="296"/>
      <c r="AJ120" s="296"/>
      <c r="AK120" s="296"/>
      <c r="AL120" s="296"/>
      <c r="AM120" s="296"/>
      <c r="AN120" s="296"/>
      <c r="AO120" s="296"/>
      <c r="AP120" s="296"/>
      <c r="AQ120" s="296"/>
      <c r="AR120" s="296"/>
      <c r="AS120" s="296"/>
      <c r="AT120" s="296"/>
      <c r="AU120" s="296"/>
      <c r="AV120" s="296"/>
      <c r="AW120" s="296"/>
      <c r="AX120" s="297"/>
    </row>
    <row r="121" spans="1:64" ht="39.75" customHeight="1" x14ac:dyDescent="0.15">
      <c r="A121" s="584"/>
      <c r="B121" s="585"/>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380</v>
      </c>
      <c r="AE121" s="433"/>
      <c r="AF121" s="433"/>
      <c r="AG121" s="524" t="s">
        <v>390</v>
      </c>
      <c r="AH121" s="189"/>
      <c r="AI121" s="189"/>
      <c r="AJ121" s="189"/>
      <c r="AK121" s="189"/>
      <c r="AL121" s="189"/>
      <c r="AM121" s="189"/>
      <c r="AN121" s="189"/>
      <c r="AO121" s="189"/>
      <c r="AP121" s="189"/>
      <c r="AQ121" s="189"/>
      <c r="AR121" s="189"/>
      <c r="AS121" s="189"/>
      <c r="AT121" s="189"/>
      <c r="AU121" s="189"/>
      <c r="AV121" s="189"/>
      <c r="AW121" s="189"/>
      <c r="AX121" s="525"/>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382</v>
      </c>
      <c r="AE122" s="429"/>
      <c r="AF122" s="429"/>
      <c r="AG122" s="571"/>
      <c r="AH122" s="187"/>
      <c r="AI122" s="187"/>
      <c r="AJ122" s="187"/>
      <c r="AK122" s="187"/>
      <c r="AL122" s="187"/>
      <c r="AM122" s="187"/>
      <c r="AN122" s="187"/>
      <c r="AO122" s="187"/>
      <c r="AP122" s="187"/>
      <c r="AQ122" s="187"/>
      <c r="AR122" s="187"/>
      <c r="AS122" s="187"/>
      <c r="AT122" s="187"/>
      <c r="AU122" s="187"/>
      <c r="AV122" s="187"/>
      <c r="AW122" s="187"/>
      <c r="AX122" s="572"/>
    </row>
    <row r="123" spans="1:64" ht="15.75" customHeight="1" x14ac:dyDescent="0.15">
      <c r="A123" s="619"/>
      <c r="B123" s="620"/>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3"/>
      <c r="AH123" s="268"/>
      <c r="AI123" s="268"/>
      <c r="AJ123" s="268"/>
      <c r="AK123" s="268"/>
      <c r="AL123" s="268"/>
      <c r="AM123" s="268"/>
      <c r="AN123" s="268"/>
      <c r="AO123" s="268"/>
      <c r="AP123" s="268"/>
      <c r="AQ123" s="268"/>
      <c r="AR123" s="268"/>
      <c r="AS123" s="268"/>
      <c r="AT123" s="268"/>
      <c r="AU123" s="268"/>
      <c r="AV123" s="268"/>
      <c r="AW123" s="268"/>
      <c r="AX123" s="574"/>
    </row>
    <row r="124" spans="1:64" ht="15.75" customHeight="1" x14ac:dyDescent="0.15">
      <c r="A124" s="619"/>
      <c r="B124" s="620"/>
      <c r="C124" s="631"/>
      <c r="D124" s="632"/>
      <c r="E124" s="632"/>
      <c r="F124" s="632"/>
      <c r="G124" s="632"/>
      <c r="H124" s="632"/>
      <c r="I124" s="632"/>
      <c r="J124" s="632"/>
      <c r="K124" s="632"/>
      <c r="L124" s="632"/>
      <c r="M124" s="632"/>
      <c r="N124" s="632"/>
      <c r="O124" s="633"/>
      <c r="P124" s="640"/>
      <c r="Q124" s="640"/>
      <c r="R124" s="640"/>
      <c r="S124" s="641"/>
      <c r="T124" s="625"/>
      <c r="U124" s="296"/>
      <c r="V124" s="296"/>
      <c r="W124" s="296"/>
      <c r="X124" s="296"/>
      <c r="Y124" s="296"/>
      <c r="Z124" s="296"/>
      <c r="AA124" s="296"/>
      <c r="AB124" s="296"/>
      <c r="AC124" s="296"/>
      <c r="AD124" s="296"/>
      <c r="AE124" s="296"/>
      <c r="AF124" s="626"/>
      <c r="AG124" s="573"/>
      <c r="AH124" s="268"/>
      <c r="AI124" s="268"/>
      <c r="AJ124" s="268"/>
      <c r="AK124" s="268"/>
      <c r="AL124" s="268"/>
      <c r="AM124" s="268"/>
      <c r="AN124" s="268"/>
      <c r="AO124" s="268"/>
      <c r="AP124" s="268"/>
      <c r="AQ124" s="268"/>
      <c r="AR124" s="268"/>
      <c r="AS124" s="268"/>
      <c r="AT124" s="268"/>
      <c r="AU124" s="268"/>
      <c r="AV124" s="268"/>
      <c r="AW124" s="268"/>
      <c r="AX124" s="574"/>
    </row>
    <row r="125" spans="1:64" ht="15.75" customHeight="1" x14ac:dyDescent="0.15">
      <c r="A125" s="621"/>
      <c r="B125" s="622"/>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5"/>
      <c r="AH125" s="189"/>
      <c r="AI125" s="189"/>
      <c r="AJ125" s="189"/>
      <c r="AK125" s="189"/>
      <c r="AL125" s="189"/>
      <c r="AM125" s="189"/>
      <c r="AN125" s="189"/>
      <c r="AO125" s="189"/>
      <c r="AP125" s="189"/>
      <c r="AQ125" s="189"/>
      <c r="AR125" s="189"/>
      <c r="AS125" s="189"/>
      <c r="AT125" s="189"/>
      <c r="AU125" s="189"/>
      <c r="AV125" s="189"/>
      <c r="AW125" s="189"/>
      <c r="AX125" s="525"/>
    </row>
    <row r="126" spans="1:64" ht="111.75" customHeight="1" x14ac:dyDescent="0.15">
      <c r="A126" s="544" t="s">
        <v>58</v>
      </c>
      <c r="B126" s="545"/>
      <c r="C126" s="383" t="s">
        <v>64</v>
      </c>
      <c r="D126" s="567"/>
      <c r="E126" s="567"/>
      <c r="F126" s="568"/>
      <c r="G126" s="538" t="s">
        <v>440</v>
      </c>
      <c r="H126" s="539"/>
      <c r="I126" s="539"/>
      <c r="J126" s="539"/>
      <c r="K126" s="539"/>
      <c r="L126" s="539"/>
      <c r="M126" s="539"/>
      <c r="N126" s="539"/>
      <c r="O126" s="539"/>
      <c r="P126" s="539"/>
      <c r="Q126" s="539"/>
      <c r="R126" s="539"/>
      <c r="S126" s="539"/>
      <c r="T126" s="539"/>
      <c r="U126" s="539"/>
      <c r="V126" s="539"/>
      <c r="W126" s="539"/>
      <c r="X126" s="539"/>
      <c r="Y126" s="539"/>
      <c r="Z126" s="539"/>
      <c r="AA126" s="539"/>
      <c r="AB126" s="539"/>
      <c r="AC126" s="539"/>
      <c r="AD126" s="539"/>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64" ht="66.75" customHeight="1" thickBot="1" x14ac:dyDescent="0.2">
      <c r="A127" s="546"/>
      <c r="B127" s="547"/>
      <c r="C127" s="352" t="s">
        <v>68</v>
      </c>
      <c r="D127" s="353"/>
      <c r="E127" s="353"/>
      <c r="F127" s="354"/>
      <c r="G127" s="355" t="s">
        <v>391</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54" customHeight="1" thickBot="1" x14ac:dyDescent="0.2">
      <c r="A129" s="566"/>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21" customHeight="1" x14ac:dyDescent="0.15">
      <c r="A130" s="557" t="s">
        <v>41</v>
      </c>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8"/>
      <c r="Y130" s="558"/>
      <c r="Z130" s="558"/>
      <c r="AA130" s="558"/>
      <c r="AB130" s="558"/>
      <c r="AC130" s="558"/>
      <c r="AD130" s="558"/>
      <c r="AE130" s="558"/>
      <c r="AF130" s="558"/>
      <c r="AG130" s="558"/>
      <c r="AH130" s="558"/>
      <c r="AI130" s="558"/>
      <c r="AJ130" s="558"/>
      <c r="AK130" s="558"/>
      <c r="AL130" s="558"/>
      <c r="AM130" s="558"/>
      <c r="AN130" s="558"/>
      <c r="AO130" s="558"/>
      <c r="AP130" s="558"/>
      <c r="AQ130" s="558"/>
      <c r="AR130" s="558"/>
      <c r="AS130" s="558"/>
      <c r="AT130" s="558"/>
      <c r="AU130" s="558"/>
      <c r="AV130" s="558"/>
      <c r="AW130" s="558"/>
      <c r="AX130" s="559"/>
    </row>
    <row r="131" spans="1:50" ht="84.75" customHeight="1" thickBot="1" x14ac:dyDescent="0.2">
      <c r="A131" s="541" t="s">
        <v>305</v>
      </c>
      <c r="B131" s="542"/>
      <c r="C131" s="542"/>
      <c r="D131" s="542"/>
      <c r="E131" s="543"/>
      <c r="F131" s="560" t="s">
        <v>467</v>
      </c>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c r="AG131" s="561"/>
      <c r="AH131" s="561"/>
      <c r="AI131" s="561"/>
      <c r="AJ131" s="561"/>
      <c r="AK131" s="561"/>
      <c r="AL131" s="561"/>
      <c r="AM131" s="561"/>
      <c r="AN131" s="561"/>
      <c r="AO131" s="561"/>
      <c r="AP131" s="561"/>
      <c r="AQ131" s="561"/>
      <c r="AR131" s="561"/>
      <c r="AS131" s="561"/>
      <c r="AT131" s="561"/>
      <c r="AU131" s="561"/>
      <c r="AV131" s="561"/>
      <c r="AW131" s="561"/>
      <c r="AX131" s="562"/>
    </row>
    <row r="132" spans="1:50" ht="21" customHeight="1" x14ac:dyDescent="0.15">
      <c r="A132" s="557" t="s">
        <v>54</v>
      </c>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8"/>
      <c r="Y132" s="558"/>
      <c r="Z132" s="558"/>
      <c r="AA132" s="558"/>
      <c r="AB132" s="558"/>
      <c r="AC132" s="558"/>
      <c r="AD132" s="558"/>
      <c r="AE132" s="558"/>
      <c r="AF132" s="558"/>
      <c r="AG132" s="558"/>
      <c r="AH132" s="558"/>
      <c r="AI132" s="558"/>
      <c r="AJ132" s="558"/>
      <c r="AK132" s="558"/>
      <c r="AL132" s="558"/>
      <c r="AM132" s="558"/>
      <c r="AN132" s="558"/>
      <c r="AO132" s="558"/>
      <c r="AP132" s="558"/>
      <c r="AQ132" s="558"/>
      <c r="AR132" s="558"/>
      <c r="AS132" s="558"/>
      <c r="AT132" s="558"/>
      <c r="AU132" s="558"/>
      <c r="AV132" s="558"/>
      <c r="AW132" s="558"/>
      <c r="AX132" s="559"/>
    </row>
    <row r="133" spans="1:50" ht="83.25" customHeight="1" thickBot="1" x14ac:dyDescent="0.2">
      <c r="A133" s="422" t="s">
        <v>474</v>
      </c>
      <c r="B133" s="423"/>
      <c r="C133" s="423"/>
      <c r="D133" s="423"/>
      <c r="E133" s="424"/>
      <c r="F133" s="563" t="s">
        <v>475</v>
      </c>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564"/>
      <c r="AI133" s="564"/>
      <c r="AJ133" s="564"/>
      <c r="AK133" s="564"/>
      <c r="AL133" s="564"/>
      <c r="AM133" s="564"/>
      <c r="AN133" s="564"/>
      <c r="AO133" s="564"/>
      <c r="AP133" s="564"/>
      <c r="AQ133" s="564"/>
      <c r="AR133" s="564"/>
      <c r="AS133" s="564"/>
      <c r="AT133" s="564"/>
      <c r="AU133" s="564"/>
      <c r="AV133" s="564"/>
      <c r="AW133" s="564"/>
      <c r="AX133" s="565"/>
    </row>
    <row r="134" spans="1:50" ht="21" customHeight="1" x14ac:dyDescent="0.15">
      <c r="A134" s="548" t="s">
        <v>42</v>
      </c>
      <c r="B134" s="549"/>
      <c r="C134" s="549"/>
      <c r="D134" s="549"/>
      <c r="E134" s="549"/>
      <c r="F134" s="549"/>
      <c r="G134" s="549"/>
      <c r="H134" s="549"/>
      <c r="I134" s="549"/>
      <c r="J134" s="549"/>
      <c r="K134" s="549"/>
      <c r="L134" s="549"/>
      <c r="M134" s="549"/>
      <c r="N134" s="549"/>
      <c r="O134" s="549"/>
      <c r="P134" s="549"/>
      <c r="Q134" s="549"/>
      <c r="R134" s="549"/>
      <c r="S134" s="549"/>
      <c r="T134" s="549"/>
      <c r="U134" s="549"/>
      <c r="V134" s="549"/>
      <c r="W134" s="549"/>
      <c r="X134" s="549"/>
      <c r="Y134" s="549"/>
      <c r="Z134" s="549"/>
      <c r="AA134" s="549"/>
      <c r="AB134" s="549"/>
      <c r="AC134" s="549"/>
      <c r="AD134" s="549"/>
      <c r="AE134" s="549"/>
      <c r="AF134" s="549"/>
      <c r="AG134" s="549"/>
      <c r="AH134" s="549"/>
      <c r="AI134" s="549"/>
      <c r="AJ134" s="549"/>
      <c r="AK134" s="549"/>
      <c r="AL134" s="549"/>
      <c r="AM134" s="549"/>
      <c r="AN134" s="549"/>
      <c r="AO134" s="549"/>
      <c r="AP134" s="549"/>
      <c r="AQ134" s="549"/>
      <c r="AR134" s="549"/>
      <c r="AS134" s="549"/>
      <c r="AT134" s="549"/>
      <c r="AU134" s="549"/>
      <c r="AV134" s="549"/>
      <c r="AW134" s="549"/>
      <c r="AX134" s="550"/>
    </row>
    <row r="135" spans="1:50" ht="55.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5" t="s">
        <v>37</v>
      </c>
      <c r="B136" s="536"/>
      <c r="C136" s="536"/>
      <c r="D136" s="536"/>
      <c r="E136" s="536"/>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7"/>
    </row>
    <row r="137" spans="1:50" ht="19.899999999999999" customHeight="1" x14ac:dyDescent="0.15">
      <c r="A137" s="395" t="s">
        <v>224</v>
      </c>
      <c r="B137" s="396"/>
      <c r="C137" s="396"/>
      <c r="D137" s="396"/>
      <c r="E137" s="396"/>
      <c r="F137" s="396"/>
      <c r="G137" s="409">
        <v>75</v>
      </c>
      <c r="H137" s="410"/>
      <c r="I137" s="410"/>
      <c r="J137" s="410"/>
      <c r="K137" s="410"/>
      <c r="L137" s="410"/>
      <c r="M137" s="410"/>
      <c r="N137" s="410"/>
      <c r="O137" s="410"/>
      <c r="P137" s="411"/>
      <c r="Q137" s="396" t="s">
        <v>225</v>
      </c>
      <c r="R137" s="396"/>
      <c r="S137" s="396"/>
      <c r="T137" s="396"/>
      <c r="U137" s="396"/>
      <c r="V137" s="396"/>
      <c r="W137" s="409">
        <v>64</v>
      </c>
      <c r="X137" s="410"/>
      <c r="Y137" s="410"/>
      <c r="Z137" s="410"/>
      <c r="AA137" s="410"/>
      <c r="AB137" s="410"/>
      <c r="AC137" s="410"/>
      <c r="AD137" s="410"/>
      <c r="AE137" s="410"/>
      <c r="AF137" s="411"/>
      <c r="AG137" s="396" t="s">
        <v>226</v>
      </c>
      <c r="AH137" s="396"/>
      <c r="AI137" s="396"/>
      <c r="AJ137" s="396"/>
      <c r="AK137" s="396"/>
      <c r="AL137" s="396"/>
      <c r="AM137" s="392">
        <v>77</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v>371</v>
      </c>
      <c r="H138" s="413"/>
      <c r="I138" s="413"/>
      <c r="J138" s="413"/>
      <c r="K138" s="413"/>
      <c r="L138" s="413"/>
      <c r="M138" s="413"/>
      <c r="N138" s="413"/>
      <c r="O138" s="413"/>
      <c r="P138" s="414"/>
      <c r="Q138" s="398" t="s">
        <v>228</v>
      </c>
      <c r="R138" s="398"/>
      <c r="S138" s="398"/>
      <c r="T138" s="398"/>
      <c r="U138" s="398"/>
      <c r="V138" s="398"/>
      <c r="W138" s="412">
        <v>358</v>
      </c>
      <c r="X138" s="413"/>
      <c r="Y138" s="413"/>
      <c r="Z138" s="413"/>
      <c r="AA138" s="413"/>
      <c r="AB138" s="413"/>
      <c r="AC138" s="413"/>
      <c r="AD138" s="413"/>
      <c r="AE138" s="413"/>
      <c r="AF138" s="414"/>
      <c r="AG138" s="569"/>
      <c r="AH138" s="570"/>
      <c r="AI138" s="570"/>
      <c r="AJ138" s="570"/>
      <c r="AK138" s="570"/>
      <c r="AL138" s="570"/>
      <c r="AM138" s="605"/>
      <c r="AN138" s="606"/>
      <c r="AO138" s="606"/>
      <c r="AP138" s="606"/>
      <c r="AQ138" s="606"/>
      <c r="AR138" s="606"/>
      <c r="AS138" s="606"/>
      <c r="AT138" s="606"/>
      <c r="AU138" s="606"/>
      <c r="AV138" s="607"/>
      <c r="AW138" s="28"/>
      <c r="AX138" s="29"/>
    </row>
    <row r="139" spans="1:50" ht="23.65" customHeight="1" x14ac:dyDescent="0.15">
      <c r="A139" s="551" t="s">
        <v>28</v>
      </c>
      <c r="B139" s="552"/>
      <c r="C139" s="552"/>
      <c r="D139" s="552"/>
      <c r="E139" s="552"/>
      <c r="F139" s="55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6.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6.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6.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6.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6.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6.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6.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16.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15.7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15.7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80" customHeight="1" thickBot="1" x14ac:dyDescent="0.2">
      <c r="A177" s="554"/>
      <c r="B177" s="555"/>
      <c r="C177" s="555"/>
      <c r="D177" s="555"/>
      <c r="E177" s="555"/>
      <c r="F177" s="55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0" t="s">
        <v>34</v>
      </c>
      <c r="B178" s="531"/>
      <c r="C178" s="531"/>
      <c r="D178" s="531"/>
      <c r="E178" s="531"/>
      <c r="F178" s="532"/>
      <c r="G178" s="379" t="s">
        <v>446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3"/>
      <c r="C179" s="533"/>
      <c r="D179" s="533"/>
      <c r="E179" s="533"/>
      <c r="F179" s="534"/>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3"/>
      <c r="C180" s="533"/>
      <c r="D180" s="533"/>
      <c r="E180" s="533"/>
      <c r="F180" s="534"/>
      <c r="G180" s="88" t="s">
        <v>384</v>
      </c>
      <c r="H180" s="89"/>
      <c r="I180" s="89"/>
      <c r="J180" s="89"/>
      <c r="K180" s="90"/>
      <c r="L180" s="91" t="s">
        <v>443</v>
      </c>
      <c r="M180" s="92"/>
      <c r="N180" s="92"/>
      <c r="O180" s="92"/>
      <c r="P180" s="92"/>
      <c r="Q180" s="92"/>
      <c r="R180" s="92"/>
      <c r="S180" s="92"/>
      <c r="T180" s="92"/>
      <c r="U180" s="92"/>
      <c r="V180" s="92"/>
      <c r="W180" s="92"/>
      <c r="X180" s="93"/>
      <c r="Y180" s="94">
        <v>15</v>
      </c>
      <c r="Z180" s="95"/>
      <c r="AA180" s="95"/>
      <c r="AB180" s="391"/>
      <c r="AC180" s="88"/>
      <c r="AD180" s="89"/>
      <c r="AE180" s="89"/>
      <c r="AF180" s="89"/>
      <c r="AG180" s="90"/>
      <c r="AH180" s="91" t="s">
        <v>392</v>
      </c>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3"/>
      <c r="C181" s="533"/>
      <c r="D181" s="533"/>
      <c r="E181" s="533"/>
      <c r="F181" s="534"/>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3"/>
      <c r="C182" s="533"/>
      <c r="D182" s="533"/>
      <c r="E182" s="533"/>
      <c r="F182" s="534"/>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3"/>
      <c r="C183" s="533"/>
      <c r="D183" s="533"/>
      <c r="E183" s="533"/>
      <c r="F183" s="534"/>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3"/>
      <c r="C184" s="533"/>
      <c r="D184" s="533"/>
      <c r="E184" s="533"/>
      <c r="F184" s="534"/>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3"/>
      <c r="C185" s="533"/>
      <c r="D185" s="533"/>
      <c r="E185" s="533"/>
      <c r="F185" s="534"/>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3"/>
      <c r="C186" s="533"/>
      <c r="D186" s="533"/>
      <c r="E186" s="533"/>
      <c r="F186" s="534"/>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3"/>
      <c r="C187" s="533"/>
      <c r="D187" s="533"/>
      <c r="E187" s="533"/>
      <c r="F187" s="534"/>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3"/>
      <c r="C188" s="533"/>
      <c r="D188" s="533"/>
      <c r="E188" s="533"/>
      <c r="F188" s="534"/>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3"/>
      <c r="C189" s="533"/>
      <c r="D189" s="533"/>
      <c r="E189" s="533"/>
      <c r="F189" s="534"/>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3"/>
      <c r="C190" s="533"/>
      <c r="D190" s="533"/>
      <c r="E190" s="533"/>
      <c r="F190" s="534"/>
      <c r="G190" s="74" t="s">
        <v>22</v>
      </c>
      <c r="H190" s="75"/>
      <c r="I190" s="75"/>
      <c r="J190" s="75"/>
      <c r="K190" s="75"/>
      <c r="L190" s="76"/>
      <c r="M190" s="77"/>
      <c r="N190" s="77"/>
      <c r="O190" s="77"/>
      <c r="P190" s="77"/>
      <c r="Q190" s="77"/>
      <c r="R190" s="77"/>
      <c r="S190" s="77"/>
      <c r="T190" s="77"/>
      <c r="U190" s="77"/>
      <c r="V190" s="77"/>
      <c r="W190" s="77"/>
      <c r="X190" s="78"/>
      <c r="Y190" s="79">
        <f>SUM(Y180:AB189)</f>
        <v>15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3"/>
      <c r="C191" s="533"/>
      <c r="D191" s="533"/>
      <c r="E191" s="533"/>
      <c r="F191" s="534"/>
      <c r="G191" s="379" t="s">
        <v>465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370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3"/>
      <c r="C192" s="533"/>
      <c r="D192" s="533"/>
      <c r="E192" s="533"/>
      <c r="F192" s="534"/>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3"/>
      <c r="C193" s="533"/>
      <c r="D193" s="533"/>
      <c r="E193" s="533"/>
      <c r="F193" s="534"/>
      <c r="G193" s="88"/>
      <c r="H193" s="89"/>
      <c r="I193" s="89"/>
      <c r="J193" s="89"/>
      <c r="K193" s="90"/>
      <c r="L193" s="91" t="s">
        <v>392</v>
      </c>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18.75" customHeight="1" x14ac:dyDescent="0.15">
      <c r="A194" s="117"/>
      <c r="B194" s="533"/>
      <c r="C194" s="533"/>
      <c r="D194" s="533"/>
      <c r="E194" s="533"/>
      <c r="F194" s="534"/>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8.75" customHeight="1" x14ac:dyDescent="0.15">
      <c r="A195" s="117"/>
      <c r="B195" s="533"/>
      <c r="C195" s="533"/>
      <c r="D195" s="533"/>
      <c r="E195" s="533"/>
      <c r="F195" s="534"/>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8.75" customHeight="1" x14ac:dyDescent="0.15">
      <c r="A196" s="117"/>
      <c r="B196" s="533"/>
      <c r="C196" s="533"/>
      <c r="D196" s="533"/>
      <c r="E196" s="533"/>
      <c r="F196" s="534"/>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8.75" customHeight="1" x14ac:dyDescent="0.15">
      <c r="A197" s="117"/>
      <c r="B197" s="533"/>
      <c r="C197" s="533"/>
      <c r="D197" s="533"/>
      <c r="E197" s="533"/>
      <c r="F197" s="534"/>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8.75" customHeight="1" x14ac:dyDescent="0.15">
      <c r="A198" s="117"/>
      <c r="B198" s="533"/>
      <c r="C198" s="533"/>
      <c r="D198" s="533"/>
      <c r="E198" s="533"/>
      <c r="F198" s="534"/>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8.75" customHeight="1" x14ac:dyDescent="0.15">
      <c r="A199" s="117"/>
      <c r="B199" s="533"/>
      <c r="C199" s="533"/>
      <c r="D199" s="533"/>
      <c r="E199" s="533"/>
      <c r="F199" s="534"/>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8.75" customHeight="1" x14ac:dyDescent="0.15">
      <c r="A200" s="117"/>
      <c r="B200" s="533"/>
      <c r="C200" s="533"/>
      <c r="D200" s="533"/>
      <c r="E200" s="533"/>
      <c r="F200" s="534"/>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8.75" customHeight="1" x14ac:dyDescent="0.15">
      <c r="A201" s="117"/>
      <c r="B201" s="533"/>
      <c r="C201" s="533"/>
      <c r="D201" s="533"/>
      <c r="E201" s="533"/>
      <c r="F201" s="534"/>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8.75" customHeight="1" x14ac:dyDescent="0.15">
      <c r="A202" s="117"/>
      <c r="B202" s="533"/>
      <c r="C202" s="533"/>
      <c r="D202" s="533"/>
      <c r="E202" s="533"/>
      <c r="F202" s="534"/>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3"/>
      <c r="C203" s="533"/>
      <c r="D203" s="533"/>
      <c r="E203" s="533"/>
      <c r="F203" s="534"/>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3"/>
      <c r="C204" s="533"/>
      <c r="D204" s="533"/>
      <c r="E204" s="533"/>
      <c r="F204" s="534"/>
      <c r="G204" s="379" t="s">
        <v>413</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3"/>
      <c r="C205" s="533"/>
      <c r="D205" s="533"/>
      <c r="E205" s="533"/>
      <c r="F205" s="534"/>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3"/>
      <c r="C206" s="533"/>
      <c r="D206" s="533"/>
      <c r="E206" s="533"/>
      <c r="F206" s="534"/>
      <c r="G206" s="88" t="s">
        <v>412</v>
      </c>
      <c r="H206" s="89"/>
      <c r="I206" s="89"/>
      <c r="J206" s="89"/>
      <c r="K206" s="90"/>
      <c r="L206" s="91" t="s">
        <v>421</v>
      </c>
      <c r="M206" s="92"/>
      <c r="N206" s="92"/>
      <c r="O206" s="92"/>
      <c r="P206" s="92"/>
      <c r="Q206" s="92"/>
      <c r="R206" s="92"/>
      <c r="S206" s="92"/>
      <c r="T206" s="92"/>
      <c r="U206" s="92"/>
      <c r="V206" s="92"/>
      <c r="W206" s="92"/>
      <c r="X206" s="93"/>
      <c r="Y206" s="94">
        <v>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1" customHeight="1" x14ac:dyDescent="0.15">
      <c r="A207" s="117"/>
      <c r="B207" s="533"/>
      <c r="C207" s="533"/>
      <c r="D207" s="533"/>
      <c r="E207" s="533"/>
      <c r="F207" s="534"/>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 customHeight="1" x14ac:dyDescent="0.15">
      <c r="A208" s="117"/>
      <c r="B208" s="533"/>
      <c r="C208" s="533"/>
      <c r="D208" s="533"/>
      <c r="E208" s="533"/>
      <c r="F208" s="534"/>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 customHeight="1" x14ac:dyDescent="0.15">
      <c r="A209" s="117"/>
      <c r="B209" s="533"/>
      <c r="C209" s="533"/>
      <c r="D209" s="533"/>
      <c r="E209" s="533"/>
      <c r="F209" s="534"/>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 customHeight="1" x14ac:dyDescent="0.15">
      <c r="A210" s="117"/>
      <c r="B210" s="533"/>
      <c r="C210" s="533"/>
      <c r="D210" s="533"/>
      <c r="E210" s="533"/>
      <c r="F210" s="534"/>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 customHeight="1" x14ac:dyDescent="0.15">
      <c r="A211" s="117"/>
      <c r="B211" s="533"/>
      <c r="C211" s="533"/>
      <c r="D211" s="533"/>
      <c r="E211" s="533"/>
      <c r="F211" s="534"/>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 customHeight="1" x14ac:dyDescent="0.15">
      <c r="A212" s="117"/>
      <c r="B212" s="533"/>
      <c r="C212" s="533"/>
      <c r="D212" s="533"/>
      <c r="E212" s="533"/>
      <c r="F212" s="534"/>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 customHeight="1" x14ac:dyDescent="0.15">
      <c r="A213" s="117"/>
      <c r="B213" s="533"/>
      <c r="C213" s="533"/>
      <c r="D213" s="533"/>
      <c r="E213" s="533"/>
      <c r="F213" s="534"/>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 customHeight="1" x14ac:dyDescent="0.15">
      <c r="A214" s="117"/>
      <c r="B214" s="533"/>
      <c r="C214" s="533"/>
      <c r="D214" s="533"/>
      <c r="E214" s="533"/>
      <c r="F214" s="534"/>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 customHeight="1" x14ac:dyDescent="0.15">
      <c r="A215" s="117"/>
      <c r="B215" s="533"/>
      <c r="C215" s="533"/>
      <c r="D215" s="533"/>
      <c r="E215" s="533"/>
      <c r="F215" s="534"/>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3"/>
      <c r="C216" s="533"/>
      <c r="D216" s="533"/>
      <c r="E216" s="533"/>
      <c r="F216" s="534"/>
      <c r="G216" s="74" t="s">
        <v>22</v>
      </c>
      <c r="H216" s="75"/>
      <c r="I216" s="75"/>
      <c r="J216" s="75"/>
      <c r="K216" s="75"/>
      <c r="L216" s="76"/>
      <c r="M216" s="77"/>
      <c r="N216" s="77"/>
      <c r="O216" s="77"/>
      <c r="P216" s="77"/>
      <c r="Q216" s="77"/>
      <c r="R216" s="77"/>
      <c r="S216" s="77"/>
      <c r="T216" s="77"/>
      <c r="U216" s="77"/>
      <c r="V216" s="77"/>
      <c r="W216" s="77"/>
      <c r="X216" s="78"/>
      <c r="Y216" s="79">
        <f>SUM(Y206:AB215)</f>
        <v>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3"/>
      <c r="C217" s="533"/>
      <c r="D217" s="533"/>
      <c r="E217" s="533"/>
      <c r="F217" s="534"/>
      <c r="G217" s="379" t="s">
        <v>415</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361</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3"/>
      <c r="C218" s="533"/>
      <c r="D218" s="533"/>
      <c r="E218" s="533"/>
      <c r="F218" s="534"/>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3"/>
      <c r="C219" s="533"/>
      <c r="D219" s="533"/>
      <c r="E219" s="533"/>
      <c r="F219" s="534"/>
      <c r="G219" s="88" t="s">
        <v>412</v>
      </c>
      <c r="H219" s="89"/>
      <c r="I219" s="89"/>
      <c r="J219" s="89"/>
      <c r="K219" s="90"/>
      <c r="L219" s="91" t="s">
        <v>422</v>
      </c>
      <c r="M219" s="92"/>
      <c r="N219" s="92"/>
      <c r="O219" s="92"/>
      <c r="P219" s="92"/>
      <c r="Q219" s="92"/>
      <c r="R219" s="92"/>
      <c r="S219" s="92"/>
      <c r="T219" s="92"/>
      <c r="U219" s="92"/>
      <c r="V219" s="92"/>
      <c r="W219" s="92"/>
      <c r="X219" s="93"/>
      <c r="Y219" s="94">
        <v>2</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1" customHeight="1" x14ac:dyDescent="0.15">
      <c r="A220" s="117"/>
      <c r="B220" s="533"/>
      <c r="C220" s="533"/>
      <c r="D220" s="533"/>
      <c r="E220" s="533"/>
      <c r="F220" s="534"/>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 customHeight="1" x14ac:dyDescent="0.15">
      <c r="A221" s="117"/>
      <c r="B221" s="533"/>
      <c r="C221" s="533"/>
      <c r="D221" s="533"/>
      <c r="E221" s="533"/>
      <c r="F221" s="534"/>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 customHeight="1" x14ac:dyDescent="0.15">
      <c r="A222" s="117"/>
      <c r="B222" s="533"/>
      <c r="C222" s="533"/>
      <c r="D222" s="533"/>
      <c r="E222" s="533"/>
      <c r="F222" s="534"/>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 customHeight="1" x14ac:dyDescent="0.15">
      <c r="A223" s="117"/>
      <c r="B223" s="533"/>
      <c r="C223" s="533"/>
      <c r="D223" s="533"/>
      <c r="E223" s="533"/>
      <c r="F223" s="534"/>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 customHeight="1" x14ac:dyDescent="0.15">
      <c r="A224" s="117"/>
      <c r="B224" s="533"/>
      <c r="C224" s="533"/>
      <c r="D224" s="533"/>
      <c r="E224" s="533"/>
      <c r="F224" s="534"/>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 customHeight="1" x14ac:dyDescent="0.15">
      <c r="A225" s="117"/>
      <c r="B225" s="533"/>
      <c r="C225" s="533"/>
      <c r="D225" s="533"/>
      <c r="E225" s="533"/>
      <c r="F225" s="534"/>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 customHeight="1" x14ac:dyDescent="0.15">
      <c r="A226" s="117"/>
      <c r="B226" s="533"/>
      <c r="C226" s="533"/>
      <c r="D226" s="533"/>
      <c r="E226" s="533"/>
      <c r="F226" s="534"/>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 customHeight="1" x14ac:dyDescent="0.15">
      <c r="A227" s="117"/>
      <c r="B227" s="533"/>
      <c r="C227" s="533"/>
      <c r="D227" s="533"/>
      <c r="E227" s="533"/>
      <c r="F227" s="534"/>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 customHeight="1" x14ac:dyDescent="0.15">
      <c r="A228" s="117"/>
      <c r="B228" s="533"/>
      <c r="C228" s="533"/>
      <c r="D228" s="533"/>
      <c r="E228" s="533"/>
      <c r="F228" s="534"/>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3"/>
      <c r="C229" s="533"/>
      <c r="D229" s="533"/>
      <c r="E229" s="533"/>
      <c r="F229" s="534"/>
      <c r="G229" s="74" t="s">
        <v>22</v>
      </c>
      <c r="H229" s="75"/>
      <c r="I229" s="75"/>
      <c r="J229" s="75"/>
      <c r="K229" s="75"/>
      <c r="L229" s="76"/>
      <c r="M229" s="77"/>
      <c r="N229" s="77"/>
      <c r="O229" s="77"/>
      <c r="P229" s="77"/>
      <c r="Q229" s="77"/>
      <c r="R229" s="77"/>
      <c r="S229" s="77"/>
      <c r="T229" s="77"/>
      <c r="U229" s="77"/>
      <c r="V229" s="77"/>
      <c r="W229" s="77"/>
      <c r="X229" s="78"/>
      <c r="Y229" s="79">
        <f>SUM(Y219:AB228)</f>
        <v>2</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8.35" customHeight="1" x14ac:dyDescent="0.15">
      <c r="A236" s="103">
        <v>1</v>
      </c>
      <c r="B236" s="103">
        <v>1</v>
      </c>
      <c r="C236" s="104" t="s">
        <v>444</v>
      </c>
      <c r="D236" s="104"/>
      <c r="E236" s="104"/>
      <c r="F236" s="104"/>
      <c r="G236" s="104"/>
      <c r="H236" s="104"/>
      <c r="I236" s="104"/>
      <c r="J236" s="104"/>
      <c r="K236" s="104"/>
      <c r="L236" s="104"/>
      <c r="M236" s="104" t="s">
        <v>443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15</v>
      </c>
      <c r="AL236" s="106"/>
      <c r="AM236" s="106"/>
      <c r="AN236" s="106"/>
      <c r="AO236" s="106"/>
      <c r="AP236" s="107"/>
      <c r="AQ236" s="108">
        <v>2</v>
      </c>
      <c r="AR236" s="104"/>
      <c r="AS236" s="104"/>
      <c r="AT236" s="104"/>
      <c r="AU236" s="105">
        <v>99.95</v>
      </c>
      <c r="AV236" s="106"/>
      <c r="AW236" s="106"/>
      <c r="AX236" s="107"/>
    </row>
    <row r="237" spans="1:50" ht="28.35" customHeight="1" x14ac:dyDescent="0.15">
      <c r="A237" s="103">
        <v>2</v>
      </c>
      <c r="B237" s="103">
        <v>1</v>
      </c>
      <c r="C237" s="108" t="s">
        <v>441</v>
      </c>
      <c r="D237" s="104"/>
      <c r="E237" s="104"/>
      <c r="F237" s="104"/>
      <c r="G237" s="104"/>
      <c r="H237" s="104"/>
      <c r="I237" s="104"/>
      <c r="J237" s="104"/>
      <c r="K237" s="104"/>
      <c r="L237" s="104"/>
      <c r="M237" s="108" t="s">
        <v>397</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13</v>
      </c>
      <c r="AL237" s="106"/>
      <c r="AM237" s="106"/>
      <c r="AN237" s="106"/>
      <c r="AO237" s="106"/>
      <c r="AP237" s="107"/>
      <c r="AQ237" s="108">
        <v>2</v>
      </c>
      <c r="AR237" s="104"/>
      <c r="AS237" s="104"/>
      <c r="AT237" s="104"/>
      <c r="AU237" s="105">
        <v>100</v>
      </c>
      <c r="AV237" s="106"/>
      <c r="AW237" s="106"/>
      <c r="AX237" s="107"/>
    </row>
    <row r="238" spans="1:50" ht="28.35" customHeight="1" x14ac:dyDescent="0.15">
      <c r="A238" s="103">
        <v>3</v>
      </c>
      <c r="B238" s="103">
        <v>1</v>
      </c>
      <c r="C238" s="114" t="s">
        <v>399</v>
      </c>
      <c r="D238" s="115"/>
      <c r="E238" s="115"/>
      <c r="F238" s="115"/>
      <c r="G238" s="115"/>
      <c r="H238" s="115"/>
      <c r="I238" s="115"/>
      <c r="J238" s="115"/>
      <c r="K238" s="115"/>
      <c r="L238" s="116"/>
      <c r="M238" s="114" t="s">
        <v>398</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12</v>
      </c>
      <c r="AL238" s="106"/>
      <c r="AM238" s="106"/>
      <c r="AN238" s="106"/>
      <c r="AO238" s="106"/>
      <c r="AP238" s="107"/>
      <c r="AQ238" s="114">
        <v>2</v>
      </c>
      <c r="AR238" s="115"/>
      <c r="AS238" s="115"/>
      <c r="AT238" s="116"/>
      <c r="AU238" s="105">
        <v>100</v>
      </c>
      <c r="AV238" s="106"/>
      <c r="AW238" s="106"/>
      <c r="AX238" s="107"/>
    </row>
    <row r="239" spans="1:50" ht="28.35" customHeight="1" x14ac:dyDescent="0.15">
      <c r="A239" s="103">
        <v>4</v>
      </c>
      <c r="B239" s="103">
        <v>1</v>
      </c>
      <c r="C239" s="114" t="s">
        <v>400</v>
      </c>
      <c r="D239" s="115"/>
      <c r="E239" s="115"/>
      <c r="F239" s="115"/>
      <c r="G239" s="115"/>
      <c r="H239" s="115"/>
      <c r="I239" s="115"/>
      <c r="J239" s="115"/>
      <c r="K239" s="115"/>
      <c r="L239" s="116"/>
      <c r="M239" s="114" t="s">
        <v>396</v>
      </c>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6"/>
      <c r="AK239" s="105">
        <v>12</v>
      </c>
      <c r="AL239" s="106"/>
      <c r="AM239" s="106"/>
      <c r="AN239" s="106"/>
      <c r="AO239" s="106"/>
      <c r="AP239" s="107"/>
      <c r="AQ239" s="114">
        <v>2</v>
      </c>
      <c r="AR239" s="115"/>
      <c r="AS239" s="115"/>
      <c r="AT239" s="116"/>
      <c r="AU239" s="105">
        <v>100</v>
      </c>
      <c r="AV239" s="106"/>
      <c r="AW239" s="106"/>
      <c r="AX239" s="107"/>
    </row>
    <row r="240" spans="1:50" ht="28.35" customHeight="1" x14ac:dyDescent="0.15">
      <c r="A240" s="103">
        <v>5</v>
      </c>
      <c r="B240" s="103">
        <v>1</v>
      </c>
      <c r="C240" s="114" t="s">
        <v>402</v>
      </c>
      <c r="D240" s="115"/>
      <c r="E240" s="115"/>
      <c r="F240" s="115"/>
      <c r="G240" s="115"/>
      <c r="H240" s="115"/>
      <c r="I240" s="115"/>
      <c r="J240" s="115"/>
      <c r="K240" s="115"/>
      <c r="L240" s="116"/>
      <c r="M240" s="114" t="s">
        <v>401</v>
      </c>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6"/>
      <c r="AK240" s="105">
        <v>11</v>
      </c>
      <c r="AL240" s="106"/>
      <c r="AM240" s="106"/>
      <c r="AN240" s="106"/>
      <c r="AO240" s="106"/>
      <c r="AP240" s="107"/>
      <c r="AQ240" s="114">
        <v>2</v>
      </c>
      <c r="AR240" s="115"/>
      <c r="AS240" s="115"/>
      <c r="AT240" s="116"/>
      <c r="AU240" s="105">
        <v>100</v>
      </c>
      <c r="AV240" s="106"/>
      <c r="AW240" s="106"/>
      <c r="AX240" s="107"/>
    </row>
    <row r="241" spans="1:50" ht="28.35" customHeight="1" x14ac:dyDescent="0.15">
      <c r="A241" s="103">
        <v>6</v>
      </c>
      <c r="B241" s="103">
        <v>1</v>
      </c>
      <c r="C241" s="114" t="s">
        <v>404</v>
      </c>
      <c r="D241" s="115"/>
      <c r="E241" s="115"/>
      <c r="F241" s="115"/>
      <c r="G241" s="115"/>
      <c r="H241" s="115"/>
      <c r="I241" s="115"/>
      <c r="J241" s="115"/>
      <c r="K241" s="115"/>
      <c r="L241" s="116"/>
      <c r="M241" s="114" t="s">
        <v>403</v>
      </c>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6"/>
      <c r="AK241" s="105">
        <v>10</v>
      </c>
      <c r="AL241" s="106"/>
      <c r="AM241" s="106"/>
      <c r="AN241" s="106"/>
      <c r="AO241" s="106"/>
      <c r="AP241" s="107"/>
      <c r="AQ241" s="114">
        <v>2</v>
      </c>
      <c r="AR241" s="115"/>
      <c r="AS241" s="115"/>
      <c r="AT241" s="116"/>
      <c r="AU241" s="105">
        <v>100</v>
      </c>
      <c r="AV241" s="106"/>
      <c r="AW241" s="106"/>
      <c r="AX241" s="107"/>
    </row>
    <row r="242" spans="1:50" ht="28.35" customHeight="1" x14ac:dyDescent="0.15">
      <c r="A242" s="103">
        <v>7</v>
      </c>
      <c r="B242" s="103">
        <v>1</v>
      </c>
      <c r="C242" s="114" t="s">
        <v>406</v>
      </c>
      <c r="D242" s="115"/>
      <c r="E242" s="115"/>
      <c r="F242" s="115"/>
      <c r="G242" s="115"/>
      <c r="H242" s="115"/>
      <c r="I242" s="115"/>
      <c r="J242" s="115"/>
      <c r="K242" s="115"/>
      <c r="L242" s="116"/>
      <c r="M242" s="114" t="s">
        <v>405</v>
      </c>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6"/>
      <c r="AK242" s="105">
        <v>10</v>
      </c>
      <c r="AL242" s="106"/>
      <c r="AM242" s="106"/>
      <c r="AN242" s="106"/>
      <c r="AO242" s="106"/>
      <c r="AP242" s="107"/>
      <c r="AQ242" s="114">
        <v>3</v>
      </c>
      <c r="AR242" s="115"/>
      <c r="AS242" s="115"/>
      <c r="AT242" s="116"/>
      <c r="AU242" s="105">
        <v>100</v>
      </c>
      <c r="AV242" s="106"/>
      <c r="AW242" s="106"/>
      <c r="AX242" s="107"/>
    </row>
    <row r="243" spans="1:50" ht="28.35" customHeight="1" x14ac:dyDescent="0.15">
      <c r="A243" s="103">
        <v>8</v>
      </c>
      <c r="B243" s="103">
        <v>1</v>
      </c>
      <c r="C243" s="114" t="s">
        <v>404</v>
      </c>
      <c r="D243" s="115"/>
      <c r="E243" s="115"/>
      <c r="F243" s="115"/>
      <c r="G243" s="115"/>
      <c r="H243" s="115"/>
      <c r="I243" s="115"/>
      <c r="J243" s="115"/>
      <c r="K243" s="115"/>
      <c r="L243" s="116"/>
      <c r="M243" s="114" t="s">
        <v>407</v>
      </c>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6"/>
      <c r="AK243" s="105">
        <v>10</v>
      </c>
      <c r="AL243" s="106"/>
      <c r="AM243" s="106"/>
      <c r="AN243" s="106"/>
      <c r="AO243" s="106"/>
      <c r="AP243" s="107"/>
      <c r="AQ243" s="114">
        <v>1</v>
      </c>
      <c r="AR243" s="115"/>
      <c r="AS243" s="115"/>
      <c r="AT243" s="116"/>
      <c r="AU243" s="105">
        <v>100</v>
      </c>
      <c r="AV243" s="106"/>
      <c r="AW243" s="106"/>
      <c r="AX243" s="107"/>
    </row>
    <row r="244" spans="1:50" ht="28.35" customHeight="1" x14ac:dyDescent="0.15">
      <c r="A244" s="103">
        <v>9</v>
      </c>
      <c r="B244" s="103">
        <v>1</v>
      </c>
      <c r="C244" s="114" t="s">
        <v>409</v>
      </c>
      <c r="D244" s="115"/>
      <c r="E244" s="115"/>
      <c r="F244" s="115"/>
      <c r="G244" s="115"/>
      <c r="H244" s="115"/>
      <c r="I244" s="115"/>
      <c r="J244" s="115"/>
      <c r="K244" s="115"/>
      <c r="L244" s="116"/>
      <c r="M244" s="114" t="s">
        <v>408</v>
      </c>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6"/>
      <c r="AK244" s="105">
        <v>10</v>
      </c>
      <c r="AL244" s="106"/>
      <c r="AM244" s="106"/>
      <c r="AN244" s="106"/>
      <c r="AO244" s="106"/>
      <c r="AP244" s="107"/>
      <c r="AQ244" s="114">
        <v>1</v>
      </c>
      <c r="AR244" s="115"/>
      <c r="AS244" s="115"/>
      <c r="AT244" s="116"/>
      <c r="AU244" s="105">
        <v>100</v>
      </c>
      <c r="AV244" s="106"/>
      <c r="AW244" s="106"/>
      <c r="AX244" s="107"/>
    </row>
    <row r="245" spans="1:50" ht="28.35" customHeight="1" x14ac:dyDescent="0.15">
      <c r="A245" s="103">
        <v>10</v>
      </c>
      <c r="B245" s="103">
        <v>1</v>
      </c>
      <c r="C245" s="114" t="s">
        <v>402</v>
      </c>
      <c r="D245" s="115"/>
      <c r="E245" s="115"/>
      <c r="F245" s="115"/>
      <c r="G245" s="115"/>
      <c r="H245" s="115"/>
      <c r="I245" s="115"/>
      <c r="J245" s="115"/>
      <c r="K245" s="115"/>
      <c r="L245" s="116"/>
      <c r="M245" s="114" t="s">
        <v>410</v>
      </c>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6"/>
      <c r="AK245" s="105">
        <v>10</v>
      </c>
      <c r="AL245" s="106"/>
      <c r="AM245" s="106"/>
      <c r="AN245" s="106"/>
      <c r="AO245" s="106"/>
      <c r="AP245" s="107"/>
      <c r="AQ245" s="114">
        <v>2</v>
      </c>
      <c r="AR245" s="115"/>
      <c r="AS245" s="115"/>
      <c r="AT245" s="116"/>
      <c r="AU245" s="105">
        <v>100</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8" t="s">
        <v>442</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46.5" customHeight="1" x14ac:dyDescent="0.15">
      <c r="A302" s="103">
        <v>1</v>
      </c>
      <c r="B302" s="103">
        <v>1</v>
      </c>
      <c r="C302" s="108" t="s">
        <v>416</v>
      </c>
      <c r="D302" s="104"/>
      <c r="E302" s="104"/>
      <c r="F302" s="104"/>
      <c r="G302" s="104"/>
      <c r="H302" s="104"/>
      <c r="I302" s="104"/>
      <c r="J302" s="104"/>
      <c r="K302" s="104"/>
      <c r="L302" s="104"/>
      <c r="M302" s="108" t="s">
        <v>423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v>
      </c>
      <c r="AL302" s="106"/>
      <c r="AM302" s="106"/>
      <c r="AN302" s="106"/>
      <c r="AO302" s="106"/>
      <c r="AP302" s="107"/>
      <c r="AQ302" s="108">
        <v>1</v>
      </c>
      <c r="AR302" s="104"/>
      <c r="AS302" s="104"/>
      <c r="AT302" s="104"/>
      <c r="AU302" s="105">
        <v>99.75</v>
      </c>
      <c r="AV302" s="106"/>
      <c r="AW302" s="106"/>
      <c r="AX302" s="107"/>
    </row>
    <row r="303" spans="1:50" ht="46.5" customHeight="1" x14ac:dyDescent="0.15">
      <c r="A303" s="103">
        <v>2</v>
      </c>
      <c r="B303" s="103">
        <v>1</v>
      </c>
      <c r="C303" s="108" t="s">
        <v>417</v>
      </c>
      <c r="D303" s="104"/>
      <c r="E303" s="104"/>
      <c r="F303" s="104"/>
      <c r="G303" s="104"/>
      <c r="H303" s="104"/>
      <c r="I303" s="104"/>
      <c r="J303" s="104"/>
      <c r="K303" s="104"/>
      <c r="L303" s="104"/>
      <c r="M303" s="108" t="s">
        <v>427</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v>2</v>
      </c>
      <c r="AR303" s="104"/>
      <c r="AS303" s="104"/>
      <c r="AT303" s="104"/>
      <c r="AU303" s="105">
        <v>100</v>
      </c>
      <c r="AV303" s="106"/>
      <c r="AW303" s="106"/>
      <c r="AX303" s="107"/>
    </row>
    <row r="304" spans="1:50" ht="46.5" customHeight="1" x14ac:dyDescent="0.15">
      <c r="A304" s="103">
        <v>3</v>
      </c>
      <c r="B304" s="103">
        <v>1</v>
      </c>
      <c r="C304" s="108" t="s">
        <v>418</v>
      </c>
      <c r="D304" s="104"/>
      <c r="E304" s="104"/>
      <c r="F304" s="104"/>
      <c r="G304" s="104"/>
      <c r="H304" s="104"/>
      <c r="I304" s="104"/>
      <c r="J304" s="104"/>
      <c r="K304" s="104"/>
      <c r="L304" s="104"/>
      <c r="M304" s="108" t="s">
        <v>426</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0.3</v>
      </c>
      <c r="AL304" s="106"/>
      <c r="AM304" s="106"/>
      <c r="AN304" s="106"/>
      <c r="AO304" s="106"/>
      <c r="AP304" s="107"/>
      <c r="AQ304" s="108">
        <v>1</v>
      </c>
      <c r="AR304" s="104"/>
      <c r="AS304" s="104"/>
      <c r="AT304" s="104"/>
      <c r="AU304" s="105">
        <v>98.63</v>
      </c>
      <c r="AV304" s="106"/>
      <c r="AW304" s="106"/>
      <c r="AX304" s="107"/>
    </row>
    <row r="305" spans="1:50" ht="46.5" customHeight="1" x14ac:dyDescent="0.15">
      <c r="A305" s="103">
        <v>4</v>
      </c>
      <c r="B305" s="103">
        <v>1</v>
      </c>
      <c r="C305" s="108" t="s">
        <v>419</v>
      </c>
      <c r="D305" s="104"/>
      <c r="E305" s="104"/>
      <c r="F305" s="104"/>
      <c r="G305" s="104"/>
      <c r="H305" s="104"/>
      <c r="I305" s="104"/>
      <c r="J305" s="104"/>
      <c r="K305" s="104"/>
      <c r="L305" s="104"/>
      <c r="M305" s="108" t="s">
        <v>425</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0.3</v>
      </c>
      <c r="AL305" s="106"/>
      <c r="AM305" s="106"/>
      <c r="AN305" s="106"/>
      <c r="AO305" s="106"/>
      <c r="AP305" s="107"/>
      <c r="AQ305" s="108">
        <v>1</v>
      </c>
      <c r="AR305" s="104"/>
      <c r="AS305" s="104"/>
      <c r="AT305" s="104"/>
      <c r="AU305" s="105">
        <v>99.5</v>
      </c>
      <c r="AV305" s="106"/>
      <c r="AW305" s="106"/>
      <c r="AX305" s="107"/>
    </row>
    <row r="306" spans="1:50" ht="46.5" customHeight="1" x14ac:dyDescent="0.15">
      <c r="A306" s="103">
        <v>5</v>
      </c>
      <c r="B306" s="103">
        <v>1</v>
      </c>
      <c r="C306" s="108" t="s">
        <v>420</v>
      </c>
      <c r="D306" s="104"/>
      <c r="E306" s="104"/>
      <c r="F306" s="104"/>
      <c r="G306" s="104"/>
      <c r="H306" s="104"/>
      <c r="I306" s="104"/>
      <c r="J306" s="104"/>
      <c r="K306" s="104"/>
      <c r="L306" s="104"/>
      <c r="M306" s="108" t="s">
        <v>424</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0.2</v>
      </c>
      <c r="AL306" s="106"/>
      <c r="AM306" s="106"/>
      <c r="AN306" s="106"/>
      <c r="AO306" s="106"/>
      <c r="AP306" s="107"/>
      <c r="AQ306" s="108">
        <v>1</v>
      </c>
      <c r="AR306" s="104"/>
      <c r="AS306" s="104"/>
      <c r="AT306" s="104"/>
      <c r="AU306" s="105">
        <v>100</v>
      </c>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3.25"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34.5" customHeight="1" x14ac:dyDescent="0.15">
      <c r="A335" s="103">
        <v>1</v>
      </c>
      <c r="B335" s="103">
        <v>1</v>
      </c>
      <c r="C335" s="108" t="s">
        <v>428</v>
      </c>
      <c r="D335" s="104"/>
      <c r="E335" s="104"/>
      <c r="F335" s="104"/>
      <c r="G335" s="104"/>
      <c r="H335" s="104"/>
      <c r="I335" s="104"/>
      <c r="J335" s="104"/>
      <c r="K335" s="104"/>
      <c r="L335" s="104"/>
      <c r="M335" s="108" t="s">
        <v>433</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2</v>
      </c>
      <c r="AL335" s="106"/>
      <c r="AM335" s="106"/>
      <c r="AN335" s="106"/>
      <c r="AO335" s="106"/>
      <c r="AP335" s="107"/>
      <c r="AQ335" s="114">
        <v>1</v>
      </c>
      <c r="AR335" s="115"/>
      <c r="AS335" s="115"/>
      <c r="AT335" s="116"/>
      <c r="AU335" s="105">
        <v>99.75</v>
      </c>
      <c r="AV335" s="106"/>
      <c r="AW335" s="106"/>
      <c r="AX335" s="107"/>
    </row>
    <row r="336" spans="1:50" ht="34.5" customHeight="1" x14ac:dyDescent="0.15">
      <c r="A336" s="103">
        <v>2</v>
      </c>
      <c r="B336" s="103">
        <v>1</v>
      </c>
      <c r="C336" s="108" t="s">
        <v>429</v>
      </c>
      <c r="D336" s="104"/>
      <c r="E336" s="104"/>
      <c r="F336" s="104"/>
      <c r="G336" s="104"/>
      <c r="H336" s="104"/>
      <c r="I336" s="104"/>
      <c r="J336" s="104"/>
      <c r="K336" s="104"/>
      <c r="L336" s="104"/>
      <c r="M336" s="108" t="s">
        <v>436</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v>
      </c>
      <c r="AL336" s="106"/>
      <c r="AM336" s="106"/>
      <c r="AN336" s="106"/>
      <c r="AO336" s="106"/>
      <c r="AP336" s="107"/>
      <c r="AQ336" s="114">
        <v>2</v>
      </c>
      <c r="AR336" s="115"/>
      <c r="AS336" s="115"/>
      <c r="AT336" s="116"/>
      <c r="AU336" s="105">
        <v>100</v>
      </c>
      <c r="AV336" s="106"/>
      <c r="AW336" s="106"/>
      <c r="AX336" s="107"/>
    </row>
    <row r="337" spans="1:50" ht="34.5" customHeight="1" x14ac:dyDescent="0.15">
      <c r="A337" s="103">
        <v>3</v>
      </c>
      <c r="B337" s="103">
        <v>1</v>
      </c>
      <c r="C337" s="108" t="s">
        <v>430</v>
      </c>
      <c r="D337" s="104"/>
      <c r="E337" s="104"/>
      <c r="F337" s="104"/>
      <c r="G337" s="104"/>
      <c r="H337" s="104"/>
      <c r="I337" s="104"/>
      <c r="J337" s="104"/>
      <c r="K337" s="104"/>
      <c r="L337" s="104"/>
      <c r="M337" s="108" t="s">
        <v>414</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0.3</v>
      </c>
      <c r="AL337" s="106"/>
      <c r="AM337" s="106"/>
      <c r="AN337" s="106"/>
      <c r="AO337" s="106"/>
      <c r="AP337" s="107"/>
      <c r="AQ337" s="114">
        <v>1</v>
      </c>
      <c r="AR337" s="115"/>
      <c r="AS337" s="115"/>
      <c r="AT337" s="116"/>
      <c r="AU337" s="105">
        <v>98.63</v>
      </c>
      <c r="AV337" s="106"/>
      <c r="AW337" s="106"/>
      <c r="AX337" s="107"/>
    </row>
    <row r="338" spans="1:50" ht="34.5" customHeight="1" x14ac:dyDescent="0.15">
      <c r="A338" s="103">
        <v>4</v>
      </c>
      <c r="B338" s="103">
        <v>1</v>
      </c>
      <c r="C338" s="108" t="s">
        <v>431</v>
      </c>
      <c r="D338" s="104"/>
      <c r="E338" s="104"/>
      <c r="F338" s="104"/>
      <c r="G338" s="104"/>
      <c r="H338" s="104"/>
      <c r="I338" s="104"/>
      <c r="J338" s="104"/>
      <c r="K338" s="104"/>
      <c r="L338" s="104"/>
      <c r="M338" s="108" t="s">
        <v>435</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0.3</v>
      </c>
      <c r="AL338" s="106"/>
      <c r="AM338" s="106"/>
      <c r="AN338" s="106"/>
      <c r="AO338" s="106"/>
      <c r="AP338" s="107"/>
      <c r="AQ338" s="114">
        <v>1</v>
      </c>
      <c r="AR338" s="115"/>
      <c r="AS338" s="115"/>
      <c r="AT338" s="116"/>
      <c r="AU338" s="105">
        <v>99.5</v>
      </c>
      <c r="AV338" s="106"/>
      <c r="AW338" s="106"/>
      <c r="AX338" s="107"/>
    </row>
    <row r="339" spans="1:50" ht="34.5" customHeight="1" x14ac:dyDescent="0.15">
      <c r="A339" s="103">
        <v>5</v>
      </c>
      <c r="B339" s="103">
        <v>1</v>
      </c>
      <c r="C339" s="108" t="s">
        <v>432</v>
      </c>
      <c r="D339" s="104"/>
      <c r="E339" s="104"/>
      <c r="F339" s="104"/>
      <c r="G339" s="104"/>
      <c r="H339" s="104"/>
      <c r="I339" s="104"/>
      <c r="J339" s="104"/>
      <c r="K339" s="104"/>
      <c r="L339" s="104"/>
      <c r="M339" s="108" t="s">
        <v>434</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0.2</v>
      </c>
      <c r="AL339" s="106"/>
      <c r="AM339" s="106"/>
      <c r="AN339" s="106"/>
      <c r="AO339" s="106"/>
      <c r="AP339" s="107"/>
      <c r="AQ339" s="114">
        <v>1</v>
      </c>
      <c r="AR339" s="115"/>
      <c r="AS339" s="115"/>
      <c r="AT339" s="116"/>
      <c r="AU339" s="105">
        <v>100</v>
      </c>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t="72.75" hidden="1" customHeight="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8" t="s">
        <v>447</v>
      </c>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44.25"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59" priority="603">
      <formula>IF(RIGHT(TEXT(P14,"0.#"),1)=".",FALSE,TRUE)</formula>
    </cfRule>
    <cfRule type="expression" dxfId="258" priority="604">
      <formula>IF(RIGHT(TEXT(P14,"0.#"),1)=".",TRUE,FALSE)</formula>
    </cfRule>
  </conditionalFormatting>
  <conditionalFormatting sqref="AE23:AI23">
    <cfRule type="expression" dxfId="257" priority="593">
      <formula>IF(RIGHT(TEXT(AE23,"0.#"),1)=".",FALSE,TRUE)</formula>
    </cfRule>
    <cfRule type="expression" dxfId="256" priority="594">
      <formula>IF(RIGHT(TEXT(AE23,"0.#"),1)=".",TRUE,FALSE)</formula>
    </cfRule>
  </conditionalFormatting>
  <conditionalFormatting sqref="AE69:AX69">
    <cfRule type="expression" dxfId="255" priority="525">
      <formula>IF(RIGHT(TEXT(AE69,"0.#"),1)=".",FALSE,TRUE)</formula>
    </cfRule>
    <cfRule type="expression" dxfId="254" priority="526">
      <formula>IF(RIGHT(TEXT(AE69,"0.#"),1)=".",TRUE,FALSE)</formula>
    </cfRule>
  </conditionalFormatting>
  <conditionalFormatting sqref="AE83:AI83">
    <cfRule type="expression" dxfId="253" priority="507">
      <formula>IF(RIGHT(TEXT(AE83,"0.#"),1)=".",FALSE,TRUE)</formula>
    </cfRule>
    <cfRule type="expression" dxfId="252" priority="508">
      <formula>IF(RIGHT(TEXT(AE83,"0.#"),1)=".",TRUE,FALSE)</formula>
    </cfRule>
  </conditionalFormatting>
  <conditionalFormatting sqref="AJ83:AX83">
    <cfRule type="expression" dxfId="251" priority="505">
      <formula>IF(RIGHT(TEXT(AJ83,"0.#"),1)=".",FALSE,TRUE)</formula>
    </cfRule>
    <cfRule type="expression" dxfId="250" priority="506">
      <formula>IF(RIGHT(TEXT(AJ83,"0.#"),1)=".",TRUE,FALSE)</formula>
    </cfRule>
  </conditionalFormatting>
  <conditionalFormatting sqref="L99">
    <cfRule type="expression" dxfId="249" priority="485">
      <formula>IF(RIGHT(TEXT(L99,"0.#"),1)=".",FALSE,TRUE)</formula>
    </cfRule>
    <cfRule type="expression" dxfId="248" priority="486">
      <formula>IF(RIGHT(TEXT(L99,"0.#"),1)=".",TRUE,FALSE)</formula>
    </cfRule>
  </conditionalFormatting>
  <conditionalFormatting sqref="L104">
    <cfRule type="expression" dxfId="247" priority="483">
      <formula>IF(RIGHT(TEXT(L104,"0.#"),1)=".",FALSE,TRUE)</formula>
    </cfRule>
    <cfRule type="expression" dxfId="246" priority="484">
      <formula>IF(RIGHT(TEXT(L104,"0.#"),1)=".",TRUE,FALSE)</formula>
    </cfRule>
  </conditionalFormatting>
  <conditionalFormatting sqref="R104">
    <cfRule type="expression" dxfId="245" priority="481">
      <formula>IF(RIGHT(TEXT(R104,"0.#"),1)=".",FALSE,TRUE)</formula>
    </cfRule>
    <cfRule type="expression" dxfId="244" priority="482">
      <formula>IF(RIGHT(TEXT(R104,"0.#"),1)=".",TRUE,FALSE)</formula>
    </cfRule>
  </conditionalFormatting>
  <conditionalFormatting sqref="P18:AX18">
    <cfRule type="expression" dxfId="243" priority="479">
      <formula>IF(RIGHT(TEXT(P18,"0.#"),1)=".",FALSE,TRUE)</formula>
    </cfRule>
    <cfRule type="expression" dxfId="242" priority="480">
      <formula>IF(RIGHT(TEXT(P18,"0.#"),1)=".",TRUE,FALSE)</formula>
    </cfRule>
  </conditionalFormatting>
  <conditionalFormatting sqref="Y181">
    <cfRule type="expression" dxfId="241" priority="475">
      <formula>IF(RIGHT(TEXT(Y181,"0.#"),1)=".",FALSE,TRUE)</formula>
    </cfRule>
    <cfRule type="expression" dxfId="240" priority="476">
      <formula>IF(RIGHT(TEXT(Y181,"0.#"),1)=".",TRUE,FALSE)</formula>
    </cfRule>
  </conditionalFormatting>
  <conditionalFormatting sqref="Y190">
    <cfRule type="expression" dxfId="239" priority="471">
      <formula>IF(RIGHT(TEXT(Y190,"0.#"),1)=".",FALSE,TRUE)</formula>
    </cfRule>
    <cfRule type="expression" dxfId="238" priority="472">
      <formula>IF(RIGHT(TEXT(Y190,"0.#"),1)=".",TRUE,FALSE)</formula>
    </cfRule>
  </conditionalFormatting>
  <conditionalFormatting sqref="AE54:AI54">
    <cfRule type="expression" dxfId="237" priority="343">
      <formula>IF(RIGHT(TEXT(AE54,"0.#"),1)=".",FALSE,TRUE)</formula>
    </cfRule>
    <cfRule type="expression" dxfId="236" priority="344">
      <formula>IF(RIGHT(TEXT(AE54,"0.#"),1)=".",TRUE,FALSE)</formula>
    </cfRule>
  </conditionalFormatting>
  <conditionalFormatting sqref="P16:AQ17 P15:AX15 P13:AX13">
    <cfRule type="expression" dxfId="235" priority="301">
      <formula>IF(RIGHT(TEXT(P13,"0.#"),1)=".",FALSE,TRUE)</formula>
    </cfRule>
    <cfRule type="expression" dxfId="234" priority="302">
      <formula>IF(RIGHT(TEXT(P13,"0.#"),1)=".",TRUE,FALSE)</formula>
    </cfRule>
  </conditionalFormatting>
  <conditionalFormatting sqref="P19:AJ19">
    <cfRule type="expression" dxfId="233" priority="299">
      <formula>IF(RIGHT(TEXT(P19,"0.#"),1)=".",FALSE,TRUE)</formula>
    </cfRule>
    <cfRule type="expression" dxfId="232" priority="300">
      <formula>IF(RIGHT(TEXT(P19,"0.#"),1)=".",TRUE,FALSE)</formula>
    </cfRule>
  </conditionalFormatting>
  <conditionalFormatting sqref="AE55:AX55 AJ54:AS54">
    <cfRule type="expression" dxfId="231" priority="295">
      <formula>IF(RIGHT(TEXT(AE54,"0.#"),1)=".",FALSE,TRUE)</formula>
    </cfRule>
    <cfRule type="expression" dxfId="230" priority="296">
      <formula>IF(RIGHT(TEXT(AE54,"0.#"),1)=".",TRUE,FALSE)</formula>
    </cfRule>
  </conditionalFormatting>
  <conditionalFormatting sqref="AE68:AS68">
    <cfRule type="expression" dxfId="229" priority="291">
      <formula>IF(RIGHT(TEXT(AE68,"0.#"),1)=".",FALSE,TRUE)</formula>
    </cfRule>
    <cfRule type="expression" dxfId="228" priority="292">
      <formula>IF(RIGHT(TEXT(AE68,"0.#"),1)=".",TRUE,FALSE)</formula>
    </cfRule>
  </conditionalFormatting>
  <conditionalFormatting sqref="AE95:AI95 AE92:AI92 AE89:AI89 AE86:AI86">
    <cfRule type="expression" dxfId="227" priority="289">
      <formula>IF(RIGHT(TEXT(AE86,"0.#"),1)=".",FALSE,TRUE)</formula>
    </cfRule>
    <cfRule type="expression" dxfId="226" priority="290">
      <formula>IF(RIGHT(TEXT(AE86,"0.#"),1)=".",TRUE,FALSE)</formula>
    </cfRule>
  </conditionalFormatting>
  <conditionalFormatting sqref="AJ95:AX95 AJ92:AX92 AJ89:AX89 AJ86:AX86">
    <cfRule type="expression" dxfId="225" priority="287">
      <formula>IF(RIGHT(TEXT(AJ86,"0.#"),1)=".",FALSE,TRUE)</formula>
    </cfRule>
    <cfRule type="expression" dxfId="224" priority="288">
      <formula>IF(RIGHT(TEXT(AJ86,"0.#"),1)=".",TRUE,FALSE)</formula>
    </cfRule>
  </conditionalFormatting>
  <conditionalFormatting sqref="L100:L103 L98">
    <cfRule type="expression" dxfId="223" priority="285">
      <formula>IF(RIGHT(TEXT(L98,"0.#"),1)=".",FALSE,TRUE)</formula>
    </cfRule>
    <cfRule type="expression" dxfId="222" priority="286">
      <formula>IF(RIGHT(TEXT(L98,"0.#"),1)=".",TRUE,FALSE)</formula>
    </cfRule>
  </conditionalFormatting>
  <conditionalFormatting sqref="R98">
    <cfRule type="expression" dxfId="221" priority="281">
      <formula>IF(RIGHT(TEXT(R98,"0.#"),1)=".",FALSE,TRUE)</formula>
    </cfRule>
    <cfRule type="expression" dxfId="220" priority="282">
      <formula>IF(RIGHT(TEXT(R98,"0.#"),1)=".",TRUE,FALSE)</formula>
    </cfRule>
  </conditionalFormatting>
  <conditionalFormatting sqref="R99:R103">
    <cfRule type="expression" dxfId="219" priority="279">
      <formula>IF(RIGHT(TEXT(R99,"0.#"),1)=".",FALSE,TRUE)</formula>
    </cfRule>
    <cfRule type="expression" dxfId="218" priority="280">
      <formula>IF(RIGHT(TEXT(R99,"0.#"),1)=".",TRUE,FALSE)</formula>
    </cfRule>
  </conditionalFormatting>
  <conditionalFormatting sqref="Y182:Y189">
    <cfRule type="expression" dxfId="217" priority="277">
      <formula>IF(RIGHT(TEXT(Y182,"0.#"),1)=".",FALSE,TRUE)</formula>
    </cfRule>
    <cfRule type="expression" dxfId="216" priority="278">
      <formula>IF(RIGHT(TEXT(Y182,"0.#"),1)=".",TRUE,FALSE)</formula>
    </cfRule>
  </conditionalFormatting>
  <conditionalFormatting sqref="AU181">
    <cfRule type="expression" dxfId="215" priority="275">
      <formula>IF(RIGHT(TEXT(AU181,"0.#"),1)=".",FALSE,TRUE)</formula>
    </cfRule>
    <cfRule type="expression" dxfId="214" priority="276">
      <formula>IF(RIGHT(TEXT(AU181,"0.#"),1)=".",TRUE,FALSE)</formula>
    </cfRule>
  </conditionalFormatting>
  <conditionalFormatting sqref="AU190">
    <cfRule type="expression" dxfId="213" priority="273">
      <formula>IF(RIGHT(TEXT(AU190,"0.#"),1)=".",FALSE,TRUE)</formula>
    </cfRule>
    <cfRule type="expression" dxfId="212" priority="274">
      <formula>IF(RIGHT(TEXT(AU190,"0.#"),1)=".",TRUE,FALSE)</formula>
    </cfRule>
  </conditionalFormatting>
  <conditionalFormatting sqref="AU182:AU189 AU180">
    <cfRule type="expression" dxfId="211" priority="271">
      <formula>IF(RIGHT(TEXT(AU180,"0.#"),1)=".",FALSE,TRUE)</formula>
    </cfRule>
    <cfRule type="expression" dxfId="210" priority="272">
      <formula>IF(RIGHT(TEXT(AU180,"0.#"),1)=".",TRUE,FALSE)</formula>
    </cfRule>
  </conditionalFormatting>
  <conditionalFormatting sqref="Y220 Y207 Y194">
    <cfRule type="expression" dxfId="209" priority="257">
      <formula>IF(RIGHT(TEXT(Y194,"0.#"),1)=".",FALSE,TRUE)</formula>
    </cfRule>
    <cfRule type="expression" dxfId="208" priority="258">
      <formula>IF(RIGHT(TEXT(Y194,"0.#"),1)=".",TRUE,FALSE)</formula>
    </cfRule>
  </conditionalFormatting>
  <conditionalFormatting sqref="Y229 Y216 Y203">
    <cfRule type="expression" dxfId="207" priority="255">
      <formula>IF(RIGHT(TEXT(Y203,"0.#"),1)=".",FALSE,TRUE)</formula>
    </cfRule>
    <cfRule type="expression" dxfId="206" priority="256">
      <formula>IF(RIGHT(TEXT(Y203,"0.#"),1)=".",TRUE,FALSE)</formula>
    </cfRule>
  </conditionalFormatting>
  <conditionalFormatting sqref="Y221:Y228 Y219 Y208:Y215 Y206 Y195:Y202 Y193">
    <cfRule type="expression" dxfId="205" priority="253">
      <formula>IF(RIGHT(TEXT(Y193,"0.#"),1)=".",FALSE,TRUE)</formula>
    </cfRule>
    <cfRule type="expression" dxfId="204" priority="254">
      <formula>IF(RIGHT(TEXT(Y193,"0.#"),1)=".",TRUE,FALSE)</formula>
    </cfRule>
  </conditionalFormatting>
  <conditionalFormatting sqref="AU220 AU207 AU194">
    <cfRule type="expression" dxfId="203" priority="251">
      <formula>IF(RIGHT(TEXT(AU194,"0.#"),1)=".",FALSE,TRUE)</formula>
    </cfRule>
    <cfRule type="expression" dxfId="202" priority="252">
      <formula>IF(RIGHT(TEXT(AU194,"0.#"),1)=".",TRUE,FALSE)</formula>
    </cfRule>
  </conditionalFormatting>
  <conditionalFormatting sqref="AU229 AU216 AU203">
    <cfRule type="expression" dxfId="201" priority="249">
      <formula>IF(RIGHT(TEXT(AU203,"0.#"),1)=".",FALSE,TRUE)</formula>
    </cfRule>
    <cfRule type="expression" dxfId="200" priority="250">
      <formula>IF(RIGHT(TEXT(AU203,"0.#"),1)=".",TRUE,FALSE)</formula>
    </cfRule>
  </conditionalFormatting>
  <conditionalFormatting sqref="AU221:AU228 AU219 AU208:AU215 AU206 AU195:AU202 AU193">
    <cfRule type="expression" dxfId="199" priority="247">
      <formula>IF(RIGHT(TEXT(AU193,"0.#"),1)=".",FALSE,TRUE)</formula>
    </cfRule>
    <cfRule type="expression" dxfId="198" priority="248">
      <formula>IF(RIGHT(TEXT(AU193,"0.#"),1)=".",TRUE,FALSE)</formula>
    </cfRule>
  </conditionalFormatting>
  <conditionalFormatting sqref="AE56:AI56">
    <cfRule type="expression" dxfId="197" priority="221">
      <formula>IF(AND(AE56&gt;=0, RIGHT(TEXT(AE56,"0.#"),1)&lt;&gt;"."),TRUE,FALSE)</formula>
    </cfRule>
    <cfRule type="expression" dxfId="196" priority="222">
      <formula>IF(AND(AE56&gt;=0, RIGHT(TEXT(AE56,"0.#"),1)="."),TRUE,FALSE)</formula>
    </cfRule>
    <cfRule type="expression" dxfId="195" priority="223">
      <formula>IF(AND(AE56&lt;0, RIGHT(TEXT(AE56,"0.#"),1)&lt;&gt;"."),TRUE,FALSE)</formula>
    </cfRule>
    <cfRule type="expression" dxfId="194" priority="224">
      <formula>IF(AND(AE56&lt;0, RIGHT(TEXT(AE56,"0.#"),1)="."),TRUE,FALSE)</formula>
    </cfRule>
  </conditionalFormatting>
  <conditionalFormatting sqref="AJ56:AS56">
    <cfRule type="expression" dxfId="193" priority="217">
      <formula>IF(AND(AJ56&gt;=0, RIGHT(TEXT(AJ56,"0.#"),1)&lt;&gt;"."),TRUE,FALSE)</formula>
    </cfRule>
    <cfRule type="expression" dxfId="192" priority="218">
      <formula>IF(AND(AJ56&gt;=0, RIGHT(TEXT(AJ56,"0.#"),1)="."),TRUE,FALSE)</formula>
    </cfRule>
    <cfRule type="expression" dxfId="191" priority="219">
      <formula>IF(AND(AJ56&lt;0, RIGHT(TEXT(AJ56,"0.#"),1)&lt;&gt;"."),TRUE,FALSE)</formula>
    </cfRule>
    <cfRule type="expression" dxfId="190" priority="220">
      <formula>IF(AND(AJ56&lt;0, RIGHT(TEXT(AJ56,"0.#"),1)="."),TRUE,FALSE)</formula>
    </cfRule>
  </conditionalFormatting>
  <conditionalFormatting sqref="AK246:AK265">
    <cfRule type="expression" dxfId="189" priority="205">
      <formula>IF(RIGHT(TEXT(AK246,"0.#"),1)=".",FALSE,TRUE)</formula>
    </cfRule>
    <cfRule type="expression" dxfId="188" priority="206">
      <formula>IF(RIGHT(TEXT(AK246,"0.#"),1)=".",TRUE,FALSE)</formula>
    </cfRule>
  </conditionalFormatting>
  <conditionalFormatting sqref="AU246:AX265">
    <cfRule type="expression" dxfId="187" priority="201">
      <formula>IF(AND(AU246&gt;=0, RIGHT(TEXT(AU246,"0.#"),1)&lt;&gt;"."),TRUE,FALSE)</formula>
    </cfRule>
    <cfRule type="expression" dxfId="186" priority="202">
      <formula>IF(AND(AU246&gt;=0, RIGHT(TEXT(AU246,"0.#"),1)="."),TRUE,FALSE)</formula>
    </cfRule>
    <cfRule type="expression" dxfId="185" priority="203">
      <formula>IF(AND(AU246&lt;0, RIGHT(TEXT(AU246,"0.#"),1)&lt;&gt;"."),TRUE,FALSE)</formula>
    </cfRule>
    <cfRule type="expression" dxfId="184" priority="204">
      <formula>IF(AND(AU246&lt;0, RIGHT(TEXT(AU246,"0.#"),1)="."),TRUE,FALSE)</formula>
    </cfRule>
  </conditionalFormatting>
  <conditionalFormatting sqref="AK269">
    <cfRule type="expression" dxfId="183" priority="199">
      <formula>IF(RIGHT(TEXT(AK269,"0.#"),1)=".",FALSE,TRUE)</formula>
    </cfRule>
    <cfRule type="expression" dxfId="182" priority="200">
      <formula>IF(RIGHT(TEXT(AK269,"0.#"),1)=".",TRUE,FALSE)</formula>
    </cfRule>
  </conditionalFormatting>
  <conditionalFormatting sqref="AU269:AX269">
    <cfRule type="expression" dxfId="181" priority="195">
      <formula>IF(AND(AU269&gt;=0, RIGHT(TEXT(AU269,"0.#"),1)&lt;&gt;"."),TRUE,FALSE)</formula>
    </cfRule>
    <cfRule type="expression" dxfId="180" priority="196">
      <formula>IF(AND(AU269&gt;=0, RIGHT(TEXT(AU269,"0.#"),1)="."),TRUE,FALSE)</formula>
    </cfRule>
    <cfRule type="expression" dxfId="179" priority="197">
      <formula>IF(AND(AU269&lt;0, RIGHT(TEXT(AU269,"0.#"),1)&lt;&gt;"."),TRUE,FALSE)</formula>
    </cfRule>
    <cfRule type="expression" dxfId="178" priority="198">
      <formula>IF(AND(AU269&lt;0, RIGHT(TEXT(AU269,"0.#"),1)="."),TRUE,FALSE)</formula>
    </cfRule>
  </conditionalFormatting>
  <conditionalFormatting sqref="AK270:AK298">
    <cfRule type="expression" dxfId="177" priority="193">
      <formula>IF(RIGHT(TEXT(AK270,"0.#"),1)=".",FALSE,TRUE)</formula>
    </cfRule>
    <cfRule type="expression" dxfId="176" priority="194">
      <formula>IF(RIGHT(TEXT(AK270,"0.#"),1)=".",TRUE,FALSE)</formula>
    </cfRule>
  </conditionalFormatting>
  <conditionalFormatting sqref="AU270:AX298">
    <cfRule type="expression" dxfId="175" priority="189">
      <formula>IF(AND(AU270&gt;=0, RIGHT(TEXT(AU270,"0.#"),1)&lt;&gt;"."),TRUE,FALSE)</formula>
    </cfRule>
    <cfRule type="expression" dxfId="174" priority="190">
      <formula>IF(AND(AU270&gt;=0, RIGHT(TEXT(AU270,"0.#"),1)="."),TRUE,FALSE)</formula>
    </cfRule>
    <cfRule type="expression" dxfId="173" priority="191">
      <formula>IF(AND(AU270&lt;0, RIGHT(TEXT(AU270,"0.#"),1)&lt;&gt;"."),TRUE,FALSE)</formula>
    </cfRule>
    <cfRule type="expression" dxfId="172" priority="192">
      <formula>IF(AND(AU270&lt;0, RIGHT(TEXT(AU270,"0.#"),1)="."),TRUE,FALSE)</formula>
    </cfRule>
  </conditionalFormatting>
  <conditionalFormatting sqref="AK302">
    <cfRule type="expression" dxfId="171" priority="187">
      <formula>IF(RIGHT(TEXT(AK302,"0.#"),1)=".",FALSE,TRUE)</formula>
    </cfRule>
    <cfRule type="expression" dxfId="170" priority="188">
      <formula>IF(RIGHT(TEXT(AK302,"0.#"),1)=".",TRUE,FALSE)</formula>
    </cfRule>
  </conditionalFormatting>
  <conditionalFormatting sqref="AU302:AX302">
    <cfRule type="expression" dxfId="169" priority="183">
      <formula>IF(AND(AU302&gt;=0, RIGHT(TEXT(AU302,"0.#"),1)&lt;&gt;"."),TRUE,FALSE)</formula>
    </cfRule>
    <cfRule type="expression" dxfId="168" priority="184">
      <formula>IF(AND(AU302&gt;=0, RIGHT(TEXT(AU302,"0.#"),1)="."),TRUE,FALSE)</formula>
    </cfRule>
    <cfRule type="expression" dxfId="167" priority="185">
      <formula>IF(AND(AU302&lt;0, RIGHT(TEXT(AU302,"0.#"),1)&lt;&gt;"."),TRUE,FALSE)</formula>
    </cfRule>
    <cfRule type="expression" dxfId="166" priority="186">
      <formula>IF(AND(AU302&lt;0, RIGHT(TEXT(AU302,"0.#"),1)="."),TRUE,FALSE)</formula>
    </cfRule>
  </conditionalFormatting>
  <conditionalFormatting sqref="AK303:AK331">
    <cfRule type="expression" dxfId="165" priority="181">
      <formula>IF(RIGHT(TEXT(AK303,"0.#"),1)=".",FALSE,TRUE)</formula>
    </cfRule>
    <cfRule type="expression" dxfId="164" priority="182">
      <formula>IF(RIGHT(TEXT(AK303,"0.#"),1)=".",TRUE,FALSE)</formula>
    </cfRule>
  </conditionalFormatting>
  <conditionalFormatting sqref="AU303:AX331">
    <cfRule type="expression" dxfId="163" priority="177">
      <formula>IF(AND(AU303&gt;=0, RIGHT(TEXT(AU303,"0.#"),1)&lt;&gt;"."),TRUE,FALSE)</formula>
    </cfRule>
    <cfRule type="expression" dxfId="162" priority="178">
      <formula>IF(AND(AU303&gt;=0, RIGHT(TEXT(AU303,"0.#"),1)="."),TRUE,FALSE)</formula>
    </cfRule>
    <cfRule type="expression" dxfId="161" priority="179">
      <formula>IF(AND(AU303&lt;0, RIGHT(TEXT(AU303,"0.#"),1)&lt;&gt;"."),TRUE,FALSE)</formula>
    </cfRule>
    <cfRule type="expression" dxfId="160" priority="180">
      <formula>IF(AND(AU303&lt;0, RIGHT(TEXT(AU303,"0.#"),1)="."),TRUE,FALSE)</formula>
    </cfRule>
  </conditionalFormatting>
  <conditionalFormatting sqref="AK335">
    <cfRule type="expression" dxfId="159" priority="175">
      <formula>IF(RIGHT(TEXT(AK335,"0.#"),1)=".",FALSE,TRUE)</formula>
    </cfRule>
    <cfRule type="expression" dxfId="158" priority="176">
      <formula>IF(RIGHT(TEXT(AK335,"0.#"),1)=".",TRUE,FALSE)</formula>
    </cfRule>
  </conditionalFormatting>
  <conditionalFormatting sqref="AU335:AX335">
    <cfRule type="expression" dxfId="157" priority="171">
      <formula>IF(AND(AU335&gt;=0, RIGHT(TEXT(AU335,"0.#"),1)&lt;&gt;"."),TRUE,FALSE)</formula>
    </cfRule>
    <cfRule type="expression" dxfId="156" priority="172">
      <formula>IF(AND(AU335&gt;=0, RIGHT(TEXT(AU335,"0.#"),1)="."),TRUE,FALSE)</formula>
    </cfRule>
    <cfRule type="expression" dxfId="155" priority="173">
      <formula>IF(AND(AU335&lt;0, RIGHT(TEXT(AU335,"0.#"),1)&lt;&gt;"."),TRUE,FALSE)</formula>
    </cfRule>
    <cfRule type="expression" dxfId="154" priority="174">
      <formula>IF(AND(AU335&lt;0, RIGHT(TEXT(AU335,"0.#"),1)="."),TRUE,FALSE)</formula>
    </cfRule>
  </conditionalFormatting>
  <conditionalFormatting sqref="AK336:AK364">
    <cfRule type="expression" dxfId="153" priority="169">
      <formula>IF(RIGHT(TEXT(AK336,"0.#"),1)=".",FALSE,TRUE)</formula>
    </cfRule>
    <cfRule type="expression" dxfId="152" priority="170">
      <formula>IF(RIGHT(TEXT(AK336,"0.#"),1)=".",TRUE,FALSE)</formula>
    </cfRule>
  </conditionalFormatting>
  <conditionalFormatting sqref="AU336:AX364">
    <cfRule type="expression" dxfId="151" priority="165">
      <formula>IF(AND(AU336&gt;=0, RIGHT(TEXT(AU336,"0.#"),1)&lt;&gt;"."),TRUE,FALSE)</formula>
    </cfRule>
    <cfRule type="expression" dxfId="150" priority="166">
      <formula>IF(AND(AU336&gt;=0, RIGHT(TEXT(AU336,"0.#"),1)="."),TRUE,FALSE)</formula>
    </cfRule>
    <cfRule type="expression" dxfId="149" priority="167">
      <formula>IF(AND(AU336&lt;0, RIGHT(TEXT(AU336,"0.#"),1)&lt;&gt;"."),TRUE,FALSE)</formula>
    </cfRule>
    <cfRule type="expression" dxfId="148" priority="168">
      <formula>IF(AND(AU336&lt;0, RIGHT(TEXT(AU336,"0.#"),1)="."),TRUE,FALSE)</formula>
    </cfRule>
  </conditionalFormatting>
  <conditionalFormatting sqref="AK368">
    <cfRule type="expression" dxfId="147" priority="163">
      <formula>IF(RIGHT(TEXT(AK368,"0.#"),1)=".",FALSE,TRUE)</formula>
    </cfRule>
    <cfRule type="expression" dxfId="146" priority="164">
      <formula>IF(RIGHT(TEXT(AK368,"0.#"),1)=".",TRUE,FALSE)</formula>
    </cfRule>
  </conditionalFormatting>
  <conditionalFormatting sqref="AU368:AX368">
    <cfRule type="expression" dxfId="145" priority="159">
      <formula>IF(AND(AU368&gt;=0, RIGHT(TEXT(AU368,"0.#"),1)&lt;&gt;"."),TRUE,FALSE)</formula>
    </cfRule>
    <cfRule type="expression" dxfId="144" priority="160">
      <formula>IF(AND(AU368&gt;=0, RIGHT(TEXT(AU368,"0.#"),1)="."),TRUE,FALSE)</formula>
    </cfRule>
    <cfRule type="expression" dxfId="143" priority="161">
      <formula>IF(AND(AU368&lt;0, RIGHT(TEXT(AU368,"0.#"),1)&lt;&gt;"."),TRUE,FALSE)</formula>
    </cfRule>
    <cfRule type="expression" dxfId="142" priority="162">
      <formula>IF(AND(AU368&lt;0, RIGHT(TEXT(AU368,"0.#"),1)="."),TRUE,FALSE)</formula>
    </cfRule>
  </conditionalFormatting>
  <conditionalFormatting sqref="AK369:AK397">
    <cfRule type="expression" dxfId="141" priority="157">
      <formula>IF(RIGHT(TEXT(AK369,"0.#"),1)=".",FALSE,TRUE)</formula>
    </cfRule>
    <cfRule type="expression" dxfId="140" priority="158">
      <formula>IF(RIGHT(TEXT(AK369,"0.#"),1)=".",TRUE,FALSE)</formula>
    </cfRule>
  </conditionalFormatting>
  <conditionalFormatting sqref="AU369:AX397">
    <cfRule type="expression" dxfId="139" priority="153">
      <formula>IF(AND(AU369&gt;=0, RIGHT(TEXT(AU369,"0.#"),1)&lt;&gt;"."),TRUE,FALSE)</formula>
    </cfRule>
    <cfRule type="expression" dxfId="138" priority="154">
      <formula>IF(AND(AU369&gt;=0, RIGHT(TEXT(AU369,"0.#"),1)="."),TRUE,FALSE)</formula>
    </cfRule>
    <cfRule type="expression" dxfId="137" priority="155">
      <formula>IF(AND(AU369&lt;0, RIGHT(TEXT(AU369,"0.#"),1)&lt;&gt;"."),TRUE,FALSE)</formula>
    </cfRule>
    <cfRule type="expression" dxfId="136" priority="156">
      <formula>IF(AND(AU369&lt;0, RIGHT(TEXT(AU369,"0.#"),1)="."),TRUE,FALSE)</formula>
    </cfRule>
  </conditionalFormatting>
  <conditionalFormatting sqref="AK401">
    <cfRule type="expression" dxfId="135" priority="151">
      <formula>IF(RIGHT(TEXT(AK401,"0.#"),1)=".",FALSE,TRUE)</formula>
    </cfRule>
    <cfRule type="expression" dxfId="134" priority="152">
      <formula>IF(RIGHT(TEXT(AK401,"0.#"),1)=".",TRUE,FALSE)</formula>
    </cfRule>
  </conditionalFormatting>
  <conditionalFormatting sqref="AU401:AX401">
    <cfRule type="expression" dxfId="133" priority="147">
      <formula>IF(AND(AU401&gt;=0, RIGHT(TEXT(AU401,"0.#"),1)&lt;&gt;"."),TRUE,FALSE)</formula>
    </cfRule>
    <cfRule type="expression" dxfId="132" priority="148">
      <formula>IF(AND(AU401&gt;=0, RIGHT(TEXT(AU401,"0.#"),1)="."),TRUE,FALSE)</formula>
    </cfRule>
    <cfRule type="expression" dxfId="131" priority="149">
      <formula>IF(AND(AU401&lt;0, RIGHT(TEXT(AU401,"0.#"),1)&lt;&gt;"."),TRUE,FALSE)</formula>
    </cfRule>
    <cfRule type="expression" dxfId="130" priority="150">
      <formula>IF(AND(AU401&lt;0, RIGHT(TEXT(AU401,"0.#"),1)="."),TRUE,FALSE)</formula>
    </cfRule>
  </conditionalFormatting>
  <conditionalFormatting sqref="AK402:AK430">
    <cfRule type="expression" dxfId="129" priority="145">
      <formula>IF(RIGHT(TEXT(AK402,"0.#"),1)=".",FALSE,TRUE)</formula>
    </cfRule>
    <cfRule type="expression" dxfId="128" priority="146">
      <formula>IF(RIGHT(TEXT(AK402,"0.#"),1)=".",TRUE,FALSE)</formula>
    </cfRule>
  </conditionalFormatting>
  <conditionalFormatting sqref="AU402:AX430">
    <cfRule type="expression" dxfId="127" priority="141">
      <formula>IF(AND(AU402&gt;=0, RIGHT(TEXT(AU402,"0.#"),1)&lt;&gt;"."),TRUE,FALSE)</formula>
    </cfRule>
    <cfRule type="expression" dxfId="126" priority="142">
      <formula>IF(AND(AU402&gt;=0, RIGHT(TEXT(AU402,"0.#"),1)="."),TRUE,FALSE)</formula>
    </cfRule>
    <cfRule type="expression" dxfId="125" priority="143">
      <formula>IF(AND(AU402&lt;0, RIGHT(TEXT(AU402,"0.#"),1)&lt;&gt;"."),TRUE,FALSE)</formula>
    </cfRule>
    <cfRule type="expression" dxfId="124" priority="144">
      <formula>IF(AND(AU402&lt;0, RIGHT(TEXT(AU402,"0.#"),1)="."),TRUE,FALSE)</formula>
    </cfRule>
  </conditionalFormatting>
  <conditionalFormatting sqref="AK434">
    <cfRule type="expression" dxfId="123" priority="139">
      <formula>IF(RIGHT(TEXT(AK434,"0.#"),1)=".",FALSE,TRUE)</formula>
    </cfRule>
    <cfRule type="expression" dxfId="122" priority="140">
      <formula>IF(RIGHT(TEXT(AK434,"0.#"),1)=".",TRUE,FALSE)</formula>
    </cfRule>
  </conditionalFormatting>
  <conditionalFormatting sqref="AU434:AX434">
    <cfRule type="expression" dxfId="121" priority="135">
      <formula>IF(AND(AU434&gt;=0, RIGHT(TEXT(AU434,"0.#"),1)&lt;&gt;"."),TRUE,FALSE)</formula>
    </cfRule>
    <cfRule type="expression" dxfId="120" priority="136">
      <formula>IF(AND(AU434&gt;=0, RIGHT(TEXT(AU434,"0.#"),1)="."),TRUE,FALSE)</formula>
    </cfRule>
    <cfRule type="expression" dxfId="119" priority="137">
      <formula>IF(AND(AU434&lt;0, RIGHT(TEXT(AU434,"0.#"),1)&lt;&gt;"."),TRUE,FALSE)</formula>
    </cfRule>
    <cfRule type="expression" dxfId="118" priority="138">
      <formula>IF(AND(AU434&lt;0, RIGHT(TEXT(AU434,"0.#"),1)="."),TRUE,FALSE)</formula>
    </cfRule>
  </conditionalFormatting>
  <conditionalFormatting sqref="AK435:AK463">
    <cfRule type="expression" dxfId="117" priority="133">
      <formula>IF(RIGHT(TEXT(AK435,"0.#"),1)=".",FALSE,TRUE)</formula>
    </cfRule>
    <cfRule type="expression" dxfId="116" priority="134">
      <formula>IF(RIGHT(TEXT(AK435,"0.#"),1)=".",TRUE,FALSE)</formula>
    </cfRule>
  </conditionalFormatting>
  <conditionalFormatting sqref="AU435:AX463">
    <cfRule type="expression" dxfId="115" priority="129">
      <formula>IF(AND(AU435&gt;=0, RIGHT(TEXT(AU435,"0.#"),1)&lt;&gt;"."),TRUE,FALSE)</formula>
    </cfRule>
    <cfRule type="expression" dxfId="114" priority="130">
      <formula>IF(AND(AU435&gt;=0, RIGHT(TEXT(AU435,"0.#"),1)="."),TRUE,FALSE)</formula>
    </cfRule>
    <cfRule type="expression" dxfId="113" priority="131">
      <formula>IF(AND(AU435&lt;0, RIGHT(TEXT(AU435,"0.#"),1)&lt;&gt;"."),TRUE,FALSE)</formula>
    </cfRule>
    <cfRule type="expression" dxfId="112" priority="132">
      <formula>IF(AND(AU435&lt;0, RIGHT(TEXT(AU435,"0.#"),1)="."),TRUE,FALSE)</formula>
    </cfRule>
  </conditionalFormatting>
  <conditionalFormatting sqref="AK467">
    <cfRule type="expression" dxfId="111" priority="127">
      <formula>IF(RIGHT(TEXT(AK467,"0.#"),1)=".",FALSE,TRUE)</formula>
    </cfRule>
    <cfRule type="expression" dxfId="110" priority="128">
      <formula>IF(RIGHT(TEXT(AK467,"0.#"),1)=".",TRUE,FALSE)</formula>
    </cfRule>
  </conditionalFormatting>
  <conditionalFormatting sqref="AU467:AX467">
    <cfRule type="expression" dxfId="109" priority="123">
      <formula>IF(AND(AU467&gt;=0, RIGHT(TEXT(AU467,"0.#"),1)&lt;&gt;"."),TRUE,FALSE)</formula>
    </cfRule>
    <cfRule type="expression" dxfId="108" priority="124">
      <formula>IF(AND(AU467&gt;=0, RIGHT(TEXT(AU467,"0.#"),1)="."),TRUE,FALSE)</formula>
    </cfRule>
    <cfRule type="expression" dxfId="107" priority="125">
      <formula>IF(AND(AU467&lt;0, RIGHT(TEXT(AU467,"0.#"),1)&lt;&gt;"."),TRUE,FALSE)</formula>
    </cfRule>
    <cfRule type="expression" dxfId="106" priority="126">
      <formula>IF(AND(AU467&lt;0, RIGHT(TEXT(AU467,"0.#"),1)="."),TRUE,FALSE)</formula>
    </cfRule>
  </conditionalFormatting>
  <conditionalFormatting sqref="AK468:AK496">
    <cfRule type="expression" dxfId="105" priority="121">
      <formula>IF(RIGHT(TEXT(AK468,"0.#"),1)=".",FALSE,TRUE)</formula>
    </cfRule>
    <cfRule type="expression" dxfId="104" priority="122">
      <formula>IF(RIGHT(TEXT(AK468,"0.#"),1)=".",TRUE,FALSE)</formula>
    </cfRule>
  </conditionalFormatting>
  <conditionalFormatting sqref="AU468:AX496">
    <cfRule type="expression" dxfId="103" priority="117">
      <formula>IF(AND(AU468&gt;=0, RIGHT(TEXT(AU468,"0.#"),1)&lt;&gt;"."),TRUE,FALSE)</formula>
    </cfRule>
    <cfRule type="expression" dxfId="102" priority="118">
      <formula>IF(AND(AU468&gt;=0, RIGHT(TEXT(AU468,"0.#"),1)="."),TRUE,FALSE)</formula>
    </cfRule>
    <cfRule type="expression" dxfId="101" priority="119">
      <formula>IF(AND(AU468&lt;0, RIGHT(TEXT(AU468,"0.#"),1)&lt;&gt;"."),TRUE,FALSE)</formula>
    </cfRule>
    <cfRule type="expression" dxfId="100" priority="120">
      <formula>IF(AND(AU468&lt;0, RIGHT(TEXT(AU468,"0.#"),1)="."),TRUE,FALSE)</formula>
    </cfRule>
  </conditionalFormatting>
  <conditionalFormatting sqref="AE24:AX24 AJ23:AS23">
    <cfRule type="expression" dxfId="99" priority="115">
      <formula>IF(RIGHT(TEXT(AE23,"0.#"),1)=".",FALSE,TRUE)</formula>
    </cfRule>
    <cfRule type="expression" dxfId="98" priority="116">
      <formula>IF(RIGHT(TEXT(AE23,"0.#"),1)=".",TRUE,FALSE)</formula>
    </cfRule>
  </conditionalFormatting>
  <conditionalFormatting sqref="AE25:AI25">
    <cfRule type="expression" dxfId="97" priority="107">
      <formula>IF(AND(AE25&gt;=0, RIGHT(TEXT(AE25,"0.#"),1)&lt;&gt;"."),TRUE,FALSE)</formula>
    </cfRule>
    <cfRule type="expression" dxfId="96" priority="108">
      <formula>IF(AND(AE25&gt;=0, RIGHT(TEXT(AE25,"0.#"),1)="."),TRUE,FALSE)</formula>
    </cfRule>
    <cfRule type="expression" dxfId="95" priority="109">
      <formula>IF(AND(AE25&lt;0, RIGHT(TEXT(AE25,"0.#"),1)&lt;&gt;"."),TRUE,FALSE)</formula>
    </cfRule>
    <cfRule type="expression" dxfId="94" priority="110">
      <formula>IF(AND(AE25&lt;0, RIGHT(TEXT(AE25,"0.#"),1)="."),TRUE,FALSE)</formula>
    </cfRule>
  </conditionalFormatting>
  <conditionalFormatting sqref="AJ25:AS25">
    <cfRule type="expression" dxfId="93" priority="103">
      <formula>IF(AND(AJ25&gt;=0, RIGHT(TEXT(AJ25,"0.#"),1)&lt;&gt;"."),TRUE,FALSE)</formula>
    </cfRule>
    <cfRule type="expression" dxfId="92" priority="104">
      <formula>IF(AND(AJ25&gt;=0, RIGHT(TEXT(AJ25,"0.#"),1)="."),TRUE,FALSE)</formula>
    </cfRule>
    <cfRule type="expression" dxfId="91" priority="105">
      <formula>IF(AND(AJ25&lt;0, RIGHT(TEXT(AJ25,"0.#"),1)&lt;&gt;"."),TRUE,FALSE)</formula>
    </cfRule>
    <cfRule type="expression" dxfId="90" priority="106">
      <formula>IF(AND(AJ25&lt;0, RIGHT(TEXT(AJ25,"0.#"),1)="."),TRUE,FALSE)</formula>
    </cfRule>
  </conditionalFormatting>
  <conditionalFormatting sqref="AE43:AI43 AE38:AI38 AE33:AI33 AE28:AI28">
    <cfRule type="expression" dxfId="89" priority="89">
      <formula>IF(RIGHT(TEXT(AE28,"0.#"),1)=".",FALSE,TRUE)</formula>
    </cfRule>
    <cfRule type="expression" dxfId="88" priority="90">
      <formula>IF(RIGHT(TEXT(AE28,"0.#"),1)=".",TRUE,FALSE)</formula>
    </cfRule>
  </conditionalFormatting>
  <conditionalFormatting sqref="AE44:AX44 AJ43:AS43 AE39:AX39 AJ38:AS38 AE34:AX34 AJ33:AS33 AE29:AX29 AJ28:AS28">
    <cfRule type="expression" dxfId="87" priority="87">
      <formula>IF(RIGHT(TEXT(AE28,"0.#"),1)=".",FALSE,TRUE)</formula>
    </cfRule>
    <cfRule type="expression" dxfId="86" priority="88">
      <formula>IF(RIGHT(TEXT(AE28,"0.#"),1)=".",TRUE,FALSE)</formula>
    </cfRule>
  </conditionalFormatting>
  <conditionalFormatting sqref="AE45:AI45 AE40:AI40 AE35:AI35 AE30:AI30">
    <cfRule type="expression" dxfId="85" priority="83">
      <formula>IF(AND(AE30&gt;=0, RIGHT(TEXT(AE30,"0.#"),1)&lt;&gt;"."),TRUE,FALSE)</formula>
    </cfRule>
    <cfRule type="expression" dxfId="84" priority="84">
      <formula>IF(AND(AE30&gt;=0, RIGHT(TEXT(AE30,"0.#"),1)="."),TRUE,FALSE)</formula>
    </cfRule>
    <cfRule type="expression" dxfId="83" priority="85">
      <formula>IF(AND(AE30&lt;0, RIGHT(TEXT(AE30,"0.#"),1)&lt;&gt;"."),TRUE,FALSE)</formula>
    </cfRule>
    <cfRule type="expression" dxfId="82" priority="86">
      <formula>IF(AND(AE30&lt;0, RIGHT(TEXT(AE30,"0.#"),1)="."),TRUE,FALSE)</formula>
    </cfRule>
  </conditionalFormatting>
  <conditionalFormatting sqref="AJ45:AS45 AJ40:AS40 AJ35:AS35 AJ30:AS30">
    <cfRule type="expression" dxfId="81" priority="79">
      <formula>IF(AND(AJ30&gt;=0, RIGHT(TEXT(AJ30,"0.#"),1)&lt;&gt;"."),TRUE,FALSE)</formula>
    </cfRule>
    <cfRule type="expression" dxfId="80" priority="80">
      <formula>IF(AND(AJ30&gt;=0, RIGHT(TEXT(AJ30,"0.#"),1)="."),TRUE,FALSE)</formula>
    </cfRule>
    <cfRule type="expression" dxfId="79" priority="81">
      <formula>IF(AND(AJ30&lt;0, RIGHT(TEXT(AJ30,"0.#"),1)&lt;&gt;"."),TRUE,FALSE)</formula>
    </cfRule>
    <cfRule type="expression" dxfId="78" priority="82">
      <formula>IF(AND(AJ30&lt;0, RIGHT(TEXT(AJ30,"0.#"),1)="."),TRUE,FALSE)</formula>
    </cfRule>
  </conditionalFormatting>
  <conditionalFormatting sqref="AE64:AI64 AE59:AI59">
    <cfRule type="expression" dxfId="77" priority="77">
      <formula>IF(RIGHT(TEXT(AE59,"0.#"),1)=".",FALSE,TRUE)</formula>
    </cfRule>
    <cfRule type="expression" dxfId="76" priority="78">
      <formula>IF(RIGHT(TEXT(AE59,"0.#"),1)=".",TRUE,FALSE)</formula>
    </cfRule>
  </conditionalFormatting>
  <conditionalFormatting sqref="AE65:AX65 AJ64:AS64 AE60:AX60 AJ59:AS59">
    <cfRule type="expression" dxfId="75" priority="75">
      <formula>IF(RIGHT(TEXT(AE59,"0.#"),1)=".",FALSE,TRUE)</formula>
    </cfRule>
    <cfRule type="expression" dxfId="74" priority="76">
      <formula>IF(RIGHT(TEXT(AE59,"0.#"),1)=".",TRUE,FALSE)</formula>
    </cfRule>
  </conditionalFormatting>
  <conditionalFormatting sqref="AE66:AI66 AE61:AI61">
    <cfRule type="expression" dxfId="73" priority="71">
      <formula>IF(AND(AE61&gt;=0, RIGHT(TEXT(AE61,"0.#"),1)&lt;&gt;"."),TRUE,FALSE)</formula>
    </cfRule>
    <cfRule type="expression" dxfId="72" priority="72">
      <formula>IF(AND(AE61&gt;=0, RIGHT(TEXT(AE61,"0.#"),1)="."),TRUE,FALSE)</formula>
    </cfRule>
    <cfRule type="expression" dxfId="71" priority="73">
      <formula>IF(AND(AE61&lt;0, RIGHT(TEXT(AE61,"0.#"),1)&lt;&gt;"."),TRUE,FALSE)</formula>
    </cfRule>
    <cfRule type="expression" dxfId="70" priority="74">
      <formula>IF(AND(AE61&lt;0, RIGHT(TEXT(AE61,"0.#"),1)="."),TRUE,FALSE)</formula>
    </cfRule>
  </conditionalFormatting>
  <conditionalFormatting sqref="AJ66:AS66 AJ61:AS61">
    <cfRule type="expression" dxfId="69" priority="67">
      <formula>IF(AND(AJ61&gt;=0, RIGHT(TEXT(AJ61,"0.#"),1)&lt;&gt;"."),TRUE,FALSE)</formula>
    </cfRule>
    <cfRule type="expression" dxfId="68" priority="68">
      <formula>IF(AND(AJ61&gt;=0, RIGHT(TEXT(AJ61,"0.#"),1)="."),TRUE,FALSE)</formula>
    </cfRule>
    <cfRule type="expression" dxfId="67" priority="69">
      <formula>IF(AND(AJ61&lt;0, RIGHT(TEXT(AJ61,"0.#"),1)&lt;&gt;"."),TRUE,FALSE)</formula>
    </cfRule>
    <cfRule type="expression" dxfId="66" priority="70">
      <formula>IF(AND(AJ61&lt;0, RIGHT(TEXT(AJ61,"0.#"),1)="."),TRUE,FALSE)</formula>
    </cfRule>
  </conditionalFormatting>
  <conditionalFormatting sqref="AE81:AX81 AE78:AX78 AE75:AX75 AE72:AX72">
    <cfRule type="expression" dxfId="65" priority="65">
      <formula>IF(RIGHT(TEXT(AE72,"0.#"),1)=".",FALSE,TRUE)</formula>
    </cfRule>
    <cfRule type="expression" dxfId="64" priority="66">
      <formula>IF(RIGHT(TEXT(AE72,"0.#"),1)=".",TRUE,FALSE)</formula>
    </cfRule>
  </conditionalFormatting>
  <conditionalFormatting sqref="AE80:AS80 AE77:AS77 AE74:AS74 AE71:AS71">
    <cfRule type="expression" dxfId="63" priority="63">
      <formula>IF(RIGHT(TEXT(AE71,"0.#"),1)=".",FALSE,TRUE)</formula>
    </cfRule>
    <cfRule type="expression" dxfId="62" priority="64">
      <formula>IF(RIGHT(TEXT(AE71,"0.#"),1)=".",TRUE,FALSE)</formula>
    </cfRule>
  </conditionalFormatting>
  <conditionalFormatting sqref="Y180">
    <cfRule type="expression" dxfId="61" priority="61">
      <formula>IF(RIGHT(TEXT(Y180,"0.#"),1)=".",FALSE,TRUE)</formula>
    </cfRule>
    <cfRule type="expression" dxfId="60" priority="62">
      <formula>IF(RIGHT(TEXT(Y180,"0.#"),1)=".",TRUE,FALSE)</formula>
    </cfRule>
  </conditionalFormatting>
  <conditionalFormatting sqref="AK245">
    <cfRule type="expression" dxfId="59" priority="59">
      <formula>IF(RIGHT(TEXT(AK245,"0.#"),1)=".",FALSE,TRUE)</formula>
    </cfRule>
    <cfRule type="expression" dxfId="58" priority="60">
      <formula>IF(RIGHT(TEXT(AK245,"0.#"),1)=".",TRUE,FALSE)</formula>
    </cfRule>
  </conditionalFormatting>
  <conditionalFormatting sqref="AU245:AX245">
    <cfRule type="expression" dxfId="57" priority="55">
      <formula>IF(AND(AU245&gt;=0, RIGHT(TEXT(AU245,"0.#"),1)&lt;&gt;"."),TRUE,FALSE)</formula>
    </cfRule>
    <cfRule type="expression" dxfId="56" priority="56">
      <formula>IF(AND(AU245&gt;=0, RIGHT(TEXT(AU245,"0.#"),1)="."),TRUE,FALSE)</formula>
    </cfRule>
    <cfRule type="expression" dxfId="55" priority="57">
      <formula>IF(AND(AU245&lt;0, RIGHT(TEXT(AU245,"0.#"),1)&lt;&gt;"."),TRUE,FALSE)</formula>
    </cfRule>
    <cfRule type="expression" dxfId="54" priority="58">
      <formula>IF(AND(AU245&lt;0, RIGHT(TEXT(AU245,"0.#"),1)="."),TRUE,FALSE)</formula>
    </cfRule>
  </conditionalFormatting>
  <conditionalFormatting sqref="AK244">
    <cfRule type="expression" dxfId="53" priority="53">
      <formula>IF(RIGHT(TEXT(AK244,"0.#"),1)=".",FALSE,TRUE)</formula>
    </cfRule>
    <cfRule type="expression" dxfId="52" priority="54">
      <formula>IF(RIGHT(TEXT(AK244,"0.#"),1)=".",TRUE,FALSE)</formula>
    </cfRule>
  </conditionalFormatting>
  <conditionalFormatting sqref="AU244:AX244">
    <cfRule type="expression" dxfId="51" priority="49">
      <formula>IF(AND(AU244&gt;=0, RIGHT(TEXT(AU244,"0.#"),1)&lt;&gt;"."),TRUE,FALSE)</formula>
    </cfRule>
    <cfRule type="expression" dxfId="50" priority="50">
      <formula>IF(AND(AU244&gt;=0, RIGHT(TEXT(AU244,"0.#"),1)="."),TRUE,FALSE)</formula>
    </cfRule>
    <cfRule type="expression" dxfId="49" priority="51">
      <formula>IF(AND(AU244&lt;0, RIGHT(TEXT(AU244,"0.#"),1)&lt;&gt;"."),TRUE,FALSE)</formula>
    </cfRule>
    <cfRule type="expression" dxfId="48" priority="52">
      <formula>IF(AND(AU244&lt;0, RIGHT(TEXT(AU244,"0.#"),1)="."),TRUE,FALSE)</formula>
    </cfRule>
  </conditionalFormatting>
  <conditionalFormatting sqref="AK243">
    <cfRule type="expression" dxfId="47" priority="47">
      <formula>IF(RIGHT(TEXT(AK243,"0.#"),1)=".",FALSE,TRUE)</formula>
    </cfRule>
    <cfRule type="expression" dxfId="46" priority="48">
      <formula>IF(RIGHT(TEXT(AK243,"0.#"),1)=".",TRUE,FALSE)</formula>
    </cfRule>
  </conditionalFormatting>
  <conditionalFormatting sqref="AU243:AX243">
    <cfRule type="expression" dxfId="45" priority="43">
      <formula>IF(AND(AU243&gt;=0, RIGHT(TEXT(AU243,"0.#"),1)&lt;&gt;"."),TRUE,FALSE)</formula>
    </cfRule>
    <cfRule type="expression" dxfId="44" priority="44">
      <formula>IF(AND(AU243&gt;=0, RIGHT(TEXT(AU243,"0.#"),1)="."),TRUE,FALSE)</formula>
    </cfRule>
    <cfRule type="expression" dxfId="43" priority="45">
      <formula>IF(AND(AU243&lt;0, RIGHT(TEXT(AU243,"0.#"),1)&lt;&gt;"."),TRUE,FALSE)</formula>
    </cfRule>
    <cfRule type="expression" dxfId="42" priority="46">
      <formula>IF(AND(AU243&lt;0, RIGHT(TEXT(AU243,"0.#"),1)="."),TRUE,FALSE)</formula>
    </cfRule>
  </conditionalFormatting>
  <conditionalFormatting sqref="AK242">
    <cfRule type="expression" dxfId="41" priority="41">
      <formula>IF(RIGHT(TEXT(AK242,"0.#"),1)=".",FALSE,TRUE)</formula>
    </cfRule>
    <cfRule type="expression" dxfId="40" priority="42">
      <formula>IF(RIGHT(TEXT(AK242,"0.#"),1)=".",TRUE,FALSE)</formula>
    </cfRule>
  </conditionalFormatting>
  <conditionalFormatting sqref="AU242:AX242">
    <cfRule type="expression" dxfId="39" priority="37">
      <formula>IF(AND(AU242&gt;=0, RIGHT(TEXT(AU242,"0.#"),1)&lt;&gt;"."),TRUE,FALSE)</formula>
    </cfRule>
    <cfRule type="expression" dxfId="38" priority="38">
      <formula>IF(AND(AU242&gt;=0, RIGHT(TEXT(AU242,"0.#"),1)="."),TRUE,FALSE)</formula>
    </cfRule>
    <cfRule type="expression" dxfId="37" priority="39">
      <formula>IF(AND(AU242&lt;0, RIGHT(TEXT(AU242,"0.#"),1)&lt;&gt;"."),TRUE,FALSE)</formula>
    </cfRule>
    <cfRule type="expression" dxfId="36" priority="40">
      <formula>IF(AND(AU242&lt;0, RIGHT(TEXT(AU242,"0.#"),1)="."),TRUE,FALSE)</formula>
    </cfRule>
  </conditionalFormatting>
  <conditionalFormatting sqref="AK241">
    <cfRule type="expression" dxfId="35" priority="35">
      <formula>IF(RIGHT(TEXT(AK241,"0.#"),1)=".",FALSE,TRUE)</formula>
    </cfRule>
    <cfRule type="expression" dxfId="34" priority="36">
      <formula>IF(RIGHT(TEXT(AK241,"0.#"),1)=".",TRUE,FALSE)</formula>
    </cfRule>
  </conditionalFormatting>
  <conditionalFormatting sqref="AU241:AX241">
    <cfRule type="expression" dxfId="33" priority="31">
      <formula>IF(AND(AU241&gt;=0, RIGHT(TEXT(AU241,"0.#"),1)&lt;&gt;"."),TRUE,FALSE)</formula>
    </cfRule>
    <cfRule type="expression" dxfId="32" priority="32">
      <formula>IF(AND(AU241&gt;=0, RIGHT(TEXT(AU241,"0.#"),1)="."),TRUE,FALSE)</formula>
    </cfRule>
    <cfRule type="expression" dxfId="31" priority="33">
      <formula>IF(AND(AU241&lt;0, RIGHT(TEXT(AU241,"0.#"),1)&lt;&gt;"."),TRUE,FALSE)</formula>
    </cfRule>
    <cfRule type="expression" dxfId="30" priority="34">
      <formula>IF(AND(AU241&lt;0, RIGHT(TEXT(AU241,"0.#"),1)="."),TRUE,FALSE)</formula>
    </cfRule>
  </conditionalFormatting>
  <conditionalFormatting sqref="AK240">
    <cfRule type="expression" dxfId="29" priority="29">
      <formula>IF(RIGHT(TEXT(AK240,"0.#"),1)=".",FALSE,TRUE)</formula>
    </cfRule>
    <cfRule type="expression" dxfId="28" priority="30">
      <formula>IF(RIGHT(TEXT(AK240,"0.#"),1)=".",TRUE,FALSE)</formula>
    </cfRule>
  </conditionalFormatting>
  <conditionalFormatting sqref="AU240:AX240">
    <cfRule type="expression" dxfId="27" priority="25">
      <formula>IF(AND(AU240&gt;=0, RIGHT(TEXT(AU240,"0.#"),1)&lt;&gt;"."),TRUE,FALSE)</formula>
    </cfRule>
    <cfRule type="expression" dxfId="26" priority="26">
      <formula>IF(AND(AU240&gt;=0, RIGHT(TEXT(AU240,"0.#"),1)="."),TRUE,FALSE)</formula>
    </cfRule>
    <cfRule type="expression" dxfId="25" priority="27">
      <formula>IF(AND(AU240&lt;0, RIGHT(TEXT(AU240,"0.#"),1)&lt;&gt;"."),TRUE,FALSE)</formula>
    </cfRule>
    <cfRule type="expression" dxfId="24" priority="28">
      <formula>IF(AND(AU240&lt;0, RIGHT(TEXT(AU240,"0.#"),1)="."),TRUE,FALSE)</formula>
    </cfRule>
  </conditionalFormatting>
  <conditionalFormatting sqref="AK239">
    <cfRule type="expression" dxfId="23" priority="23">
      <formula>IF(RIGHT(TEXT(AK239,"0.#"),1)=".",FALSE,TRUE)</formula>
    </cfRule>
    <cfRule type="expression" dxfId="22" priority="24">
      <formula>IF(RIGHT(TEXT(AK239,"0.#"),1)=".",TRUE,FALSE)</formula>
    </cfRule>
  </conditionalFormatting>
  <conditionalFormatting sqref="AU239:AX239">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238">
    <cfRule type="expression" dxfId="17" priority="17">
      <formula>IF(RIGHT(TEXT(AK238,"0.#"),1)=".",FALSE,TRUE)</formula>
    </cfRule>
    <cfRule type="expression" dxfId="16" priority="18">
      <formula>IF(RIGHT(TEXT(AK238,"0.#"),1)=".",TRUE,FALSE)</formula>
    </cfRule>
  </conditionalFormatting>
  <conditionalFormatting sqref="AU238:AX238">
    <cfRule type="expression" dxfId="15" priority="13">
      <formula>IF(AND(AU238&gt;=0, RIGHT(TEXT(AU238,"0.#"),1)&lt;&gt;"."),TRUE,FALSE)</formula>
    </cfRule>
    <cfRule type="expression" dxfId="14" priority="14">
      <formula>IF(AND(AU238&gt;=0, RIGHT(TEXT(AU238,"0.#"),1)="."),TRUE,FALSE)</formula>
    </cfRule>
    <cfRule type="expression" dxfId="13" priority="15">
      <formula>IF(AND(AU238&lt;0, RIGHT(TEXT(AU238,"0.#"),1)&lt;&gt;"."),TRUE,FALSE)</formula>
    </cfRule>
    <cfRule type="expression" dxfId="12" priority="16">
      <formula>IF(AND(AU238&lt;0, RIGHT(TEXT(AU238,"0.#"),1)="."),TRUE,FALSE)</formula>
    </cfRule>
  </conditionalFormatting>
  <conditionalFormatting sqref="AK237">
    <cfRule type="expression" dxfId="11" priority="11">
      <formula>IF(RIGHT(TEXT(AK237,"0.#"),1)=".",FALSE,TRUE)</formula>
    </cfRule>
    <cfRule type="expression" dxfId="10" priority="12">
      <formula>IF(RIGHT(TEXT(AK237,"0.#"),1)=".",TRUE,FALSE)</formula>
    </cfRule>
  </conditionalFormatting>
  <conditionalFormatting sqref="AU237:AX237">
    <cfRule type="expression" dxfId="9" priority="7">
      <formula>IF(AND(AU237&gt;=0, RIGHT(TEXT(AU237,"0.#"),1)&lt;&gt;"."),TRUE,FALSE)</formula>
    </cfRule>
    <cfRule type="expression" dxfId="8" priority="8">
      <formula>IF(AND(AU237&gt;=0, RIGHT(TEXT(AU237,"0.#"),1)="."),TRUE,FALSE)</formula>
    </cfRule>
    <cfRule type="expression" dxfId="7" priority="9">
      <formula>IF(AND(AU237&lt;0, RIGHT(TEXT(AU237,"0.#"),1)&lt;&gt;"."),TRUE,FALSE)</formula>
    </cfRule>
    <cfRule type="expression" dxfId="6" priority="10">
      <formula>IF(AND(AU237&lt;0, RIGHT(TEXT(AU237,"0.#"),1)="."),TRUE,FALSE)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377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2015-06-17T07:53:13Z</cp:lastPrinted>
  <dcterms:created xsi:type="dcterms:W3CDTF">2012-03-13T00:50:25Z</dcterms:created>
  <dcterms:modified xsi:type="dcterms:W3CDTF">2015-09-07T19:16:43Z</dcterms:modified>
</cp:coreProperties>
</file>