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4.北海道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<sst xmlns="http://schemas.openxmlformats.org/spreadsheetml/2006/main" count="732" uniqueCount="439">
  <si>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</si>
  <si>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</si>
  <si>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</si>
  <si>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</si>
  <si>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</si>
  <si>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</si>
  <si>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</si>
  <si>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</si>
  <si>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</si>
  <si>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</si>
  <si>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</si>
  <si>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</si>
  <si>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</si>
  <si>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</si>
  <si>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</si>
  <si>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</si>
  <si>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</si>
  <si>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</si>
  <si>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</si>
  <si>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</si>
  <si>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</si>
  <si>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</si>
  <si>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</si>
  <si>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</si>
  <si>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</si>
  <si>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</si>
  <si>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</si>
  <si>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</si>
  <si>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</si>
  <si>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</si>
  <si>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</si>
  <si>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</si>
  <si>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</si>
  <si>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</si>
  <si>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</si>
  <si>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</si>
  <si>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</si>
  <si>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</si>
  <si>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</si>
  <si>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</si>
  <si>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</si>
  <si>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</si>
  <si>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</si>
  <si>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</si>
  <si>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</si>
  <si>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</si>
  <si>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</si>
  <si>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</si>
  <si>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</si>
  <si>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</si>
  <si>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</si>
  <si>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</si>
  <si>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</si>
  <si>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</si>
  <si>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</si>
  <si>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</si>
  <si>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</si>
  <si>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</si>
  <si>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</si>
  <si>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</si>
  <si>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</si>
  <si>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</si>
  <si>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</si>
  <si>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</si>
  <si>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</si>
  <si>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</si>
  <si>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</si>
  <si>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</si>
  <si>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</si>
  <si>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</si>
  <si>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</si>
  <si>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</si>
  <si>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</si>
  <si>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</si>
  <si>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</si>
  <si>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</si>
  <si>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</si>
  <si>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</si>
  <si>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</si>
  <si>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</si>
  <si>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</si>
  <si>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</si>
  <si>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</si>
  <si>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</si>
  <si>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</si>
  <si>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</si>
  <si>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</si>
  <si>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</si>
  <si>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</si>
  <si>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</si>
  <si>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</si>
  <si>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</si>
  <si>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</si>
  <si>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</si>
  <si>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</si>
  <si>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</si>
  <si>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</si>
  <si>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</si>
  <si>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</si>
  <si>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</si>
  <si>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</si>
  <si>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</si>
  <si>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</si>
  <si>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</si>
  <si>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</si>
  <si>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</si>
  <si>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</si>
  <si>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</si>
  <si>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</si>
  <si>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</si>
  <si>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</si>
  <si>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</si>
  <si>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</si>
  <si>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</si>
  <si>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</si>
  <si>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</si>
  <si>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</si>
  <si>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</si>
  <si>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</si>
  <si>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</si>
  <si>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</si>
  <si>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</si>
  <si>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</si>
  <si>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</si>
  <si>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</si>
  <si>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</si>
  <si>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</si>
  <si>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</si>
  <si>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</si>
  <si>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</si>
  <si>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</si>
  <si>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</si>
  <si>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</si>
  <si>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</si>
  <si>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</si>
  <si>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</si>
  <si>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</si>
  <si>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</si>
  <si>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</si>
  <si>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</si>
  <si>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</si>
  <si>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</si>
  <si>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</si>
  <si>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</si>
  <si>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</si>
  <si>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</si>
  <si>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</si>
  <si>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</si>
  <si>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</si>
  <si>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</si>
  <si>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</si>
  <si>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</si>
  <si>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</si>
  <si>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</si>
  <si>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</si>
  <si>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</si>
  <si>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</si>
  <si>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</si>
  <si>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</si>
  <si>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</si>
  <si>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</si>
  <si>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</si>
  <si>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</si>
  <si>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</si>
  <si>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</si>
  <si>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</si>
  <si>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</si>
  <si>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</si>
  <si>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</si>
  <si>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</si>
  <si>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</si>
  <si>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</si>
  <si>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</si>
  <si>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</si>
  <si>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</si>
  <si>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</si>
  <si>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</si>
  <si>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</si>
  <si>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</si>
  <si>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</si>
  <si>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</si>
  <si>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</si>
  <si>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</si>
  <si>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</si>
  <si>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</si>
  <si>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</si>
  <si>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</si>
  <si>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</si>
  <si>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</si>
  <si>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</si>
  <si>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</si>
  <si>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</si>
  <si>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</si>
  <si>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</si>
  <si>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</si>
  <si>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</si>
  <si>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</si>
  <si>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</si>
  <si>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</si>
  <si>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</si>
  <si>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</si>
  <si>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</si>
  <si>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</si>
  <si>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</si>
  <si>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</si>
  <si>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</si>
  <si>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</si>
  <si>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</si>
  <si>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</si>
  <si>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</si>
  <si>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</si>
  <si>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</si>
  <si>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</si>
  <si>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</si>
  <si>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</si>
  <si>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</si>
  <si>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</si>
  <si>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</si>
  <si>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</si>
  <si>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</si>
  <si>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</si>
  <si>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</si>
  <si>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</si>
  <si>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</si>
  <si>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</si>
  <si>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</si>
  <si>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</si>
  <si>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</si>
  <si>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</si>
  <si>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</si>
  <si>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</si>
  <si>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</si>
  <si>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</si>
  <si>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</si>
  <si>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</si>
  <si>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</si>
  <si>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</si>
  <si>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</si>
  <si>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</si>
  <si>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</si>
  <si>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</si>
  <si>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</si>
  <si>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</si>
  <si>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</si>
  <si>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</si>
  <si>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</si>
  <si>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</si>
  <si>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</si>
  <si>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</si>
  <si>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</si>
  <si>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</si>
  <si>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</si>
  <si>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</si>
  <si>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</si>
  <si>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</si>
  <si>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</si>
  <si>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</si>
  <si>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</si>
  <si>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</si>
  <si>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</si>
  <si>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</si>
  <si>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</si>
  <si>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</si>
  <si>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</si>
  <si>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</si>
  <si>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</si>
  <si>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</si>
  <si>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</si>
  <si>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</si>
  <si>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</si>
  <si>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</si>
  <si>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</si>
  <si>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</si>
  <si>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</si>
  <si>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</si>
  <si>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</si>
  <si>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</si>
  <si>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</si>
  <si>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</si>
  <si>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</si>
  <si>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</si>
  <si>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</si>
  <si>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</si>
  <si>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</si>
  <si>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</si>
  <si>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</si>
  <si>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</si>
  <si>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</si>
  <si>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</si>
  <si>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</si>
  <si>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</si>
  <si>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</si>
  <si>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</si>
  <si>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</si>
  <si>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</si>
  <si>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</si>
  <si>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</si>
  <si>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</si>
  <si>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</si>
  <si>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</si>
  <si>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</si>
  <si>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</si>
  <si>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</si>
  <si>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</si>
  <si>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</si>
  <si>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</si>
  <si>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</si>
  <si>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</si>
  <si>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</si>
  <si>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</si>
  <si>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</si>
  <si>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</si>
  <si>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</si>
  <si>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</si>
  <si>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</si>
  <si>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</si>
  <si>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</si>
  <si>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</si>
  <si>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</si>
  <si>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</si>
  <si>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</si>
  <si>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</si>
  <si>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</si>
  <si>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</si>
  <si>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</si>
  <si>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</si>
  <si>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</si>
  <si>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</si>
  <si>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</si>
  <si>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</si>
  <si>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</si>
  <si>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</si>
  <si>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</si>
  <si>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</si>
  <si>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</si>
  <si>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</si>
  <si>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</si>
  <si>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</si>
  <si>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</si>
  <si>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</si>
  <si>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</si>
  <si>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</si>
  <si>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</si>
  <si>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</si>
  <si>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</si>
  <si>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</si>
  <si>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</si>
  <si>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</si>
  <si>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</si>
  <si>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</si>
  <si>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</si>
  <si>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</si>
  <si>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</si>
  <si>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</si>
  <si>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</si>
  <si>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</si>
  <si>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</si>
  <si>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</si>
  <si>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</si>
  <si>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</si>
  <si>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</si>
  <si>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支　出　先</t>
    <phoneticPr fontId="5"/>
  </si>
  <si>
    <t>業　務　概　要</t>
    <phoneticPr fontId="5"/>
  </si>
  <si>
    <t>支　出　額
（百万円）</t>
    <phoneticPr fontId="5"/>
  </si>
  <si>
    <t>D</t>
    <phoneticPr fontId="5"/>
  </si>
  <si>
    <t>G</t>
    <phoneticPr fontId="5"/>
  </si>
  <si>
    <t>H</t>
    <phoneticPr fontId="5"/>
  </si>
  <si>
    <t>　</t>
    <phoneticPr fontId="5"/>
  </si>
  <si>
    <t>　</t>
  </si>
  <si>
    <t>国土交通省</t>
  </si>
  <si>
    <t>北海道開発事業（東日本大震災関連）</t>
    <rPh sb="0" eb="3">
      <t>ホッカイドウ</t>
    </rPh>
    <rPh sb="3" eb="5">
      <t>カイハツ</t>
    </rPh>
    <rPh sb="5" eb="7">
      <t>ジギョウ</t>
    </rPh>
    <rPh sb="8" eb="11">
      <t>ヒガシニホン</t>
    </rPh>
    <rPh sb="11" eb="14">
      <t>ダイシンサイ</t>
    </rPh>
    <rPh sb="14" eb="16">
      <t>カンレン</t>
    </rPh>
    <phoneticPr fontId="5"/>
  </si>
  <si>
    <t>国土交通省北海道局</t>
    <rPh sb="0" eb="2">
      <t>コクド</t>
    </rPh>
    <rPh sb="2" eb="5">
      <t>コウツウショウ</t>
    </rPh>
    <rPh sb="5" eb="8">
      <t>ホッカイドウ</t>
    </rPh>
    <rPh sb="8" eb="9">
      <t>キョク</t>
    </rPh>
    <phoneticPr fontId="5"/>
  </si>
  <si>
    <t>予算課</t>
    <rPh sb="0" eb="3">
      <t>ヨサンカ</t>
    </rPh>
    <phoneticPr fontId="5"/>
  </si>
  <si>
    <t>○</t>
  </si>
  <si>
    <t>10　国土の総合的な利用、整備及び保全、国土に関する情報の整備　40　北海道総合開発計画を推進する</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rPh sb="35" eb="38">
      <t>ホッカイドウ</t>
    </rPh>
    <rPh sb="38" eb="40">
      <t>ソウゴウ</t>
    </rPh>
    <rPh sb="40" eb="42">
      <t>カイハツ</t>
    </rPh>
    <rPh sb="42" eb="44">
      <t>ケイカク</t>
    </rPh>
    <rPh sb="45" eb="47">
      <t>スイシン</t>
    </rPh>
    <phoneticPr fontId="5"/>
  </si>
  <si>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</si>
  <si>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「地球環境時代を先導する新たな北海道総合開発計画」（平成20年7月4日閣議決定）</t>
    <rPh sb="1" eb="3">
      <t>チキュウ</t>
    </rPh>
    <rPh sb="3" eb="5">
      <t>カンキョウ</t>
    </rPh>
    <rPh sb="5" eb="7">
      <t>ジダイ</t>
    </rPh>
    <rPh sb="8" eb="10">
      <t>センドウ</t>
    </rPh>
    <rPh sb="12" eb="13">
      <t>アラ</t>
    </rPh>
    <rPh sb="15" eb="18">
      <t>ホッカイドウ</t>
    </rPh>
    <rPh sb="18" eb="20">
      <t>ソウゴウ</t>
    </rPh>
    <rPh sb="20" eb="22">
      <t>カイハツ</t>
    </rPh>
    <rPh sb="22" eb="24">
      <t>ケイカク</t>
    </rPh>
    <rPh sb="26" eb="28">
      <t>ヘイセイ</t>
    </rPh>
    <rPh sb="30" eb="31">
      <t>ネン</t>
    </rPh>
    <rPh sb="32" eb="33">
      <t>ガツ</t>
    </rPh>
    <rPh sb="34" eb="35">
      <t>ニチ</t>
    </rPh>
    <rPh sb="35" eb="37">
      <t>カクギ</t>
    </rPh>
    <rPh sb="37" eb="39">
      <t>ケッテイ</t>
    </rPh>
    <phoneticPr fontId="5"/>
  </si>
  <si>
    <t>-</t>
    <phoneticPr fontId="5"/>
  </si>
  <si>
    <t>防災対策推進港湾改修費</t>
    <rPh sb="0" eb="2">
      <t>ボウサイ</t>
    </rPh>
    <rPh sb="2" eb="4">
      <t>タイサク</t>
    </rPh>
    <rPh sb="4" eb="6">
      <t>スイシン</t>
    </rPh>
    <rPh sb="6" eb="8">
      <t>コウワン</t>
    </rPh>
    <rPh sb="8" eb="11">
      <t>カイシュウヒ</t>
    </rPh>
    <phoneticPr fontId="5"/>
  </si>
  <si>
    <t>防災対策推進社会資本整備総合交付金</t>
    <rPh sb="0" eb="2">
      <t>ボウサイ</t>
    </rPh>
    <rPh sb="2" eb="4">
      <t>タイサク</t>
    </rPh>
    <rPh sb="4" eb="6">
      <t>スイシン</t>
    </rPh>
    <rPh sb="6" eb="8">
      <t>シャカイ</t>
    </rPh>
    <rPh sb="8" eb="10">
      <t>シホン</t>
    </rPh>
    <rPh sb="10" eb="12">
      <t>セイビ</t>
    </rPh>
    <rPh sb="12" eb="14">
      <t>ソウゴウ</t>
    </rPh>
    <rPh sb="14" eb="17">
      <t>コウフキン</t>
    </rPh>
    <phoneticPr fontId="5"/>
  </si>
  <si>
    <t>409-1</t>
    <phoneticPr fontId="5"/>
  </si>
  <si>
    <t>A.北海道開発局</t>
    <rPh sb="2" eb="5">
      <t>ホッカイドウ</t>
    </rPh>
    <rPh sb="5" eb="8">
      <t>カイハツキョク</t>
    </rPh>
    <phoneticPr fontId="5"/>
  </si>
  <si>
    <t>防災対策推進港湾改修費</t>
    <rPh sb="0" eb="2">
      <t>ボウサイ</t>
    </rPh>
    <rPh sb="2" eb="4">
      <t>タイサク</t>
    </rPh>
    <rPh sb="4" eb="6">
      <t>スイシン</t>
    </rPh>
    <rPh sb="6" eb="8">
      <t>コウワン</t>
    </rPh>
    <rPh sb="8" eb="11">
      <t>カイシュウヒ</t>
    </rPh>
    <phoneticPr fontId="5"/>
  </si>
  <si>
    <t>C.北海道</t>
    <rPh sb="2" eb="5">
      <t>ホッカイドウ</t>
    </rPh>
    <phoneticPr fontId="5"/>
  </si>
  <si>
    <t>交付金事業費</t>
    <rPh sb="0" eb="3">
      <t>コウフキン</t>
    </rPh>
    <rPh sb="3" eb="6">
      <t>ジギョウヒ</t>
    </rPh>
    <phoneticPr fontId="5"/>
  </si>
  <si>
    <t>北海道における河川津波対策の推進
（復興基本方針関連（全国防災））</t>
    <rPh sb="0" eb="3">
      <t>ホッカイドウ</t>
    </rPh>
    <rPh sb="7" eb="9">
      <t>カセン</t>
    </rPh>
    <rPh sb="9" eb="11">
      <t>ツナミ</t>
    </rPh>
    <rPh sb="11" eb="13">
      <t>タイサク</t>
    </rPh>
    <rPh sb="14" eb="16">
      <t>スイシン</t>
    </rPh>
    <rPh sb="18" eb="20">
      <t>フッコウ</t>
    </rPh>
    <rPh sb="20" eb="22">
      <t>キホン</t>
    </rPh>
    <rPh sb="22" eb="24">
      <t>ホウシン</t>
    </rPh>
    <rPh sb="24" eb="26">
      <t>カンレン</t>
    </rPh>
    <rPh sb="27" eb="29">
      <t>ゼンコク</t>
    </rPh>
    <rPh sb="29" eb="31">
      <t>ボウサイ</t>
    </rPh>
    <phoneticPr fontId="5"/>
  </si>
  <si>
    <t>C　北海道</t>
    <rPh sb="2" eb="5">
      <t>ホッカイドウ</t>
    </rPh>
    <phoneticPr fontId="5"/>
  </si>
  <si>
    <t>北海道</t>
    <rPh sb="0" eb="3">
      <t>ホッカイドウ</t>
    </rPh>
    <phoneticPr fontId="5"/>
  </si>
  <si>
    <t>-</t>
    <phoneticPr fontId="5"/>
  </si>
  <si>
    <t>D.北海道開発局</t>
    <rPh sb="2" eb="5">
      <t>ホッカイドウ</t>
    </rPh>
    <rPh sb="5" eb="8">
      <t>カイハツキョク</t>
    </rPh>
    <phoneticPr fontId="5"/>
  </si>
  <si>
    <t>防災対策推進特定漁港漁場整備費</t>
    <rPh sb="0" eb="2">
      <t>ボウサイ</t>
    </rPh>
    <rPh sb="2" eb="4">
      <t>タイサク</t>
    </rPh>
    <rPh sb="4" eb="6">
      <t>スイシン</t>
    </rPh>
    <rPh sb="6" eb="8">
      <t>トクテイ</t>
    </rPh>
    <rPh sb="8" eb="10">
      <t>ギョコウ</t>
    </rPh>
    <rPh sb="10" eb="12">
      <t>ギョジョウ</t>
    </rPh>
    <rPh sb="12" eb="15">
      <t>セイビヒ</t>
    </rPh>
    <phoneticPr fontId="5"/>
  </si>
  <si>
    <t>北海道の第３種、第４種漁港の整備等</t>
    <rPh sb="0" eb="3">
      <t>ホッカイドウ</t>
    </rPh>
    <rPh sb="4" eb="5">
      <t>ダイ</t>
    </rPh>
    <rPh sb="6" eb="7">
      <t>シュ</t>
    </rPh>
    <rPh sb="8" eb="9">
      <t>ダイ</t>
    </rPh>
    <rPh sb="10" eb="11">
      <t>シュ</t>
    </rPh>
    <rPh sb="11" eb="13">
      <t>ギョコウ</t>
    </rPh>
    <rPh sb="14" eb="16">
      <t>セイビ</t>
    </rPh>
    <rPh sb="16" eb="17">
      <t>トウ</t>
    </rPh>
    <phoneticPr fontId="5"/>
  </si>
  <si>
    <t>釧路港島防波堤Ｃ部その他工事</t>
    <rPh sb="0" eb="2">
      <t>クシロ</t>
    </rPh>
    <rPh sb="2" eb="3">
      <t>ミナト</t>
    </rPh>
    <rPh sb="3" eb="4">
      <t>シマ</t>
    </rPh>
    <rPh sb="4" eb="7">
      <t>ボウハテイ</t>
    </rPh>
    <rPh sb="8" eb="9">
      <t>ブ</t>
    </rPh>
    <rPh sb="11" eb="12">
      <t>ホカ</t>
    </rPh>
    <rPh sb="12" eb="14">
      <t>コウジ</t>
    </rPh>
    <phoneticPr fontId="5"/>
  </si>
  <si>
    <t>白崎建設（株）</t>
    <rPh sb="0" eb="2">
      <t>シラサキ</t>
    </rPh>
    <rPh sb="2" eb="4">
      <t>ケンセツ</t>
    </rPh>
    <rPh sb="5" eb="6">
      <t>カブ</t>
    </rPh>
    <phoneticPr fontId="5"/>
  </si>
  <si>
    <t>釧路港島防波堤Ｃ部その他工事</t>
    <rPh sb="0" eb="3">
      <t>クシロコウ</t>
    </rPh>
    <rPh sb="3" eb="4">
      <t>シマ</t>
    </rPh>
    <rPh sb="4" eb="7">
      <t>ボウハテイ</t>
    </rPh>
    <rPh sb="8" eb="9">
      <t>ブ</t>
    </rPh>
    <rPh sb="11" eb="12">
      <t>ホカ</t>
    </rPh>
    <rPh sb="12" eb="14">
      <t>コウジ</t>
    </rPh>
    <phoneticPr fontId="5"/>
  </si>
  <si>
    <t>‐</t>
  </si>
  <si>
    <t>課長　山西　雅一郎</t>
    <rPh sb="0" eb="2">
      <t>カチョウ</t>
    </rPh>
    <rPh sb="3" eb="5">
      <t>ヤマニシ</t>
    </rPh>
    <rPh sb="6" eb="8">
      <t>マサイチ</t>
    </rPh>
    <rPh sb="8" eb="9">
      <t>ロウ</t>
    </rPh>
    <phoneticPr fontId="5"/>
  </si>
  <si>
    <t>北海道における河川津波対策の推進（復興基本方針関連（全国防災））</t>
    <rPh sb="0" eb="3">
      <t>ホッカイドウ</t>
    </rPh>
    <rPh sb="7" eb="9">
      <t>カセン</t>
    </rPh>
    <rPh sb="9" eb="11">
      <t>ツナミ</t>
    </rPh>
    <rPh sb="11" eb="13">
      <t>タイサク</t>
    </rPh>
    <rPh sb="14" eb="16">
      <t>スイシン</t>
    </rPh>
    <rPh sb="17" eb="19">
      <t>フッコウ</t>
    </rPh>
    <rPh sb="19" eb="21">
      <t>キホン</t>
    </rPh>
    <rPh sb="21" eb="23">
      <t>ホウシン</t>
    </rPh>
    <rPh sb="23" eb="25">
      <t>カンレン</t>
    </rPh>
    <rPh sb="26" eb="28">
      <t>ゼンコク</t>
    </rPh>
    <rPh sb="28" eb="30">
      <t>ボウサイ</t>
    </rPh>
    <phoneticPr fontId="5"/>
  </si>
  <si>
    <t>港湾事業に必要な経費</t>
    <rPh sb="0" eb="2">
      <t>コウワン</t>
    </rPh>
    <rPh sb="2" eb="4">
      <t>ジギョウ</t>
    </rPh>
    <rPh sb="5" eb="7">
      <t>ヒツヨウ</t>
    </rPh>
    <rPh sb="8" eb="10">
      <t>ケイヒ</t>
    </rPh>
    <phoneticPr fontId="5"/>
  </si>
  <si>
    <t>B.白崎建設（株）</t>
    <rPh sb="2" eb="4">
      <t>シラサキ</t>
    </rPh>
    <rPh sb="4" eb="6">
      <t>ケンセツ</t>
    </rPh>
    <rPh sb="7" eb="8">
      <t>カブ</t>
    </rPh>
    <phoneticPr fontId="5"/>
  </si>
  <si>
    <t>北海道開発法に基づき策定された北海道総合開発計画の推進を図ることを目的に実施する事業であり、実施にあたっては地方自治体、民間等と調整を図っている。</t>
    <rPh sb="0" eb="3">
      <t>ホッカイドウ</t>
    </rPh>
    <rPh sb="3" eb="5">
      <t>カイハツ</t>
    </rPh>
    <rPh sb="5" eb="6">
      <t>ホウ</t>
    </rPh>
    <rPh sb="7" eb="8">
      <t>モト</t>
    </rPh>
    <rPh sb="10" eb="12">
      <t>サクテイ</t>
    </rPh>
    <rPh sb="15" eb="18">
      <t>ホッカイドウ</t>
    </rPh>
    <rPh sb="18" eb="20">
      <t>ソウゴウ</t>
    </rPh>
    <rPh sb="20" eb="22">
      <t>カイハツ</t>
    </rPh>
    <rPh sb="22" eb="24">
      <t>ケイカク</t>
    </rPh>
    <rPh sb="25" eb="27">
      <t>スイシン</t>
    </rPh>
    <rPh sb="28" eb="29">
      <t>ハカ</t>
    </rPh>
    <rPh sb="33" eb="35">
      <t>モクテキ</t>
    </rPh>
    <rPh sb="36" eb="38">
      <t>ジッシ</t>
    </rPh>
    <rPh sb="40" eb="42">
      <t>ジギョウ</t>
    </rPh>
    <rPh sb="46" eb="48">
      <t>ジッシ</t>
    </rPh>
    <rPh sb="54" eb="56">
      <t>チホウ</t>
    </rPh>
    <rPh sb="56" eb="59">
      <t>ジチタイ</t>
    </rPh>
    <rPh sb="60" eb="62">
      <t>ミンカン</t>
    </rPh>
    <rPh sb="62" eb="63">
      <t>トウ</t>
    </rPh>
    <rPh sb="64" eb="66">
      <t>チョウセイ</t>
    </rPh>
    <rPh sb="67" eb="68">
      <t>ハカ</t>
    </rPh>
    <phoneticPr fontId="5"/>
  </si>
  <si>
    <t>北海道開発法に基づき策定された北海道総合開発計画の推進を図ることを目的に実施する事業であり、北海道総合開発計画に基づく個別の事業の必要性・適否・優先度の判断は毎年度予算編成過程において行っている。</t>
    <rPh sb="0" eb="3">
      <t>ホッカイドウ</t>
    </rPh>
    <rPh sb="3" eb="5">
      <t>カイハツ</t>
    </rPh>
    <rPh sb="5" eb="6">
      <t>ホウ</t>
    </rPh>
    <rPh sb="7" eb="8">
      <t>モト</t>
    </rPh>
    <rPh sb="10" eb="12">
      <t>サクテイ</t>
    </rPh>
    <rPh sb="15" eb="18">
      <t>ホッカイドウ</t>
    </rPh>
    <rPh sb="18" eb="20">
      <t>ソウゴウ</t>
    </rPh>
    <rPh sb="20" eb="22">
      <t>カイハツ</t>
    </rPh>
    <rPh sb="22" eb="24">
      <t>ケイカク</t>
    </rPh>
    <rPh sb="25" eb="27">
      <t>スイシン</t>
    </rPh>
    <rPh sb="28" eb="29">
      <t>ハカ</t>
    </rPh>
    <rPh sb="33" eb="35">
      <t>モクテキ</t>
    </rPh>
    <rPh sb="36" eb="38">
      <t>ジッシ</t>
    </rPh>
    <rPh sb="40" eb="42">
      <t>ジギョウ</t>
    </rPh>
    <rPh sb="46" eb="49">
      <t>ホッカイドウ</t>
    </rPh>
    <rPh sb="49" eb="51">
      <t>ソウゴウ</t>
    </rPh>
    <rPh sb="51" eb="53">
      <t>カイハツ</t>
    </rPh>
    <rPh sb="53" eb="55">
      <t>ケイカク</t>
    </rPh>
    <rPh sb="56" eb="57">
      <t>モト</t>
    </rPh>
    <rPh sb="59" eb="61">
      <t>コベツ</t>
    </rPh>
    <rPh sb="62" eb="64">
      <t>ジギョウ</t>
    </rPh>
    <rPh sb="65" eb="68">
      <t>ヒツヨウセイ</t>
    </rPh>
    <rPh sb="69" eb="71">
      <t>テキヒ</t>
    </rPh>
    <rPh sb="72" eb="75">
      <t>ユウセンド</t>
    </rPh>
    <rPh sb="76" eb="78">
      <t>ハンダン</t>
    </rPh>
    <rPh sb="79" eb="82">
      <t>マイネンド</t>
    </rPh>
    <rPh sb="82" eb="84">
      <t>ヨサン</t>
    </rPh>
    <rPh sb="84" eb="86">
      <t>ヘンセイ</t>
    </rPh>
    <rPh sb="86" eb="88">
      <t>カテイ</t>
    </rPh>
    <rPh sb="92" eb="93">
      <t>オコナ</t>
    </rPh>
    <phoneticPr fontId="5"/>
  </si>
  <si>
    <t>港湾局</t>
    <rPh sb="0" eb="3">
      <t>コウワンキョク</t>
    </rPh>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</si>
  <si>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</si>
  <si>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大臣官房</t>
    <rPh sb="0" eb="2">
      <t>ダイジン</t>
    </rPh>
    <rPh sb="2" eb="4">
      <t>カンボウ</t>
    </rPh>
    <phoneticPr fontId="5"/>
  </si>
  <si>
    <t>社会資本整備総合交付金（全国防災）
（東日本大震災関連）</t>
    <rPh sb="0" eb="4">
      <t>シャカイシホン</t>
    </rPh>
    <rPh sb="4" eb="6">
      <t>セイビ</t>
    </rPh>
    <rPh sb="6" eb="8">
      <t>ソウゴウ</t>
    </rPh>
    <rPh sb="8" eb="11">
      <t>コウフキン</t>
    </rPh>
    <rPh sb="12" eb="14">
      <t>ゼンコク</t>
    </rPh>
    <rPh sb="14" eb="16">
      <t>ボウサイ</t>
    </rPh>
    <rPh sb="19" eb="22">
      <t>ヒガシニホン</t>
    </rPh>
    <rPh sb="22" eb="25">
      <t>ダイシンサイ</t>
    </rPh>
    <rPh sb="25" eb="27">
      <t>カンレン</t>
    </rPh>
    <phoneticPr fontId="5"/>
  </si>
  <si>
    <t>F</t>
    <phoneticPr fontId="5"/>
  </si>
  <si>
    <t>勇・酒井経常ＪＶ</t>
    <rPh sb="0" eb="1">
      <t>イサ</t>
    </rPh>
    <rPh sb="2" eb="4">
      <t>サカイ</t>
    </rPh>
    <rPh sb="4" eb="6">
      <t>ケイジョウ</t>
    </rPh>
    <phoneticPr fontId="5"/>
  </si>
  <si>
    <t>漁港における工事の実施</t>
    <rPh sb="0" eb="2">
      <t>ギョコウ</t>
    </rPh>
    <rPh sb="6" eb="8">
      <t>コウジ</t>
    </rPh>
    <rPh sb="9" eb="11">
      <t>ジッシ</t>
    </rPh>
    <phoneticPr fontId="5"/>
  </si>
  <si>
    <t>酒井建設(株)</t>
    <rPh sb="0" eb="2">
      <t>サカイ</t>
    </rPh>
    <rPh sb="2" eb="4">
      <t>ケンセツ</t>
    </rPh>
    <rPh sb="5" eb="6">
      <t>カブ</t>
    </rPh>
    <phoneticPr fontId="5"/>
  </si>
  <si>
    <t>日本データーサービス(株)</t>
    <rPh sb="0" eb="2">
      <t>ニホン</t>
    </rPh>
    <rPh sb="11" eb="12">
      <t>カブ</t>
    </rPh>
    <phoneticPr fontId="5"/>
  </si>
  <si>
    <t>漁港における工事補助の実施</t>
    <rPh sb="0" eb="2">
      <t>ギョコウ</t>
    </rPh>
    <rPh sb="6" eb="8">
      <t>コウジ</t>
    </rPh>
    <rPh sb="8" eb="10">
      <t>ホジョ</t>
    </rPh>
    <rPh sb="11" eb="13">
      <t>ジッシ</t>
    </rPh>
    <phoneticPr fontId="5"/>
  </si>
  <si>
    <t>F.</t>
    <phoneticPr fontId="5"/>
  </si>
  <si>
    <t>E.勇・酒井経常ＪＶ</t>
    <rPh sb="2" eb="3">
      <t>イサム</t>
    </rPh>
    <rPh sb="4" eb="6">
      <t>サカイ</t>
    </rPh>
    <rPh sb="6" eb="8">
      <t>ケイツネ</t>
    </rPh>
    <phoneticPr fontId="5"/>
  </si>
  <si>
    <t>防災対策推進特定漁港漁場整備費</t>
    <rPh sb="0" eb="2">
      <t>ボウサイ</t>
    </rPh>
    <rPh sb="2" eb="4">
      <t>タイサク</t>
    </rPh>
    <rPh sb="4" eb="6">
      <t>スイシン</t>
    </rPh>
    <rPh sb="6" eb="8">
      <t>トクテイ</t>
    </rPh>
    <rPh sb="8" eb="10">
      <t>ギョコウ</t>
    </rPh>
    <rPh sb="10" eb="12">
      <t>ギョジョウ</t>
    </rPh>
    <rPh sb="12" eb="15">
      <t>セイビヒ</t>
    </rPh>
    <phoneticPr fontId="5"/>
  </si>
  <si>
    <t>漁港における工事の実施</t>
    <rPh sb="0" eb="2">
      <t>ギョコウ</t>
    </rPh>
    <rPh sb="6" eb="8">
      <t>コウジ</t>
    </rPh>
    <rPh sb="9" eb="11">
      <t>ジッシ</t>
    </rPh>
    <phoneticPr fontId="5"/>
  </si>
  <si>
    <t>B　民間企業（1社）</t>
    <rPh sb="2" eb="4">
      <t>ミンカン</t>
    </rPh>
    <rPh sb="4" eb="6">
      <t>キギョウ</t>
    </rPh>
    <rPh sb="8" eb="9">
      <t>シャ</t>
    </rPh>
    <phoneticPr fontId="5"/>
  </si>
  <si>
    <t>E　民間企業（3社）</t>
    <rPh sb="2" eb="4">
      <t>ミンカン</t>
    </rPh>
    <rPh sb="4" eb="6">
      <t>キギョウ</t>
    </rPh>
    <rPh sb="8" eb="9">
      <t>シャ</t>
    </rPh>
    <phoneticPr fontId="5"/>
  </si>
  <si>
    <t>　　/</t>
    <phoneticPr fontId="5"/>
  </si>
  <si>
    <t>　事後評価の結果を踏まえて適切に対応することとしたい。</t>
    <rPh sb="1" eb="3">
      <t>ジゴ</t>
    </rPh>
    <rPh sb="3" eb="5">
      <t>ヒョウカ</t>
    </rPh>
    <rPh sb="6" eb="8">
      <t>ケッカ</t>
    </rPh>
    <rPh sb="9" eb="10">
      <t>フ</t>
    </rPh>
    <rPh sb="13" eb="15">
      <t>テキセツ</t>
    </rPh>
    <rPh sb="16" eb="18">
      <t>タイオウ</t>
    </rPh>
    <phoneticPr fontId="5"/>
  </si>
  <si>
    <t xml:space="preserve">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t>
    <rPh sb="2" eb="3">
      <t>カク</t>
    </rPh>
    <rPh sb="3" eb="5">
      <t>ジギョウ</t>
    </rPh>
    <rPh sb="5" eb="7">
      <t>タントウ</t>
    </rPh>
    <rPh sb="7" eb="9">
      <t>ブキョク</t>
    </rPh>
    <rPh sb="9" eb="10">
      <t>オヨ</t>
    </rPh>
    <rPh sb="11" eb="14">
      <t>カクジギョウ</t>
    </rPh>
    <rPh sb="14" eb="16">
      <t>ショカン</t>
    </rPh>
    <rPh sb="16" eb="18">
      <t>ショウチョウ</t>
    </rPh>
    <rPh sb="24" eb="26">
      <t>チョッカツ</t>
    </rPh>
    <rPh sb="26" eb="28">
      <t>ジギョウ</t>
    </rPh>
    <rPh sb="52" eb="54">
      <t>カクニン</t>
    </rPh>
    <rPh sb="56" eb="58">
      <t>ジギョウ</t>
    </rPh>
    <rPh sb="63" eb="66">
      <t>コウリツテキ</t>
    </rPh>
    <rPh sb="67" eb="69">
      <t>ジッシ</t>
    </rPh>
    <rPh sb="70" eb="71">
      <t>ツト</t>
    </rPh>
    <rPh sb="76" eb="78">
      <t>ホジョ</t>
    </rPh>
    <rPh sb="78" eb="80">
      <t>ジギョウ</t>
    </rPh>
    <rPh sb="85" eb="88">
      <t>ホジョキン</t>
    </rPh>
    <rPh sb="88" eb="90">
      <t>シンセイ</t>
    </rPh>
    <rPh sb="90" eb="91">
      <t>ジ</t>
    </rPh>
    <rPh sb="125" eb="126">
      <t>ツト</t>
    </rPh>
    <rPh sb="136" eb="138">
      <t>キョクナイ</t>
    </rPh>
    <rPh sb="138" eb="139">
      <t>カク</t>
    </rPh>
    <rPh sb="139" eb="141">
      <t>ジギョウ</t>
    </rPh>
    <rPh sb="141" eb="143">
      <t>タントウ</t>
    </rPh>
    <rPh sb="143" eb="144">
      <t>カ</t>
    </rPh>
    <rPh sb="166" eb="168">
      <t>コベツ</t>
    </rPh>
    <rPh sb="169" eb="171">
      <t>ジギョウ</t>
    </rPh>
    <rPh sb="171" eb="172">
      <t>ゴト</t>
    </rPh>
    <rPh sb="173" eb="175">
      <t>テキギ</t>
    </rPh>
    <rPh sb="176" eb="178">
      <t>シドウ</t>
    </rPh>
    <rPh sb="179" eb="180">
      <t>オコナ</t>
    </rPh>
    <rPh sb="185" eb="188">
      <t>ヨサンカ</t>
    </rPh>
    <rPh sb="193" eb="195">
      <t>ニュウサツ</t>
    </rPh>
    <rPh sb="195" eb="196">
      <t>オヨ</t>
    </rPh>
    <rPh sb="197" eb="199">
      <t>ケイヤク</t>
    </rPh>
    <rPh sb="200" eb="201">
      <t>カン</t>
    </rPh>
    <rPh sb="203" eb="205">
      <t>ジム</t>
    </rPh>
    <rPh sb="206" eb="208">
      <t>シドウ</t>
    </rPh>
    <rPh sb="208" eb="209">
      <t>トウ</t>
    </rPh>
    <rPh sb="210" eb="211">
      <t>オコナ</t>
    </rPh>
    <phoneticPr fontId="5"/>
  </si>
  <si>
    <t>予算編成作業数</t>
    <rPh sb="0" eb="2">
      <t>ヨサン</t>
    </rPh>
    <rPh sb="2" eb="4">
      <t>ヘンセイ</t>
    </rPh>
    <rPh sb="4" eb="6">
      <t>サギョウ</t>
    </rPh>
    <rPh sb="6" eb="7">
      <t>スウ</t>
    </rPh>
    <phoneticPr fontId="5"/>
  </si>
  <si>
    <t>-</t>
    <phoneticPr fontId="5"/>
  </si>
  <si>
    <t>回</t>
    <rPh sb="0" eb="1">
      <t>カイ</t>
    </rPh>
    <phoneticPr fontId="5"/>
  </si>
  <si>
    <t>北海道開発法に基づき策定された北海道総合開発計画の推進を図ることを目的に実施する事業であり、北海道総合開発計画の策定・見直しの過程で国民や社会のニーズを的確に反映するよう努めている。</t>
    <rPh sb="0" eb="3">
      <t>ホッカイドウ</t>
    </rPh>
    <rPh sb="3" eb="5">
      <t>カイハツ</t>
    </rPh>
    <rPh sb="5" eb="6">
      <t>ホウ</t>
    </rPh>
    <rPh sb="7" eb="8">
      <t>モト</t>
    </rPh>
    <rPh sb="10" eb="12">
      <t>サクテイ</t>
    </rPh>
    <rPh sb="15" eb="18">
      <t>ホッカイドウ</t>
    </rPh>
    <rPh sb="18" eb="20">
      <t>ソウゴウ</t>
    </rPh>
    <rPh sb="20" eb="22">
      <t>カイハツ</t>
    </rPh>
    <rPh sb="22" eb="24">
      <t>ケイカク</t>
    </rPh>
    <rPh sb="25" eb="27">
      <t>スイシン</t>
    </rPh>
    <rPh sb="28" eb="29">
      <t>ハカ</t>
    </rPh>
    <rPh sb="33" eb="35">
      <t>モクテキ</t>
    </rPh>
    <rPh sb="36" eb="38">
      <t>ジッシ</t>
    </rPh>
    <rPh sb="40" eb="42">
      <t>ジギョウ</t>
    </rPh>
    <rPh sb="46" eb="49">
      <t>ホッカイドウ</t>
    </rPh>
    <rPh sb="49" eb="51">
      <t>ソウゴウ</t>
    </rPh>
    <rPh sb="51" eb="53">
      <t>カイハツ</t>
    </rPh>
    <rPh sb="53" eb="55">
      <t>ケイカク</t>
    </rPh>
    <rPh sb="56" eb="58">
      <t>サクテイ</t>
    </rPh>
    <rPh sb="59" eb="61">
      <t>ミナオ</t>
    </rPh>
    <rPh sb="63" eb="65">
      <t>カテイ</t>
    </rPh>
    <rPh sb="66" eb="68">
      <t>コクミン</t>
    </rPh>
    <rPh sb="69" eb="71">
      <t>シャカイ</t>
    </rPh>
    <rPh sb="76" eb="78">
      <t>テキカク</t>
    </rPh>
    <rPh sb="79" eb="81">
      <t>ハンエイ</t>
    </rPh>
    <rPh sb="85" eb="86">
      <t>ツト</t>
    </rPh>
    <phoneticPr fontId="5"/>
  </si>
  <si>
    <t>左に掲げるもののほか、各事業の事務については、
局内各事業担当課において他部局・他府省等と適切な
役割分担を行っている。</t>
    <rPh sb="0" eb="1">
      <t>ヒダリ</t>
    </rPh>
    <rPh sb="2" eb="3">
      <t>カカ</t>
    </rPh>
    <rPh sb="24" eb="26">
      <t>キョクナイ</t>
    </rPh>
    <rPh sb="26" eb="27">
      <t>カク</t>
    </rPh>
    <rPh sb="27" eb="29">
      <t>ジギョウ</t>
    </rPh>
    <rPh sb="29" eb="31">
      <t>タントウ</t>
    </rPh>
    <rPh sb="31" eb="32">
      <t>カ</t>
    </rPh>
    <phoneticPr fontId="5"/>
  </si>
  <si>
    <t>事務の総括であるため集計不可</t>
    <rPh sb="0" eb="2">
      <t>ジム</t>
    </rPh>
    <rPh sb="3" eb="5">
      <t>ソウカツ</t>
    </rPh>
    <rPh sb="10" eb="12">
      <t>シュウケイ</t>
    </rPh>
    <rPh sb="12" eb="14">
      <t>フカ</t>
    </rPh>
    <phoneticPr fontId="5"/>
  </si>
  <si>
    <t>-</t>
    <phoneticPr fontId="5"/>
  </si>
  <si>
    <t>※平成26年度実績を記入。</t>
    <rPh sb="1" eb="3">
      <t>ヘイセイ</t>
    </rPh>
    <rPh sb="5" eb="7">
      <t>ネンド</t>
    </rPh>
    <rPh sb="7" eb="9">
      <t>ジッセキ</t>
    </rPh>
    <rPh sb="10" eb="12">
      <t>キニュウ</t>
    </rPh>
    <phoneticPr fontId="5"/>
  </si>
  <si>
    <t>各事業担当部局及び各事業所管省庁において、全国的な目標が個別の事業単位毎に設定されている</t>
    <phoneticPr fontId="5"/>
  </si>
  <si>
    <t>活動実績は見込み以上となっており、達成されている。</t>
    <rPh sb="0" eb="2">
      <t>カツドウ</t>
    </rPh>
    <rPh sb="2" eb="4">
      <t>ジッセキ</t>
    </rPh>
    <rPh sb="5" eb="7">
      <t>ミコ</t>
    </rPh>
    <rPh sb="8" eb="10">
      <t>イジョウ</t>
    </rPh>
    <rPh sb="17" eb="19">
      <t>タッセイ</t>
    </rPh>
    <phoneticPr fontId="5"/>
  </si>
  <si>
    <t>終了予定</t>
  </si>
  <si>
    <t>平成２７年度で事業終了だが、外部有識者の指摘を踏まえ、レビューシートの記載を充実させる。</t>
    <phoneticPr fontId="5"/>
  </si>
  <si>
    <t>個別の釧路港防潮堤工事や北海道の漁港の工事内容が、なぜ震災復興に寄与するのか、具体的に記載されたい。</t>
    <phoneticPr fontId="5"/>
  </si>
  <si>
    <t>予定通り終了</t>
  </si>
  <si>
    <t>各事業担当部局及び各事業所管省庁において個別の事業単位毎に設定されている全国的な目標値の達成割合</t>
    <phoneticPr fontId="5"/>
  </si>
  <si>
    <t>　外部有識者及び推進チームの所見を踏まえ、「事業の目的」及び「事業の概要」欄において、レビューシートの記載を充実させた。
　本事業の目的は、東日本大震災の最大の教訓である素早い避難の確保を後押しする観点から実施される港湾、漁港等の整備であり、震災復興に寄与するものである。</t>
    <rPh sb="1" eb="3">
      <t>ガイブ</t>
    </rPh>
    <rPh sb="3" eb="6">
      <t>ユウシキシャ</t>
    </rPh>
    <rPh sb="6" eb="7">
      <t>オヨ</t>
    </rPh>
    <rPh sb="8" eb="10">
      <t>スイシン</t>
    </rPh>
    <rPh sb="14" eb="16">
      <t>ショケン</t>
    </rPh>
    <rPh sb="17" eb="18">
      <t>フ</t>
    </rPh>
    <rPh sb="22" eb="24">
      <t>ジギョウ</t>
    </rPh>
    <rPh sb="25" eb="27">
      <t>モクテキ</t>
    </rPh>
    <rPh sb="28" eb="29">
      <t>オヨ</t>
    </rPh>
    <rPh sb="31" eb="33">
      <t>ジギョウ</t>
    </rPh>
    <rPh sb="34" eb="36">
      <t>ガイヨウ</t>
    </rPh>
    <rPh sb="37" eb="38">
      <t>ラン</t>
    </rPh>
    <rPh sb="51" eb="53">
      <t>キサイ</t>
    </rPh>
    <rPh sb="54" eb="56">
      <t>ジュウジツ</t>
    </rPh>
    <rPh sb="62" eb="63">
      <t>ホン</t>
    </rPh>
    <rPh sb="63" eb="65">
      <t>ジギョウ</t>
    </rPh>
    <rPh sb="66" eb="68">
      <t>モクテキ</t>
    </rPh>
    <rPh sb="70" eb="73">
      <t>ヒガシニホン</t>
    </rPh>
    <rPh sb="73" eb="76">
      <t>ダイシンサイ</t>
    </rPh>
    <rPh sb="77" eb="79">
      <t>サイダイ</t>
    </rPh>
    <rPh sb="80" eb="82">
      <t>キョウクン</t>
    </rPh>
    <rPh sb="85" eb="87">
      <t>スバヤ</t>
    </rPh>
    <rPh sb="88" eb="90">
      <t>ヒナン</t>
    </rPh>
    <rPh sb="91" eb="93">
      <t>カクホ</t>
    </rPh>
    <rPh sb="94" eb="96">
      <t>アトオ</t>
    </rPh>
    <rPh sb="99" eb="101">
      <t>カンテン</t>
    </rPh>
    <rPh sb="103" eb="105">
      <t>ジッシ</t>
    </rPh>
    <rPh sb="108" eb="110">
      <t>コウワン</t>
    </rPh>
    <rPh sb="111" eb="113">
      <t>ギョコウ</t>
    </rPh>
    <rPh sb="113" eb="114">
      <t>トウ</t>
    </rPh>
    <rPh sb="115" eb="117">
      <t>セイビ</t>
    </rPh>
    <rPh sb="121" eb="123">
      <t>シンサイ</t>
    </rPh>
    <rPh sb="123" eb="125">
      <t>フッコウ</t>
    </rPh>
    <rPh sb="126" eb="128">
      <t>キヨ</t>
    </rPh>
    <phoneticPr fontId="5"/>
  </si>
  <si>
    <t xml:space="preserve">
　本事業は東日本大震災を教訓として、全国的に緊急に実施する必要が高く、即効性のある防災、減災等ための事業であり、日本海溝・千島海溝周辺海溝型地震防災対策推進地域において、東日本大震災の最大の教訓である素早い避難の確保を後押しする観点から実施され、集中復興期間中に完了するものである。（「今後の復興関連予算に関する基本的な考え方」平成24年11月27日復興推進会議決定）
　</t>
    <rPh sb="6" eb="9">
      <t>ヒガシニホン</t>
    </rPh>
    <rPh sb="9" eb="12">
      <t>ダイシンサイ</t>
    </rPh>
    <rPh sb="13" eb="15">
      <t>キョウクン</t>
    </rPh>
    <rPh sb="19" eb="22">
      <t>ゼンコクテキ</t>
    </rPh>
    <rPh sb="23" eb="25">
      <t>キンキュウ</t>
    </rPh>
    <rPh sb="26" eb="28">
      <t>ジッシ</t>
    </rPh>
    <rPh sb="30" eb="32">
      <t>ヒツヨウ</t>
    </rPh>
    <rPh sb="33" eb="34">
      <t>タカ</t>
    </rPh>
    <rPh sb="36" eb="39">
      <t>ソッコウセイ</t>
    </rPh>
    <rPh sb="42" eb="44">
      <t>ボウサイ</t>
    </rPh>
    <rPh sb="45" eb="47">
      <t>ゲンサイ</t>
    </rPh>
    <rPh sb="47" eb="48">
      <t>トウ</t>
    </rPh>
    <rPh sb="51" eb="53">
      <t>ジギョウ</t>
    </rPh>
    <phoneticPr fontId="5"/>
  </si>
  <si>
    <t xml:space="preserve">
　東日本大震災を教訓として、災害に強い社会基盤整備をはじめとする国民生活の安全・安心の確保に向けた取組を緊急に進めるために、必要な事業を実施するため、関係行政機関の経費の見積りの方針の調整及び配分計画に関する事務を総括する。
　具体的な事業としては、港湾（26年度終了）、水産基盤整備（26年度終了）及び社会資本総合整備（27年度終了予定）である。
　なお、このほか被災地域の復旧・復興のための事業として、復興庁に計上されている水産基盤整備（27年度終了予定）及び社会資本総合整備（26年度終了）がある。</t>
    <rPh sb="2" eb="5">
      <t>ヒガシニホン</t>
    </rPh>
    <rPh sb="5" eb="8">
      <t>ダイシンサイ</t>
    </rPh>
    <rPh sb="9" eb="11">
      <t>キョウクン</t>
    </rPh>
    <rPh sb="15" eb="17">
      <t>サイガイ</t>
    </rPh>
    <rPh sb="18" eb="19">
      <t>ツヨ</t>
    </rPh>
    <rPh sb="20" eb="22">
      <t>シャカイ</t>
    </rPh>
    <rPh sb="22" eb="24">
      <t>キバン</t>
    </rPh>
    <rPh sb="24" eb="26">
      <t>セイビ</t>
    </rPh>
    <rPh sb="33" eb="35">
      <t>コクミン</t>
    </rPh>
    <rPh sb="35" eb="37">
      <t>セイカツ</t>
    </rPh>
    <rPh sb="38" eb="40">
      <t>アンゼン</t>
    </rPh>
    <rPh sb="41" eb="43">
      <t>アンシン</t>
    </rPh>
    <rPh sb="44" eb="46">
      <t>カクホ</t>
    </rPh>
    <rPh sb="47" eb="48">
      <t>ム</t>
    </rPh>
    <rPh sb="50" eb="52">
      <t>トリクミ</t>
    </rPh>
    <rPh sb="53" eb="55">
      <t>キンキュウ</t>
    </rPh>
    <rPh sb="56" eb="57">
      <t>スス</t>
    </rPh>
    <rPh sb="63" eb="65">
      <t>ヒツヨウ</t>
    </rPh>
    <rPh sb="66" eb="68">
      <t>ジギョウ</t>
    </rPh>
    <rPh sb="69" eb="71">
      <t>ジッシ</t>
    </rPh>
    <rPh sb="76" eb="78">
      <t>カンケイ</t>
    </rPh>
    <rPh sb="78" eb="80">
      <t>ギョウセイ</t>
    </rPh>
    <rPh sb="80" eb="82">
      <t>キカン</t>
    </rPh>
    <rPh sb="83" eb="85">
      <t>ケイヒ</t>
    </rPh>
    <rPh sb="86" eb="88">
      <t>ミツモ</t>
    </rPh>
    <rPh sb="90" eb="92">
      <t>ホウシン</t>
    </rPh>
    <rPh sb="93" eb="95">
      <t>チョウセイ</t>
    </rPh>
    <rPh sb="95" eb="96">
      <t>オヨ</t>
    </rPh>
    <rPh sb="97" eb="99">
      <t>ハイブン</t>
    </rPh>
    <rPh sb="99" eb="101">
      <t>ケイカク</t>
    </rPh>
    <rPh sb="102" eb="103">
      <t>カン</t>
    </rPh>
    <rPh sb="105" eb="107">
      <t>ジム</t>
    </rPh>
    <rPh sb="108" eb="110">
      <t>ソウカツ</t>
    </rPh>
    <rPh sb="115" eb="118">
      <t>グタイテキ</t>
    </rPh>
    <rPh sb="119" eb="121">
      <t>ジギョウ</t>
    </rPh>
    <rPh sb="126" eb="128">
      <t>コウワン</t>
    </rPh>
    <rPh sb="131" eb="133">
      <t>ネンド</t>
    </rPh>
    <rPh sb="133" eb="135">
      <t>シュウリョウ</t>
    </rPh>
    <rPh sb="137" eb="139">
      <t>スイサン</t>
    </rPh>
    <rPh sb="139" eb="141">
      <t>キバン</t>
    </rPh>
    <rPh sb="141" eb="143">
      <t>セイビ</t>
    </rPh>
    <rPh sb="146" eb="148">
      <t>ネンド</t>
    </rPh>
    <rPh sb="148" eb="150">
      <t>シュウリョウ</t>
    </rPh>
    <rPh sb="151" eb="152">
      <t>オヨ</t>
    </rPh>
    <rPh sb="153" eb="157">
      <t>シャカイシホン</t>
    </rPh>
    <rPh sb="157" eb="159">
      <t>ソウゴウ</t>
    </rPh>
    <rPh sb="159" eb="161">
      <t>セイビ</t>
    </rPh>
    <rPh sb="164" eb="166">
      <t>ネンド</t>
    </rPh>
    <rPh sb="166" eb="168">
      <t>シュウリョウ</t>
    </rPh>
    <rPh sb="168" eb="170">
      <t>ヨテイ</t>
    </rPh>
    <rPh sb="228" eb="23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</si>
</sst>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36422</xdr:colOff>
      <xdr:row>148</xdr:row>
      <xdr:rowOff>33617</xdr:rowOff>
    </xdr:from>
    <xdr:to>
      <xdr:col>49</xdr:col>
      <xdr:colOff>295292</xdr:colOff>
      <xdr:row>158</xdr:row>
      <xdr:rowOff>100852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187" y="33875382"/>
          <a:ext cx="7968517" cy="3541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workbookViewId="0">
      <selection activeCell="G4" sqref="G4:X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2" t="s">
        <v>0</v>
      </c>
      <c r="AK2" s="432"/>
      <c r="AL2" s="432"/>
      <c r="AM2" s="432"/>
      <c r="AN2" s="432"/>
      <c r="AO2" s="432"/>
      <c r="AP2" s="432"/>
      <c r="AQ2" s="676" t="s">
        <v>368</v>
      </c>
      <c r="AR2" s="676"/>
      <c r="AS2" s="59" t="str">
        <f>IF(OR(AQ2="　", AQ2=""), "", "-")</f>
        <v/>
      </c>
      <c r="AT2" s="677">
        <v>407</v>
      </c>
      <c r="AU2" s="677"/>
      <c r="AV2" s="60" t="str">
        <f>IF(AW2="", "", "-")</f>
        <v/>
      </c>
      <c r="AW2" s="678"/>
      <c r="AX2" s="678"/>
    </row>
    <row r="3" spans="1:50" ht="21" customHeight="1" thickBot="1">
      <c r="A3" s="637" t="s">
        <v>215</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89</v>
      </c>
      <c r="AJ3" s="639" t="s">
        <v>369</v>
      </c>
      <c r="AK3" s="639"/>
      <c r="AL3" s="639"/>
      <c r="AM3" s="639"/>
      <c r="AN3" s="639"/>
      <c r="AO3" s="639"/>
      <c r="AP3" s="639"/>
      <c r="AQ3" s="639"/>
      <c r="AR3" s="639"/>
      <c r="AS3" s="639"/>
      <c r="AT3" s="639"/>
      <c r="AU3" s="639"/>
      <c r="AV3" s="639"/>
      <c r="AW3" s="639"/>
      <c r="AX3" s="36" t="s">
        <v>90</v>
      </c>
    </row>
    <row r="4" spans="1:50" ht="24.75" customHeight="1">
      <c r="A4" s="459" t="s">
        <v>30</v>
      </c>
      <c r="B4" s="460"/>
      <c r="C4" s="460"/>
      <c r="D4" s="460"/>
      <c r="E4" s="460"/>
      <c r="F4" s="460"/>
      <c r="G4" s="433" t="s">
        <v>370</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371</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c r="A5" s="443" t="s">
        <v>92</v>
      </c>
      <c r="B5" s="444"/>
      <c r="C5" s="444"/>
      <c r="D5" s="444"/>
      <c r="E5" s="444"/>
      <c r="F5" s="445"/>
      <c r="G5" s="653" t="s">
        <v>211</v>
      </c>
      <c r="H5" s="616"/>
      <c r="I5" s="616"/>
      <c r="J5" s="616"/>
      <c r="K5" s="616"/>
      <c r="L5" s="616"/>
      <c r="M5" s="654" t="s">
        <v>91</v>
      </c>
      <c r="N5" s="655"/>
      <c r="O5" s="655"/>
      <c r="P5" s="655"/>
      <c r="Q5" s="655"/>
      <c r="R5" s="656"/>
      <c r="S5" s="615" t="s">
        <v>98</v>
      </c>
      <c r="T5" s="616"/>
      <c r="U5" s="616"/>
      <c r="V5" s="616"/>
      <c r="W5" s="616"/>
      <c r="X5" s="617"/>
      <c r="Y5" s="450" t="s">
        <v>3</v>
      </c>
      <c r="Z5" s="451"/>
      <c r="AA5" s="451"/>
      <c r="AB5" s="451"/>
      <c r="AC5" s="451"/>
      <c r="AD5" s="452"/>
      <c r="AE5" s="453" t="s">
        <v>372</v>
      </c>
      <c r="AF5" s="454"/>
      <c r="AG5" s="454"/>
      <c r="AH5" s="454"/>
      <c r="AI5" s="454"/>
      <c r="AJ5" s="454"/>
      <c r="AK5" s="454"/>
      <c r="AL5" s="454"/>
      <c r="AM5" s="454"/>
      <c r="AN5" s="454"/>
      <c r="AO5" s="454"/>
      <c r="AP5" s="455"/>
      <c r="AQ5" s="456" t="s">
        <v>396</v>
      </c>
      <c r="AR5" s="457"/>
      <c r="AS5" s="457"/>
      <c r="AT5" s="457"/>
      <c r="AU5" s="457"/>
      <c r="AV5" s="457"/>
      <c r="AW5" s="457"/>
      <c r="AX5" s="458"/>
    </row>
    <row r="6" spans="1:50" ht="39" customHeight="1">
      <c r="A6" s="461" t="s">
        <v>4</v>
      </c>
      <c r="B6" s="462"/>
      <c r="C6" s="462"/>
      <c r="D6" s="462"/>
      <c r="E6" s="462"/>
      <c r="F6" s="462"/>
      <c r="G6" s="463" t="str">
        <f>入力規則等!F39</f>
        <v>東日本大震災復興特別会計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374</v>
      </c>
      <c r="AF6" s="468"/>
      <c r="AG6" s="468"/>
      <c r="AH6" s="468"/>
      <c r="AI6" s="468"/>
      <c r="AJ6" s="468"/>
      <c r="AK6" s="468"/>
      <c r="AL6" s="468"/>
      <c r="AM6" s="468"/>
      <c r="AN6" s="468"/>
      <c r="AO6" s="468"/>
      <c r="AP6" s="468"/>
      <c r="AQ6" s="469"/>
      <c r="AR6" s="469"/>
      <c r="AS6" s="469"/>
      <c r="AT6" s="469"/>
      <c r="AU6" s="469"/>
      <c r="AV6" s="469"/>
      <c r="AW6" s="469"/>
      <c r="AX6" s="470"/>
    </row>
    <row r="7" spans="1:50" ht="49.5" customHeight="1">
      <c r="A7" s="485" t="s">
        <v>25</v>
      </c>
      <c r="B7" s="486"/>
      <c r="C7" s="486"/>
      <c r="D7" s="486"/>
      <c r="E7" s="486"/>
      <c r="F7" s="486"/>
      <c r="G7" s="487" t="s">
        <v>375</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376</v>
      </c>
      <c r="AF7" s="492"/>
      <c r="AG7" s="492"/>
      <c r="AH7" s="492"/>
      <c r="AI7" s="492"/>
      <c r="AJ7" s="492"/>
      <c r="AK7" s="492"/>
      <c r="AL7" s="492"/>
      <c r="AM7" s="492"/>
      <c r="AN7" s="492"/>
      <c r="AO7" s="492"/>
      <c r="AP7" s="492"/>
      <c r="AQ7" s="492"/>
      <c r="AR7" s="492"/>
      <c r="AS7" s="492"/>
      <c r="AT7" s="492"/>
      <c r="AU7" s="492"/>
      <c r="AV7" s="492"/>
      <c r="AW7" s="492"/>
      <c r="AX7" s="493"/>
    </row>
    <row r="8" spans="1:50" ht="52.5" customHeight="1">
      <c r="A8" s="634" t="s">
        <v>307</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71" t="s">
        <v>78</v>
      </c>
      <c r="Z8" s="471"/>
      <c r="AA8" s="471"/>
      <c r="AB8" s="471"/>
      <c r="AC8" s="471"/>
      <c r="AD8" s="471"/>
      <c r="AE8" s="513" t="str">
        <f>入力規則等!K13</f>
        <v>公共事業</v>
      </c>
      <c r="AF8" s="514"/>
      <c r="AG8" s="514"/>
      <c r="AH8" s="514"/>
      <c r="AI8" s="514"/>
      <c r="AJ8" s="514"/>
      <c r="AK8" s="514"/>
      <c r="AL8" s="514"/>
      <c r="AM8" s="514"/>
      <c r="AN8" s="514"/>
      <c r="AO8" s="514"/>
      <c r="AP8" s="514"/>
      <c r="AQ8" s="514"/>
      <c r="AR8" s="514"/>
      <c r="AS8" s="514"/>
      <c r="AT8" s="514"/>
      <c r="AU8" s="514"/>
      <c r="AV8" s="514"/>
      <c r="AW8" s="514"/>
      <c r="AX8" s="515"/>
    </row>
    <row r="9" spans="1:50" ht="75" customHeight="1">
      <c r="A9" s="184" t="s">
        <v>26</v>
      </c>
      <c r="B9" s="185"/>
      <c r="C9" s="185"/>
      <c r="D9" s="185"/>
      <c r="E9" s="185"/>
      <c r="F9" s="185"/>
      <c r="G9" s="186" t="s">
        <v>437</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0" customHeight="1">
      <c r="A10" s="184" t="s">
        <v>36</v>
      </c>
      <c r="B10" s="185"/>
      <c r="C10" s="185"/>
      <c r="D10" s="185"/>
      <c r="E10" s="185"/>
      <c r="F10" s="185"/>
      <c r="G10" s="186" t="s">
        <v>438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4"/>
      <c r="G11" s="447" t="str">
        <f>入力規則等!P10</f>
        <v>直接実施、委託・請負、交付</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c r="A13" s="401"/>
      <c r="B13" s="402"/>
      <c r="C13" s="402"/>
      <c r="D13" s="402"/>
      <c r="E13" s="402"/>
      <c r="F13" s="403"/>
      <c r="G13" s="504" t="s">
        <v>7</v>
      </c>
      <c r="H13" s="505"/>
      <c r="I13" s="510" t="s">
        <v>8</v>
      </c>
      <c r="J13" s="511"/>
      <c r="K13" s="511"/>
      <c r="L13" s="511"/>
      <c r="M13" s="511"/>
      <c r="N13" s="511"/>
      <c r="O13" s="512"/>
      <c r="P13" s="175">
        <v>21145</v>
      </c>
      <c r="Q13" s="176"/>
      <c r="R13" s="176"/>
      <c r="S13" s="176"/>
      <c r="T13" s="176"/>
      <c r="U13" s="176"/>
      <c r="V13" s="177"/>
      <c r="W13" s="175">
        <v>1450</v>
      </c>
      <c r="X13" s="176"/>
      <c r="Y13" s="176"/>
      <c r="Z13" s="176"/>
      <c r="AA13" s="176"/>
      <c r="AB13" s="176"/>
      <c r="AC13" s="177"/>
      <c r="AD13" s="175">
        <v>637</v>
      </c>
      <c r="AE13" s="176"/>
      <c r="AF13" s="176"/>
      <c r="AG13" s="176"/>
      <c r="AH13" s="176"/>
      <c r="AI13" s="176"/>
      <c r="AJ13" s="177"/>
      <c r="AK13" s="175">
        <v>55</v>
      </c>
      <c r="AL13" s="176"/>
      <c r="AM13" s="176"/>
      <c r="AN13" s="176"/>
      <c r="AO13" s="176"/>
      <c r="AP13" s="176"/>
      <c r="AQ13" s="177"/>
      <c r="AR13" s="189">
        <v>0</v>
      </c>
      <c r="AS13" s="190"/>
      <c r="AT13" s="190"/>
      <c r="AU13" s="190"/>
      <c r="AV13" s="190"/>
      <c r="AW13" s="190"/>
      <c r="AX13" s="191"/>
    </row>
    <row r="14" spans="1:50" ht="21" customHeight="1">
      <c r="A14" s="401"/>
      <c r="B14" s="402"/>
      <c r="C14" s="402"/>
      <c r="D14" s="402"/>
      <c r="E14" s="402"/>
      <c r="F14" s="403"/>
      <c r="G14" s="506"/>
      <c r="H14" s="507"/>
      <c r="I14" s="179" t="s">
        <v>9</v>
      </c>
      <c r="J14" s="180"/>
      <c r="K14" s="180"/>
      <c r="L14" s="180"/>
      <c r="M14" s="180"/>
      <c r="N14" s="180"/>
      <c r="O14" s="181"/>
      <c r="P14" s="175">
        <v>-710</v>
      </c>
      <c r="Q14" s="176"/>
      <c r="R14" s="176"/>
      <c r="S14" s="176"/>
      <c r="T14" s="176"/>
      <c r="U14" s="176"/>
      <c r="V14" s="177"/>
      <c r="W14" s="175" t="s">
        <v>377</v>
      </c>
      <c r="X14" s="176"/>
      <c r="Y14" s="176"/>
      <c r="Z14" s="176"/>
      <c r="AA14" s="176"/>
      <c r="AB14" s="176"/>
      <c r="AC14" s="177"/>
      <c r="AD14" s="175" t="s">
        <v>377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401"/>
      <c r="B15" s="402"/>
      <c r="C15" s="402"/>
      <c r="D15" s="402"/>
      <c r="E15" s="402"/>
      <c r="F15" s="403"/>
      <c r="G15" s="506"/>
      <c r="H15" s="507"/>
      <c r="I15" s="179" t="s">
        <v>62</v>
      </c>
      <c r="J15" s="430"/>
      <c r="K15" s="430"/>
      <c r="L15" s="430"/>
      <c r="M15" s="430"/>
      <c r="N15" s="430"/>
      <c r="O15" s="431"/>
      <c r="P15" s="175">
        <v>20344</v>
      </c>
      <c r="Q15" s="176"/>
      <c r="R15" s="176"/>
      <c r="S15" s="176"/>
      <c r="T15" s="176"/>
      <c r="U15" s="176"/>
      <c r="V15" s="177"/>
      <c r="W15" s="175">
        <v>1004</v>
      </c>
      <c r="X15" s="176"/>
      <c r="Y15" s="176"/>
      <c r="Z15" s="176"/>
      <c r="AA15" s="176"/>
      <c r="AB15" s="176"/>
      <c r="AC15" s="177"/>
      <c r="AD15" s="175">
        <v>40</v>
      </c>
      <c r="AE15" s="176"/>
      <c r="AF15" s="176"/>
      <c r="AG15" s="176"/>
      <c r="AH15" s="176"/>
      <c r="AI15" s="176"/>
      <c r="AJ15" s="177"/>
      <c r="AK15" s="175" t="s">
        <v>377</v>
      </c>
      <c r="AL15" s="176"/>
      <c r="AM15" s="176"/>
      <c r="AN15" s="176"/>
      <c r="AO15" s="176"/>
      <c r="AP15" s="176"/>
      <c r="AQ15" s="177"/>
      <c r="AR15" s="175"/>
      <c r="AS15" s="176"/>
      <c r="AT15" s="176"/>
      <c r="AU15" s="176"/>
      <c r="AV15" s="176"/>
      <c r="AW15" s="176"/>
      <c r="AX15" s="178"/>
    </row>
    <row r="16" spans="1:50" ht="21" customHeight="1">
      <c r="A16" s="401"/>
      <c r="B16" s="402"/>
      <c r="C16" s="402"/>
      <c r="D16" s="402"/>
      <c r="E16" s="402"/>
      <c r="F16" s="403"/>
      <c r="G16" s="506"/>
      <c r="H16" s="507"/>
      <c r="I16" s="179" t="s">
        <v>63</v>
      </c>
      <c r="J16" s="430"/>
      <c r="K16" s="430"/>
      <c r="L16" s="430"/>
      <c r="M16" s="430"/>
      <c r="N16" s="430"/>
      <c r="O16" s="431"/>
      <c r="P16" s="175">
        <v>-1004</v>
      </c>
      <c r="Q16" s="176"/>
      <c r="R16" s="176"/>
      <c r="S16" s="176"/>
      <c r="T16" s="176"/>
      <c r="U16" s="176"/>
      <c r="V16" s="177"/>
      <c r="W16" s="175">
        <v>-40</v>
      </c>
      <c r="X16" s="176"/>
      <c r="Y16" s="176"/>
      <c r="Z16" s="176"/>
      <c r="AA16" s="176"/>
      <c r="AB16" s="176"/>
      <c r="AC16" s="177"/>
      <c r="AD16" s="175" t="s">
        <v>377</v>
      </c>
      <c r="AE16" s="176"/>
      <c r="AF16" s="176"/>
      <c r="AG16" s="176"/>
      <c r="AH16" s="176"/>
      <c r="AI16" s="176"/>
      <c r="AJ16" s="177"/>
      <c r="AK16" s="175"/>
      <c r="AL16" s="176"/>
      <c r="AM16" s="176"/>
      <c r="AN16" s="176"/>
      <c r="AO16" s="176"/>
      <c r="AP16" s="176"/>
      <c r="AQ16" s="177"/>
      <c r="AR16" s="480"/>
      <c r="AS16" s="481"/>
      <c r="AT16" s="481"/>
      <c r="AU16" s="481"/>
      <c r="AV16" s="481"/>
      <c r="AW16" s="481"/>
      <c r="AX16" s="482"/>
    </row>
    <row r="17" spans="1:50" ht="24.75" customHeight="1">
      <c r="A17" s="401"/>
      <c r="B17" s="402"/>
      <c r="C17" s="402"/>
      <c r="D17" s="402"/>
      <c r="E17" s="402"/>
      <c r="F17" s="403"/>
      <c r="G17" s="506"/>
      <c r="H17" s="507"/>
      <c r="I17" s="179" t="s">
        <v>61</v>
      </c>
      <c r="J17" s="180"/>
      <c r="K17" s="180"/>
      <c r="L17" s="180"/>
      <c r="M17" s="180"/>
      <c r="N17" s="180"/>
      <c r="O17" s="181"/>
      <c r="P17" s="175" t="s">
        <v>377</v>
      </c>
      <c r="Q17" s="176"/>
      <c r="R17" s="176"/>
      <c r="S17" s="176"/>
      <c r="T17" s="176"/>
      <c r="U17" s="176"/>
      <c r="V17" s="177"/>
      <c r="W17" s="175" t="s">
        <v>377</v>
      </c>
      <c r="X17" s="176"/>
      <c r="Y17" s="176"/>
      <c r="Z17" s="176"/>
      <c r="AA17" s="176"/>
      <c r="AB17" s="176"/>
      <c r="AC17" s="177"/>
      <c r="AD17" s="175" t="s">
        <v>377</v>
      </c>
      <c r="AE17" s="176"/>
      <c r="AF17" s="176"/>
      <c r="AG17" s="176"/>
      <c r="AH17" s="176"/>
      <c r="AI17" s="176"/>
      <c r="AJ17" s="177"/>
      <c r="AK17" s="175"/>
      <c r="AL17" s="176"/>
      <c r="AM17" s="176"/>
      <c r="AN17" s="176"/>
      <c r="AO17" s="176"/>
      <c r="AP17" s="176"/>
      <c r="AQ17" s="177"/>
      <c r="AR17" s="483"/>
      <c r="AS17" s="483"/>
      <c r="AT17" s="483"/>
      <c r="AU17" s="483"/>
      <c r="AV17" s="483"/>
      <c r="AW17" s="483"/>
      <c r="AX17" s="484"/>
    </row>
    <row r="18" spans="1:50" ht="24.75" customHeight="1">
      <c r="A18" s="401"/>
      <c r="B18" s="402"/>
      <c r="C18" s="402"/>
      <c r="D18" s="402"/>
      <c r="E18" s="402"/>
      <c r="F18" s="403"/>
      <c r="G18" s="508"/>
      <c r="H18" s="509"/>
      <c r="I18" s="626" t="s">
        <v>22</v>
      </c>
      <c r="J18" s="627"/>
      <c r="K18" s="627"/>
      <c r="L18" s="627"/>
      <c r="M18" s="627"/>
      <c r="N18" s="627"/>
      <c r="O18" s="628"/>
      <c r="P18" s="648">
        <f>SUM(P13:V17)</f>
        <v>39775</v>
      </c>
      <c r="Q18" s="649"/>
      <c r="R18" s="649"/>
      <c r="S18" s="649"/>
      <c r="T18" s="649"/>
      <c r="U18" s="649"/>
      <c r="V18" s="650"/>
      <c r="W18" s="648">
        <f>SUM(W13:AC17)</f>
        <v>2414</v>
      </c>
      <c r="X18" s="649"/>
      <c r="Y18" s="649"/>
      <c r="Z18" s="649"/>
      <c r="AA18" s="649"/>
      <c r="AB18" s="649"/>
      <c r="AC18" s="650"/>
      <c r="AD18" s="648">
        <f t="shared" ref="AD18" si="0">SUM(AD13:AJ17)</f>
        <v>677</v>
      </c>
      <c r="AE18" s="649"/>
      <c r="AF18" s="649"/>
      <c r="AG18" s="649"/>
      <c r="AH18" s="649"/>
      <c r="AI18" s="649"/>
      <c r="AJ18" s="650"/>
      <c r="AK18" s="648">
        <f t="shared" ref="AK18" si="1">SUM(AK13:AQ17)</f>
        <v>55</v>
      </c>
      <c r="AL18" s="649"/>
      <c r="AM18" s="649"/>
      <c r="AN18" s="649"/>
      <c r="AO18" s="649"/>
      <c r="AP18" s="649"/>
      <c r="AQ18" s="650"/>
      <c r="AR18" s="648">
        <f t="shared" ref="AR18" si="2">SUM(AR13:AX17)</f>
        <v>0</v>
      </c>
      <c r="AS18" s="649"/>
      <c r="AT18" s="649"/>
      <c r="AU18" s="649"/>
      <c r="AV18" s="649"/>
      <c r="AW18" s="649"/>
      <c r="AX18" s="651"/>
    </row>
    <row r="19" spans="1:50" ht="24.75" customHeight="1">
      <c r="A19" s="401"/>
      <c r="B19" s="402"/>
      <c r="C19" s="402"/>
      <c r="D19" s="402"/>
      <c r="E19" s="402"/>
      <c r="F19" s="403"/>
      <c r="G19" s="646" t="s">
        <v>10</v>
      </c>
      <c r="H19" s="647"/>
      <c r="I19" s="647"/>
      <c r="J19" s="647"/>
      <c r="K19" s="647"/>
      <c r="L19" s="647"/>
      <c r="M19" s="647"/>
      <c r="N19" s="647"/>
      <c r="O19" s="647"/>
      <c r="P19" s="175">
        <v>39634</v>
      </c>
      <c r="Q19" s="176"/>
      <c r="R19" s="176"/>
      <c r="S19" s="176"/>
      <c r="T19" s="176"/>
      <c r="U19" s="176"/>
      <c r="V19" s="177"/>
      <c r="W19" s="175">
        <v>2346</v>
      </c>
      <c r="X19" s="176"/>
      <c r="Y19" s="176"/>
      <c r="Z19" s="176"/>
      <c r="AA19" s="176"/>
      <c r="AB19" s="176"/>
      <c r="AC19" s="177"/>
      <c r="AD19" s="175">
        <v>669</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8"/>
      <c r="B20" s="499"/>
      <c r="C20" s="499"/>
      <c r="D20" s="499"/>
      <c r="E20" s="499"/>
      <c r="F20" s="500"/>
      <c r="G20" s="646" t="s">
        <v>11</v>
      </c>
      <c r="H20" s="647"/>
      <c r="I20" s="647"/>
      <c r="J20" s="647"/>
      <c r="K20" s="647"/>
      <c r="L20" s="647"/>
      <c r="M20" s="647"/>
      <c r="N20" s="647"/>
      <c r="O20" s="647"/>
      <c r="P20" s="652">
        <f>IF(P18=0, "-", P19/P18)</f>
        <v>0.99645505971087367</v>
      </c>
      <c r="Q20" s="652"/>
      <c r="R20" s="652"/>
      <c r="S20" s="652"/>
      <c r="T20" s="652"/>
      <c r="U20" s="652"/>
      <c r="V20" s="652"/>
      <c r="W20" s="652">
        <f>IF(W18=0, "-", W19/W18)</f>
        <v>0.971830985915493</v>
      </c>
      <c r="X20" s="652"/>
      <c r="Y20" s="652"/>
      <c r="Z20" s="652"/>
      <c r="AA20" s="652"/>
      <c r="AB20" s="652"/>
      <c r="AC20" s="652"/>
      <c r="AD20" s="652">
        <f>IF(AD18=0, "-", AD19/AD18)</f>
        <v>0.98818316100443127</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354</v>
      </c>
      <c r="AX22" s="73"/>
    </row>
    <row r="23" spans="1:50" ht="23.25" customHeight="1">
      <c r="A23" s="130"/>
      <c r="B23" s="128"/>
      <c r="C23" s="128"/>
      <c r="D23" s="128"/>
      <c r="E23" s="128"/>
      <c r="F23" s="129"/>
      <c r="G23" s="74" t="s">
        <v>429</v>
      </c>
      <c r="H23" s="75"/>
      <c r="I23" s="75"/>
      <c r="J23" s="75"/>
      <c r="K23" s="75"/>
      <c r="L23" s="75"/>
      <c r="M23" s="75"/>
      <c r="N23" s="75"/>
      <c r="O23" s="76"/>
      <c r="P23" s="220" t="s">
        <v>435</v>
      </c>
      <c r="Q23" s="235"/>
      <c r="R23" s="235"/>
      <c r="S23" s="235"/>
      <c r="T23" s="235"/>
      <c r="U23" s="235"/>
      <c r="V23" s="235"/>
      <c r="W23" s="235"/>
      <c r="X23" s="236"/>
      <c r="Y23" s="229" t="s">
        <v>14</v>
      </c>
      <c r="Z23" s="230"/>
      <c r="AA23" s="231"/>
      <c r="AB23" s="167" t="s">
        <v>16</v>
      </c>
      <c r="AC23" s="168"/>
      <c r="AD23" s="168"/>
      <c r="AE23" s="88">
        <v>72</v>
      </c>
      <c r="AF23" s="89"/>
      <c r="AG23" s="89"/>
      <c r="AH23" s="89"/>
      <c r="AI23" s="90"/>
      <c r="AJ23" s="88">
        <v>90</v>
      </c>
      <c r="AK23" s="89"/>
      <c r="AL23" s="89"/>
      <c r="AM23" s="89"/>
      <c r="AN23" s="90"/>
      <c r="AO23" s="88">
        <v>83</v>
      </c>
      <c r="AP23" s="89"/>
      <c r="AQ23" s="89"/>
      <c r="AR23" s="89"/>
      <c r="AS23" s="90"/>
      <c r="AT23" s="195"/>
      <c r="AU23" s="195"/>
      <c r="AV23" s="195"/>
      <c r="AW23" s="195"/>
      <c r="AX23" s="196"/>
    </row>
    <row r="24" spans="1:50" ht="23.25" customHeight="1">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67" t="s">
        <v>16</v>
      </c>
      <c r="AC24" s="168"/>
      <c r="AD24" s="168"/>
      <c r="AE24" s="88">
        <v>100</v>
      </c>
      <c r="AF24" s="89"/>
      <c r="AG24" s="89"/>
      <c r="AH24" s="89"/>
      <c r="AI24" s="90"/>
      <c r="AJ24" s="88">
        <v>100</v>
      </c>
      <c r="AK24" s="89"/>
      <c r="AL24" s="89"/>
      <c r="AM24" s="89"/>
      <c r="AN24" s="90"/>
      <c r="AO24" s="88">
        <v>100</v>
      </c>
      <c r="AP24" s="89"/>
      <c r="AQ24" s="89"/>
      <c r="AR24" s="89"/>
      <c r="AS24" s="90"/>
      <c r="AT24" s="88">
        <v>100</v>
      </c>
      <c r="AU24" s="89"/>
      <c r="AV24" s="89"/>
      <c r="AW24" s="89"/>
      <c r="AX24" s="353"/>
    </row>
    <row r="25" spans="1:50" ht="23.25" customHeight="1">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357</v>
      </c>
      <c r="AC25" s="87"/>
      <c r="AD25" s="87"/>
      <c r="AE25" s="88">
        <v>72</v>
      </c>
      <c r="AF25" s="89"/>
      <c r="AG25" s="89"/>
      <c r="AH25" s="89"/>
      <c r="AI25" s="90"/>
      <c r="AJ25" s="88">
        <v>90</v>
      </c>
      <c r="AK25" s="89"/>
      <c r="AL25" s="89"/>
      <c r="AM25" s="89"/>
      <c r="AN25" s="90"/>
      <c r="AO25" s="88">
        <v>83</v>
      </c>
      <c r="AP25" s="89"/>
      <c r="AQ25" s="89"/>
      <c r="AR25" s="89"/>
      <c r="AS25" s="90"/>
      <c r="AT25" s="192"/>
      <c r="AU25" s="193"/>
      <c r="AV25" s="193"/>
      <c r="AW25" s="193"/>
      <c r="AX25" s="194"/>
    </row>
    <row r="26" spans="1:50" ht="18.75" hidden="1" customHeight="1">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c r="A28" s="130"/>
      <c r="B28" s="128"/>
      <c r="C28" s="128"/>
      <c r="D28" s="128"/>
      <c r="E28" s="128"/>
      <c r="F28" s="129"/>
      <c r="G28" s="74"/>
      <c r="H28" s="75"/>
      <c r="I28" s="75"/>
      <c r="J28" s="75"/>
      <c r="K28" s="75"/>
      <c r="L28" s="75"/>
      <c r="M28" s="75"/>
      <c r="N28" s="75"/>
      <c r="O28" s="76"/>
      <c r="P28" s="220"/>
      <c r="Q28" s="235"/>
      <c r="R28" s="235"/>
      <c r="S28" s="235"/>
      <c r="T28" s="235"/>
      <c r="U28" s="235"/>
      <c r="V28" s="235"/>
      <c r="W28" s="235"/>
      <c r="X28" s="236"/>
      <c r="Y28" s="229" t="s">
        <v>14</v>
      </c>
      <c r="Z28" s="230"/>
      <c r="AA28" s="231"/>
      <c r="AB28" s="311"/>
      <c r="AC28" s="312"/>
      <c r="AD28" s="312"/>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c r="AC29" s="198"/>
      <c r="AD29" s="198"/>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63" hidden="1" customHeight="1">
      <c r="A33" s="130"/>
      <c r="B33" s="128"/>
      <c r="C33" s="128"/>
      <c r="D33" s="128"/>
      <c r="E33" s="128"/>
      <c r="F33" s="129"/>
      <c r="G33" s="74"/>
      <c r="H33" s="75"/>
      <c r="I33" s="75"/>
      <c r="J33" s="75"/>
      <c r="K33" s="75"/>
      <c r="L33" s="75"/>
      <c r="M33" s="75"/>
      <c r="N33" s="75"/>
      <c r="O33" s="76"/>
      <c r="P33" s="220"/>
      <c r="Q33" s="235"/>
      <c r="R33" s="235"/>
      <c r="S33" s="235"/>
      <c r="T33" s="235"/>
      <c r="U33" s="235"/>
      <c r="V33" s="235"/>
      <c r="W33" s="235"/>
      <c r="X33" s="236"/>
      <c r="Y33" s="229" t="s">
        <v>14</v>
      </c>
      <c r="Z33" s="230"/>
      <c r="AA33" s="231"/>
      <c r="AB33" s="311"/>
      <c r="AC33" s="312"/>
      <c r="AD33" s="312"/>
      <c r="AE33" s="88"/>
      <c r="AF33" s="89"/>
      <c r="AG33" s="89"/>
      <c r="AH33" s="89"/>
      <c r="AI33" s="90"/>
      <c r="AJ33" s="88"/>
      <c r="AK33" s="89"/>
      <c r="AL33" s="89"/>
      <c r="AM33" s="89"/>
      <c r="AN33" s="90"/>
      <c r="AO33" s="88"/>
      <c r="AP33" s="89"/>
      <c r="AQ33" s="89"/>
      <c r="AR33" s="89"/>
      <c r="AS33" s="90"/>
      <c r="AT33" s="195"/>
      <c r="AU33" s="195"/>
      <c r="AV33" s="195"/>
      <c r="AW33" s="195"/>
      <c r="AX33" s="196"/>
    </row>
    <row r="34" spans="1:50" ht="63" hidden="1" customHeight="1">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53"/>
    </row>
    <row r="35" spans="1:50" ht="63" hidden="1" customHeight="1">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312"/>
      <c r="AC38" s="312"/>
      <c r="AD38" s="312"/>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312"/>
      <c r="AC43" s="312"/>
      <c r="AD43" s="312"/>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3"/>
    </row>
    <row r="45" spans="1:50" ht="21" hidden="1" customHeight="1">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9"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1"/>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c r="A50" s="657"/>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c r="A51" s="657"/>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657"/>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c r="A54" s="657"/>
      <c r="B54" s="100"/>
      <c r="C54" s="100"/>
      <c r="D54" s="100"/>
      <c r="E54" s="100"/>
      <c r="F54" s="101"/>
      <c r="G54" s="609"/>
      <c r="H54" s="235"/>
      <c r="I54" s="235"/>
      <c r="J54" s="235"/>
      <c r="K54" s="235"/>
      <c r="L54" s="235"/>
      <c r="M54" s="235"/>
      <c r="N54" s="235"/>
      <c r="O54" s="236"/>
      <c r="P54" s="220"/>
      <c r="Q54" s="221"/>
      <c r="R54" s="221"/>
      <c r="S54" s="221"/>
      <c r="T54" s="221"/>
      <c r="U54" s="221"/>
      <c r="V54" s="221"/>
      <c r="W54" s="221"/>
      <c r="X54" s="222"/>
      <c r="Y54" s="586" t="s">
        <v>85</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10"/>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c r="A56" s="657"/>
      <c r="B56" s="103"/>
      <c r="C56" s="103"/>
      <c r="D56" s="103"/>
      <c r="E56" s="103"/>
      <c r="F56" s="104"/>
      <c r="G56" s="611"/>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c r="A59" s="657"/>
      <c r="B59" s="100"/>
      <c r="C59" s="100"/>
      <c r="D59" s="100"/>
      <c r="E59" s="100"/>
      <c r="F59" s="101"/>
      <c r="G59" s="609"/>
      <c r="H59" s="235"/>
      <c r="I59" s="235"/>
      <c r="J59" s="235"/>
      <c r="K59" s="235"/>
      <c r="L59" s="235"/>
      <c r="M59" s="235"/>
      <c r="N59" s="235"/>
      <c r="O59" s="236"/>
      <c r="P59" s="220"/>
      <c r="Q59" s="221"/>
      <c r="R59" s="221"/>
      <c r="S59" s="221"/>
      <c r="T59" s="221"/>
      <c r="U59" s="221"/>
      <c r="V59" s="221"/>
      <c r="W59" s="221"/>
      <c r="X59" s="222"/>
      <c r="Y59" s="586" t="s">
        <v>85</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10"/>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c r="A61" s="657"/>
      <c r="B61" s="103"/>
      <c r="C61" s="103"/>
      <c r="D61" s="103"/>
      <c r="E61" s="103"/>
      <c r="F61" s="104"/>
      <c r="G61" s="611"/>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c r="A64" s="657"/>
      <c r="B64" s="100"/>
      <c r="C64" s="100"/>
      <c r="D64" s="100"/>
      <c r="E64" s="100"/>
      <c r="F64" s="101"/>
      <c r="G64" s="609"/>
      <c r="H64" s="235"/>
      <c r="I64" s="235"/>
      <c r="J64" s="235"/>
      <c r="K64" s="235"/>
      <c r="L64" s="235"/>
      <c r="M64" s="235"/>
      <c r="N64" s="235"/>
      <c r="O64" s="236"/>
      <c r="P64" s="220"/>
      <c r="Q64" s="221"/>
      <c r="R64" s="221"/>
      <c r="S64" s="221"/>
      <c r="T64" s="221"/>
      <c r="U64" s="221"/>
      <c r="V64" s="221"/>
      <c r="W64" s="221"/>
      <c r="X64" s="222"/>
      <c r="Y64" s="586" t="s">
        <v>85</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10"/>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c r="A66" s="658"/>
      <c r="B66" s="103"/>
      <c r="C66" s="103"/>
      <c r="D66" s="103"/>
      <c r="E66" s="103"/>
      <c r="F66" s="104"/>
      <c r="G66" s="611"/>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7" t="s">
        <v>87</v>
      </c>
      <c r="B67" s="528"/>
      <c r="C67" s="528"/>
      <c r="D67" s="528"/>
      <c r="E67" s="528"/>
      <c r="F67" s="529"/>
      <c r="G67" s="612" t="s">
        <v>83</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c r="A68" s="530"/>
      <c r="B68" s="531"/>
      <c r="C68" s="531"/>
      <c r="D68" s="531"/>
      <c r="E68" s="531"/>
      <c r="F68" s="532"/>
      <c r="G68" s="220" t="s">
        <v>421</v>
      </c>
      <c r="H68" s="235"/>
      <c r="I68" s="235"/>
      <c r="J68" s="235"/>
      <c r="K68" s="235"/>
      <c r="L68" s="235"/>
      <c r="M68" s="235"/>
      <c r="N68" s="235"/>
      <c r="O68" s="235"/>
      <c r="P68" s="235"/>
      <c r="Q68" s="235"/>
      <c r="R68" s="235"/>
      <c r="S68" s="235"/>
      <c r="T68" s="235"/>
      <c r="U68" s="235"/>
      <c r="V68" s="235"/>
      <c r="W68" s="235"/>
      <c r="X68" s="236"/>
      <c r="Y68" s="618" t="s">
        <v>66</v>
      </c>
      <c r="Z68" s="619"/>
      <c r="AA68" s="620"/>
      <c r="AB68" s="111" t="s">
        <v>423</v>
      </c>
      <c r="AC68" s="112"/>
      <c r="AD68" s="113"/>
      <c r="AE68" s="88">
        <v>2</v>
      </c>
      <c r="AF68" s="89"/>
      <c r="AG68" s="89"/>
      <c r="AH68" s="89"/>
      <c r="AI68" s="90"/>
      <c r="AJ68" s="88">
        <v>1</v>
      </c>
      <c r="AK68" s="89"/>
      <c r="AL68" s="89"/>
      <c r="AM68" s="89"/>
      <c r="AN68" s="90"/>
      <c r="AO68" s="88">
        <v>1</v>
      </c>
      <c r="AP68" s="89"/>
      <c r="AQ68" s="89"/>
      <c r="AR68" s="89"/>
      <c r="AS68" s="90"/>
      <c r="AT68" s="542"/>
      <c r="AU68" s="542"/>
      <c r="AV68" s="542"/>
      <c r="AW68" s="542"/>
      <c r="AX68" s="543"/>
      <c r="AY68" s="10"/>
      <c r="AZ68" s="10"/>
      <c r="BA68" s="10"/>
      <c r="BB68" s="10"/>
      <c r="BC68" s="10"/>
    </row>
    <row r="69" spans="1:60" ht="22.5" customHeight="1">
      <c r="A69" s="533"/>
      <c r="B69" s="534"/>
      <c r="C69" s="534"/>
      <c r="D69" s="534"/>
      <c r="E69" s="534"/>
      <c r="F69" s="535"/>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423</v>
      </c>
      <c r="AC69" s="204"/>
      <c r="AD69" s="205"/>
      <c r="AE69" s="88">
        <v>1</v>
      </c>
      <c r="AF69" s="89"/>
      <c r="AG69" s="89"/>
      <c r="AH69" s="89"/>
      <c r="AI69" s="90"/>
      <c r="AJ69" s="88">
        <v>1</v>
      </c>
      <c r="AK69" s="89"/>
      <c r="AL69" s="89"/>
      <c r="AM69" s="89"/>
      <c r="AN69" s="90"/>
      <c r="AO69" s="88">
        <v>1</v>
      </c>
      <c r="AP69" s="89"/>
      <c r="AQ69" s="89"/>
      <c r="AR69" s="89"/>
      <c r="AS69" s="90"/>
      <c r="AT69" s="88" t="s">
        <v>427</v>
      </c>
      <c r="AU69" s="89"/>
      <c r="AV69" s="89"/>
      <c r="AW69" s="89"/>
      <c r="AX69" s="353"/>
      <c r="AY69" s="10"/>
      <c r="AZ69" s="10"/>
      <c r="BA69" s="10"/>
      <c r="BB69" s="10"/>
      <c r="BC69" s="10"/>
      <c r="BD69" s="10"/>
      <c r="BE69" s="10"/>
      <c r="BF69" s="10"/>
      <c r="BG69" s="10"/>
      <c r="BH69" s="10"/>
    </row>
    <row r="70" spans="1:60" ht="33" hidden="1" customHeight="1">
      <c r="A70" s="527" t="s">
        <v>87</v>
      </c>
      <c r="B70" s="528"/>
      <c r="C70" s="528"/>
      <c r="D70" s="528"/>
      <c r="E70" s="528"/>
      <c r="F70" s="529"/>
      <c r="G70" s="612" t="s">
        <v>83</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5" t="s">
        <v>74</v>
      </c>
      <c r="AU70" s="266"/>
      <c r="AV70" s="266"/>
      <c r="AW70" s="266"/>
      <c r="AX70" s="267"/>
    </row>
    <row r="71" spans="1:60" ht="22.5" hidden="1" customHeight="1">
      <c r="A71" s="530"/>
      <c r="B71" s="531"/>
      <c r="C71" s="531"/>
      <c r="D71" s="531"/>
      <c r="E71" s="531"/>
      <c r="F71" s="532"/>
      <c r="G71" s="220"/>
      <c r="H71" s="235"/>
      <c r="I71" s="235"/>
      <c r="J71" s="235"/>
      <c r="K71" s="235"/>
      <c r="L71" s="235"/>
      <c r="M71" s="235"/>
      <c r="N71" s="235"/>
      <c r="O71" s="235"/>
      <c r="P71" s="235"/>
      <c r="Q71" s="235"/>
      <c r="R71" s="235"/>
      <c r="S71" s="235"/>
      <c r="T71" s="235"/>
      <c r="U71" s="235"/>
      <c r="V71" s="235"/>
      <c r="W71" s="235"/>
      <c r="X71" s="236"/>
      <c r="Y71" s="659" t="s">
        <v>66</v>
      </c>
      <c r="Z71" s="660"/>
      <c r="AA71" s="661"/>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c r="A72" s="533"/>
      <c r="B72" s="534"/>
      <c r="C72" s="534"/>
      <c r="D72" s="534"/>
      <c r="E72" s="534"/>
      <c r="F72" s="535"/>
      <c r="G72" s="239"/>
      <c r="H72" s="239"/>
      <c r="I72" s="239"/>
      <c r="J72" s="239"/>
      <c r="K72" s="239"/>
      <c r="L72" s="239"/>
      <c r="M72" s="239"/>
      <c r="N72" s="239"/>
      <c r="O72" s="239"/>
      <c r="P72" s="239"/>
      <c r="Q72" s="239"/>
      <c r="R72" s="239"/>
      <c r="S72" s="239"/>
      <c r="T72" s="239"/>
      <c r="U72" s="239"/>
      <c r="V72" s="239"/>
      <c r="W72" s="239"/>
      <c r="X72" s="240"/>
      <c r="Y72" s="108" t="s">
        <v>67</v>
      </c>
      <c r="Z72" s="662"/>
      <c r="AA72" s="663"/>
      <c r="AB72" s="203"/>
      <c r="AC72" s="204"/>
      <c r="AD72" s="205"/>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c r="A73" s="527" t="s">
        <v>87</v>
      </c>
      <c r="B73" s="528"/>
      <c r="C73" s="528"/>
      <c r="D73" s="528"/>
      <c r="E73" s="528"/>
      <c r="F73" s="529"/>
      <c r="G73" s="612" t="s">
        <v>83</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5" t="s">
        <v>74</v>
      </c>
      <c r="AU73" s="266"/>
      <c r="AV73" s="266"/>
      <c r="AW73" s="266"/>
      <c r="AX73" s="267"/>
    </row>
    <row r="74" spans="1:60" ht="22.5" hidden="1" customHeight="1">
      <c r="A74" s="530"/>
      <c r="B74" s="531"/>
      <c r="C74" s="531"/>
      <c r="D74" s="531"/>
      <c r="E74" s="531"/>
      <c r="F74" s="532"/>
      <c r="G74" s="220"/>
      <c r="H74" s="235"/>
      <c r="I74" s="235"/>
      <c r="J74" s="235"/>
      <c r="K74" s="235"/>
      <c r="L74" s="235"/>
      <c r="M74" s="235"/>
      <c r="N74" s="235"/>
      <c r="O74" s="235"/>
      <c r="P74" s="235"/>
      <c r="Q74" s="235"/>
      <c r="R74" s="235"/>
      <c r="S74" s="235"/>
      <c r="T74" s="235"/>
      <c r="U74" s="235"/>
      <c r="V74" s="235"/>
      <c r="W74" s="235"/>
      <c r="X74" s="236"/>
      <c r="Y74" s="659" t="s">
        <v>66</v>
      </c>
      <c r="Z74" s="660"/>
      <c r="AA74" s="661"/>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c r="A75" s="533"/>
      <c r="B75" s="534"/>
      <c r="C75" s="534"/>
      <c r="D75" s="534"/>
      <c r="E75" s="534"/>
      <c r="F75" s="535"/>
      <c r="G75" s="239"/>
      <c r="H75" s="239"/>
      <c r="I75" s="239"/>
      <c r="J75" s="239"/>
      <c r="K75" s="239"/>
      <c r="L75" s="239"/>
      <c r="M75" s="239"/>
      <c r="N75" s="239"/>
      <c r="O75" s="239"/>
      <c r="P75" s="239"/>
      <c r="Q75" s="239"/>
      <c r="R75" s="239"/>
      <c r="S75" s="239"/>
      <c r="T75" s="239"/>
      <c r="U75" s="239"/>
      <c r="V75" s="239"/>
      <c r="W75" s="239"/>
      <c r="X75" s="240"/>
      <c r="Y75" s="108" t="s">
        <v>67</v>
      </c>
      <c r="Z75" s="662"/>
      <c r="AA75" s="663"/>
      <c r="AB75" s="203"/>
      <c r="AC75" s="204"/>
      <c r="AD75" s="205"/>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c r="A76" s="527" t="s">
        <v>87</v>
      </c>
      <c r="B76" s="528"/>
      <c r="C76" s="528"/>
      <c r="D76" s="528"/>
      <c r="E76" s="528"/>
      <c r="F76" s="529"/>
      <c r="G76" s="612" t="s">
        <v>83</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5" t="s">
        <v>74</v>
      </c>
      <c r="AU76" s="266"/>
      <c r="AV76" s="266"/>
      <c r="AW76" s="266"/>
      <c r="AX76" s="267"/>
    </row>
    <row r="77" spans="1:60" ht="22.5" hidden="1" customHeight="1">
      <c r="A77" s="530"/>
      <c r="B77" s="531"/>
      <c r="C77" s="531"/>
      <c r="D77" s="531"/>
      <c r="E77" s="531"/>
      <c r="F77" s="532"/>
      <c r="G77" s="235"/>
      <c r="H77" s="235"/>
      <c r="I77" s="235"/>
      <c r="J77" s="235"/>
      <c r="K77" s="235"/>
      <c r="L77" s="235"/>
      <c r="M77" s="235"/>
      <c r="N77" s="235"/>
      <c r="O77" s="235"/>
      <c r="P77" s="235"/>
      <c r="Q77" s="235"/>
      <c r="R77" s="235"/>
      <c r="S77" s="235"/>
      <c r="T77" s="235"/>
      <c r="U77" s="235"/>
      <c r="V77" s="235"/>
      <c r="W77" s="235"/>
      <c r="X77" s="236"/>
      <c r="Y77" s="659" t="s">
        <v>66</v>
      </c>
      <c r="Z77" s="660"/>
      <c r="AA77" s="661"/>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c r="A78" s="533"/>
      <c r="B78" s="534"/>
      <c r="C78" s="534"/>
      <c r="D78" s="534"/>
      <c r="E78" s="534"/>
      <c r="F78" s="535"/>
      <c r="G78" s="239"/>
      <c r="H78" s="239"/>
      <c r="I78" s="239"/>
      <c r="J78" s="239"/>
      <c r="K78" s="239"/>
      <c r="L78" s="239"/>
      <c r="M78" s="239"/>
      <c r="N78" s="239"/>
      <c r="O78" s="239"/>
      <c r="P78" s="239"/>
      <c r="Q78" s="239"/>
      <c r="R78" s="239"/>
      <c r="S78" s="239"/>
      <c r="T78" s="239"/>
      <c r="U78" s="239"/>
      <c r="V78" s="239"/>
      <c r="W78" s="239"/>
      <c r="X78" s="240"/>
      <c r="Y78" s="108" t="s">
        <v>67</v>
      </c>
      <c r="Z78" s="662"/>
      <c r="AA78" s="663"/>
      <c r="AB78" s="203"/>
      <c r="AC78" s="204"/>
      <c r="AD78" s="205"/>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c r="A79" s="527" t="s">
        <v>87</v>
      </c>
      <c r="B79" s="528"/>
      <c r="C79" s="528"/>
      <c r="D79" s="528"/>
      <c r="E79" s="528"/>
      <c r="F79" s="529"/>
      <c r="G79" s="612" t="s">
        <v>83</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5" t="s">
        <v>74</v>
      </c>
      <c r="AU79" s="266"/>
      <c r="AV79" s="266"/>
      <c r="AW79" s="266"/>
      <c r="AX79" s="267"/>
    </row>
    <row r="80" spans="1:60" ht="22.5" hidden="1" customHeight="1">
      <c r="A80" s="530"/>
      <c r="B80" s="531"/>
      <c r="C80" s="531"/>
      <c r="D80" s="531"/>
      <c r="E80" s="531"/>
      <c r="F80" s="532"/>
      <c r="G80" s="235"/>
      <c r="H80" s="235"/>
      <c r="I80" s="235"/>
      <c r="J80" s="235"/>
      <c r="K80" s="235"/>
      <c r="L80" s="235"/>
      <c r="M80" s="235"/>
      <c r="N80" s="235"/>
      <c r="O80" s="235"/>
      <c r="P80" s="235"/>
      <c r="Q80" s="235"/>
      <c r="R80" s="235"/>
      <c r="S80" s="235"/>
      <c r="T80" s="235"/>
      <c r="U80" s="235"/>
      <c r="V80" s="235"/>
      <c r="W80" s="235"/>
      <c r="X80" s="236"/>
      <c r="Y80" s="659" t="s">
        <v>66</v>
      </c>
      <c r="Z80" s="660"/>
      <c r="AA80" s="661"/>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c r="A81" s="533"/>
      <c r="B81" s="534"/>
      <c r="C81" s="534"/>
      <c r="D81" s="534"/>
      <c r="E81" s="534"/>
      <c r="F81" s="535"/>
      <c r="G81" s="239"/>
      <c r="H81" s="239"/>
      <c r="I81" s="239"/>
      <c r="J81" s="239"/>
      <c r="K81" s="239"/>
      <c r="L81" s="239"/>
      <c r="M81" s="239"/>
      <c r="N81" s="239"/>
      <c r="O81" s="239"/>
      <c r="P81" s="239"/>
      <c r="Q81" s="239"/>
      <c r="R81" s="239"/>
      <c r="S81" s="239"/>
      <c r="T81" s="239"/>
      <c r="U81" s="239"/>
      <c r="V81" s="239"/>
      <c r="W81" s="239"/>
      <c r="X81" s="240"/>
      <c r="Y81" s="108" t="s">
        <v>67</v>
      </c>
      <c r="Z81" s="662"/>
      <c r="AA81" s="663"/>
      <c r="AB81" s="203"/>
      <c r="AC81" s="204"/>
      <c r="AD81" s="205"/>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c r="A83" s="120"/>
      <c r="B83" s="121"/>
      <c r="C83" s="121"/>
      <c r="D83" s="121"/>
      <c r="E83" s="121"/>
      <c r="F83" s="122"/>
      <c r="G83" s="296" t="s">
        <v>426</v>
      </c>
      <c r="H83" s="296"/>
      <c r="I83" s="296"/>
      <c r="J83" s="296"/>
      <c r="K83" s="296"/>
      <c r="L83" s="296"/>
      <c r="M83" s="296"/>
      <c r="N83" s="296"/>
      <c r="O83" s="296"/>
      <c r="P83" s="296"/>
      <c r="Q83" s="296"/>
      <c r="R83" s="296"/>
      <c r="S83" s="296"/>
      <c r="T83" s="296"/>
      <c r="U83" s="296"/>
      <c r="V83" s="296"/>
      <c r="W83" s="296"/>
      <c r="X83" s="296"/>
      <c r="Y83" s="539" t="s">
        <v>17</v>
      </c>
      <c r="Z83" s="540"/>
      <c r="AA83" s="541"/>
      <c r="AB83" s="114" t="s">
        <v>422</v>
      </c>
      <c r="AC83" s="115"/>
      <c r="AD83" s="116"/>
      <c r="AE83" s="206" t="s">
        <v>422</v>
      </c>
      <c r="AF83" s="207"/>
      <c r="AG83" s="207"/>
      <c r="AH83" s="207"/>
      <c r="AI83" s="207"/>
      <c r="AJ83" s="206" t="s">
        <v>422</v>
      </c>
      <c r="AK83" s="207"/>
      <c r="AL83" s="207"/>
      <c r="AM83" s="207"/>
      <c r="AN83" s="207"/>
      <c r="AO83" s="206" t="s">
        <v>422</v>
      </c>
      <c r="AP83" s="207"/>
      <c r="AQ83" s="207"/>
      <c r="AR83" s="207"/>
      <c r="AS83" s="207"/>
      <c r="AT83" s="88" t="s">
        <v>422</v>
      </c>
      <c r="AU83" s="89"/>
      <c r="AV83" s="89"/>
      <c r="AW83" s="89"/>
      <c r="AX83" s="353"/>
    </row>
    <row r="84" spans="1:60" ht="47.1" customHeight="1">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199" t="s">
        <v>59</v>
      </c>
      <c r="Z84" s="109"/>
      <c r="AA84" s="110"/>
      <c r="AB84" s="91" t="s">
        <v>418</v>
      </c>
      <c r="AC84" s="92"/>
      <c r="AD84" s="93"/>
      <c r="AE84" s="91" t="s">
        <v>422</v>
      </c>
      <c r="AF84" s="92"/>
      <c r="AG84" s="92"/>
      <c r="AH84" s="92"/>
      <c r="AI84" s="93"/>
      <c r="AJ84" s="91" t="s">
        <v>422</v>
      </c>
      <c r="AK84" s="92"/>
      <c r="AL84" s="92"/>
      <c r="AM84" s="92"/>
      <c r="AN84" s="93"/>
      <c r="AO84" s="91" t="s">
        <v>422</v>
      </c>
      <c r="AP84" s="92"/>
      <c r="AQ84" s="92"/>
      <c r="AR84" s="92"/>
      <c r="AS84" s="93"/>
      <c r="AT84" s="91" t="s">
        <v>422</v>
      </c>
      <c r="AU84" s="92"/>
      <c r="AV84" s="92"/>
      <c r="AW84" s="92"/>
      <c r="AX84" s="264"/>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c r="A86" s="120"/>
      <c r="B86" s="121"/>
      <c r="C86" s="121"/>
      <c r="D86" s="121"/>
      <c r="E86" s="121"/>
      <c r="F86" s="122"/>
      <c r="G86" s="296" t="s">
        <v>308</v>
      </c>
      <c r="H86" s="296"/>
      <c r="I86" s="296"/>
      <c r="J86" s="296"/>
      <c r="K86" s="296"/>
      <c r="L86" s="296"/>
      <c r="M86" s="296"/>
      <c r="N86" s="296"/>
      <c r="O86" s="296"/>
      <c r="P86" s="296"/>
      <c r="Q86" s="296"/>
      <c r="R86" s="296"/>
      <c r="S86" s="296"/>
      <c r="T86" s="296"/>
      <c r="U86" s="296"/>
      <c r="V86" s="296"/>
      <c r="W86" s="296"/>
      <c r="X86" s="297"/>
      <c r="Y86" s="539" t="s">
        <v>17</v>
      </c>
      <c r="Z86" s="540"/>
      <c r="AA86" s="541"/>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3"/>
    </row>
    <row r="87" spans="1:60" ht="47.1" hidden="1" customHeight="1">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9"/>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c r="A89" s="120"/>
      <c r="B89" s="121"/>
      <c r="C89" s="121"/>
      <c r="D89" s="121"/>
      <c r="E89" s="121"/>
      <c r="F89" s="122"/>
      <c r="G89" s="296" t="s">
        <v>308</v>
      </c>
      <c r="H89" s="296"/>
      <c r="I89" s="296"/>
      <c r="J89" s="296"/>
      <c r="K89" s="296"/>
      <c r="L89" s="296"/>
      <c r="M89" s="296"/>
      <c r="N89" s="296"/>
      <c r="O89" s="296"/>
      <c r="P89" s="296"/>
      <c r="Q89" s="296"/>
      <c r="R89" s="296"/>
      <c r="S89" s="296"/>
      <c r="T89" s="296"/>
      <c r="U89" s="296"/>
      <c r="V89" s="296"/>
      <c r="W89" s="296"/>
      <c r="X89" s="297"/>
      <c r="Y89" s="539" t="s">
        <v>17</v>
      </c>
      <c r="Z89" s="540"/>
      <c r="AA89" s="541"/>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3"/>
    </row>
    <row r="90" spans="1:60" ht="47.1" hidden="1" customHeight="1">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9"/>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c r="A92" s="120"/>
      <c r="B92" s="121"/>
      <c r="C92" s="121"/>
      <c r="D92" s="121"/>
      <c r="E92" s="121"/>
      <c r="F92" s="122"/>
      <c r="G92" s="296" t="s">
        <v>308</v>
      </c>
      <c r="H92" s="296"/>
      <c r="I92" s="296"/>
      <c r="J92" s="296"/>
      <c r="K92" s="296"/>
      <c r="L92" s="296"/>
      <c r="M92" s="296"/>
      <c r="N92" s="296"/>
      <c r="O92" s="296"/>
      <c r="P92" s="296"/>
      <c r="Q92" s="296"/>
      <c r="R92" s="296"/>
      <c r="S92" s="296"/>
      <c r="T92" s="296"/>
      <c r="U92" s="296"/>
      <c r="V92" s="296"/>
      <c r="W92" s="296"/>
      <c r="X92" s="297"/>
      <c r="Y92" s="539" t="s">
        <v>17</v>
      </c>
      <c r="Z92" s="540"/>
      <c r="AA92" s="541"/>
      <c r="AB92" s="66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3"/>
    </row>
    <row r="93" spans="1:60" ht="47.1" hidden="1" customHeight="1">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299"/>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6" t="s">
        <v>308</v>
      </c>
      <c r="H95" s="296"/>
      <c r="I95" s="296"/>
      <c r="J95" s="296"/>
      <c r="K95" s="296"/>
      <c r="L95" s="296"/>
      <c r="M95" s="296"/>
      <c r="N95" s="296"/>
      <c r="O95" s="296"/>
      <c r="P95" s="296"/>
      <c r="Q95" s="296"/>
      <c r="R95" s="296"/>
      <c r="S95" s="296"/>
      <c r="T95" s="296"/>
      <c r="U95" s="296"/>
      <c r="V95" s="296"/>
      <c r="W95" s="296"/>
      <c r="X95" s="296"/>
      <c r="Y95" s="539" t="s">
        <v>17</v>
      </c>
      <c r="Z95" s="540"/>
      <c r="AA95" s="541"/>
      <c r="AB95" s="66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3"/>
    </row>
    <row r="96" spans="1:60" ht="47.1" hidden="1" customHeight="1">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c r="A97" s="600" t="s">
        <v>77</v>
      </c>
      <c r="B97" s="601"/>
      <c r="C97" s="629" t="s">
        <v>19</v>
      </c>
      <c r="D97" s="525"/>
      <c r="E97" s="525"/>
      <c r="F97" s="525"/>
      <c r="G97" s="525"/>
      <c r="H97" s="525"/>
      <c r="I97" s="525"/>
      <c r="J97" s="525"/>
      <c r="K97" s="630"/>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4.5" customHeight="1">
      <c r="A98" s="602"/>
      <c r="B98" s="603"/>
      <c r="C98" s="536" t="s">
        <v>379</v>
      </c>
      <c r="D98" s="537"/>
      <c r="E98" s="537"/>
      <c r="F98" s="537"/>
      <c r="G98" s="537"/>
      <c r="H98" s="537"/>
      <c r="I98" s="537"/>
      <c r="J98" s="537"/>
      <c r="K98" s="538"/>
      <c r="L98" s="175">
        <v>55</v>
      </c>
      <c r="M98" s="176"/>
      <c r="N98" s="176"/>
      <c r="O98" s="176"/>
      <c r="P98" s="176"/>
      <c r="Q98" s="177"/>
      <c r="R98" s="175">
        <v>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25" customHeight="1">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25" customHeight="1">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4"/>
      <c r="B104" s="605"/>
      <c r="C104" s="591" t="s">
        <v>22</v>
      </c>
      <c r="D104" s="592"/>
      <c r="E104" s="592"/>
      <c r="F104" s="592"/>
      <c r="G104" s="592"/>
      <c r="H104" s="592"/>
      <c r="I104" s="592"/>
      <c r="J104" s="592"/>
      <c r="K104" s="593"/>
      <c r="L104" s="594">
        <f>SUM(L98:Q103)</f>
        <v>55</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6"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7"/>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0" customHeight="1">
      <c r="A108" s="640" t="s">
        <v>311</v>
      </c>
      <c r="B108" s="641"/>
      <c r="C108" s="472" t="s">
        <v>312</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373</v>
      </c>
      <c r="AE108" s="347"/>
      <c r="AF108" s="347"/>
      <c r="AG108" s="343" t="s">
        <v>424</v>
      </c>
      <c r="AH108" s="344"/>
      <c r="AI108" s="344"/>
      <c r="AJ108" s="344"/>
      <c r="AK108" s="344"/>
      <c r="AL108" s="344"/>
      <c r="AM108" s="344"/>
      <c r="AN108" s="344"/>
      <c r="AO108" s="344"/>
      <c r="AP108" s="344"/>
      <c r="AQ108" s="344"/>
      <c r="AR108" s="344"/>
      <c r="AS108" s="344"/>
      <c r="AT108" s="344"/>
      <c r="AU108" s="344"/>
      <c r="AV108" s="344"/>
      <c r="AW108" s="344"/>
      <c r="AX108" s="345"/>
    </row>
    <row r="109" spans="1:50" ht="60" customHeight="1">
      <c r="A109" s="642"/>
      <c r="B109" s="643"/>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5"/>
      <c r="AD109" s="294" t="s">
        <v>373</v>
      </c>
      <c r="AE109" s="295"/>
      <c r="AF109" s="295"/>
      <c r="AG109" s="274" t="s">
        <v>400</v>
      </c>
      <c r="AH109" s="251"/>
      <c r="AI109" s="251"/>
      <c r="AJ109" s="251"/>
      <c r="AK109" s="251"/>
      <c r="AL109" s="251"/>
      <c r="AM109" s="251"/>
      <c r="AN109" s="251"/>
      <c r="AO109" s="251"/>
      <c r="AP109" s="251"/>
      <c r="AQ109" s="251"/>
      <c r="AR109" s="251"/>
      <c r="AS109" s="251"/>
      <c r="AT109" s="251"/>
      <c r="AU109" s="251"/>
      <c r="AV109" s="251"/>
      <c r="AW109" s="251"/>
      <c r="AX109" s="275"/>
    </row>
    <row r="110" spans="1:50" ht="75" customHeight="1">
      <c r="A110" s="644"/>
      <c r="B110" s="645"/>
      <c r="C110" s="550" t="s">
        <v>313</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8" t="s">
        <v>373</v>
      </c>
      <c r="AE110" s="329"/>
      <c r="AF110" s="329"/>
      <c r="AG110" s="338" t="s">
        <v>401</v>
      </c>
      <c r="AH110" s="239"/>
      <c r="AI110" s="239"/>
      <c r="AJ110" s="239"/>
      <c r="AK110" s="239"/>
      <c r="AL110" s="239"/>
      <c r="AM110" s="239"/>
      <c r="AN110" s="239"/>
      <c r="AO110" s="239"/>
      <c r="AP110" s="239"/>
      <c r="AQ110" s="239"/>
      <c r="AR110" s="239"/>
      <c r="AS110" s="239"/>
      <c r="AT110" s="239"/>
      <c r="AU110" s="239"/>
      <c r="AV110" s="239"/>
      <c r="AW110" s="239"/>
      <c r="AX110" s="324"/>
    </row>
    <row r="111" spans="1:50" ht="18.75" customHeight="1">
      <c r="A111" s="255" t="s">
        <v>46</v>
      </c>
      <c r="B111" s="256"/>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8" t="s">
        <v>395</v>
      </c>
      <c r="AE111" s="269"/>
      <c r="AF111" s="269"/>
      <c r="AG111" s="271"/>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c r="A112" s="257"/>
      <c r="B112" s="258"/>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4" t="s">
        <v>395</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c r="A113" s="257"/>
      <c r="B113" s="258"/>
      <c r="C113" s="446" t="s">
        <v>314</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4" t="s">
        <v>395</v>
      </c>
      <c r="AE113" s="295"/>
      <c r="AF113" s="295"/>
      <c r="AG113" s="274"/>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c r="A114" s="257"/>
      <c r="B114" s="258"/>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4" t="s">
        <v>395</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c r="A115" s="257"/>
      <c r="B115" s="258"/>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4" t="s">
        <v>395</v>
      </c>
      <c r="AE115" s="295"/>
      <c r="AF115" s="295"/>
      <c r="AG115" s="274"/>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c r="A116" s="257"/>
      <c r="B116" s="258"/>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3" t="s">
        <v>395</v>
      </c>
      <c r="AE116" s="254"/>
      <c r="AF116" s="254"/>
      <c r="AG116" s="274"/>
      <c r="AH116" s="251"/>
      <c r="AI116" s="251"/>
      <c r="AJ116" s="251"/>
      <c r="AK116" s="251"/>
      <c r="AL116" s="251"/>
      <c r="AM116" s="251"/>
      <c r="AN116" s="251"/>
      <c r="AO116" s="251"/>
      <c r="AP116" s="251"/>
      <c r="AQ116" s="251"/>
      <c r="AR116" s="251"/>
      <c r="AS116" s="251"/>
      <c r="AT116" s="251"/>
      <c r="AU116" s="251"/>
      <c r="AV116" s="251"/>
      <c r="AW116" s="251"/>
      <c r="AX116" s="275"/>
      <c r="BI116" s="10"/>
      <c r="BJ116" s="10"/>
      <c r="BK116" s="10"/>
      <c r="BL116" s="10"/>
    </row>
    <row r="117" spans="1:64" ht="18.75" customHeight="1">
      <c r="A117" s="259"/>
      <c r="B117" s="260"/>
      <c r="C117" s="330" t="s">
        <v>81</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395</v>
      </c>
      <c r="AE117" s="329"/>
      <c r="AF117" s="333"/>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18.75" customHeight="1">
      <c r="A118" s="255" t="s">
        <v>47</v>
      </c>
      <c r="B118" s="256"/>
      <c r="C118" s="261" t="s">
        <v>80</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395</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c r="A119" s="257"/>
      <c r="B119" s="258"/>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395</v>
      </c>
      <c r="AE119" s="349"/>
      <c r="AF119" s="349"/>
      <c r="AG119" s="274"/>
      <c r="AH119" s="251"/>
      <c r="AI119" s="251"/>
      <c r="AJ119" s="251"/>
      <c r="AK119" s="251"/>
      <c r="AL119" s="251"/>
      <c r="AM119" s="251"/>
      <c r="AN119" s="251"/>
      <c r="AO119" s="251"/>
      <c r="AP119" s="251"/>
      <c r="AQ119" s="251"/>
      <c r="AR119" s="251"/>
      <c r="AS119" s="251"/>
      <c r="AT119" s="251"/>
      <c r="AU119" s="251"/>
      <c r="AV119" s="251"/>
      <c r="AW119" s="251"/>
      <c r="AX119" s="275"/>
    </row>
    <row r="120" spans="1:64" ht="18.75" customHeight="1">
      <c r="A120" s="257"/>
      <c r="B120" s="258"/>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4" t="s">
        <v>373</v>
      </c>
      <c r="AE120" s="295"/>
      <c r="AF120" s="295"/>
      <c r="AG120" s="274" t="s">
        <v>430</v>
      </c>
      <c r="AH120" s="251"/>
      <c r="AI120" s="251"/>
      <c r="AJ120" s="251"/>
      <c r="AK120" s="251"/>
      <c r="AL120" s="251"/>
      <c r="AM120" s="251"/>
      <c r="AN120" s="251"/>
      <c r="AO120" s="251"/>
      <c r="AP120" s="251"/>
      <c r="AQ120" s="251"/>
      <c r="AR120" s="251"/>
      <c r="AS120" s="251"/>
      <c r="AT120" s="251"/>
      <c r="AU120" s="251"/>
      <c r="AV120" s="251"/>
      <c r="AW120" s="251"/>
      <c r="AX120" s="275"/>
    </row>
    <row r="121" spans="1:64" ht="18.75" customHeight="1">
      <c r="A121" s="259"/>
      <c r="B121" s="260"/>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4" t="s">
        <v>395</v>
      </c>
      <c r="AE121" s="295"/>
      <c r="AF121" s="295"/>
      <c r="AG121" s="338"/>
      <c r="AH121" s="239"/>
      <c r="AI121" s="239"/>
      <c r="AJ121" s="239"/>
      <c r="AK121" s="239"/>
      <c r="AL121" s="239"/>
      <c r="AM121" s="239"/>
      <c r="AN121" s="239"/>
      <c r="AO121" s="239"/>
      <c r="AP121" s="239"/>
      <c r="AQ121" s="239"/>
      <c r="AR121" s="239"/>
      <c r="AS121" s="239"/>
      <c r="AT121" s="239"/>
      <c r="AU121" s="239"/>
      <c r="AV121" s="239"/>
      <c r="AW121" s="239"/>
      <c r="AX121" s="324"/>
    </row>
    <row r="122" spans="1:64" ht="30" customHeight="1">
      <c r="A122" s="241" t="s">
        <v>79</v>
      </c>
      <c r="B122" s="242"/>
      <c r="C122" s="477" t="s">
        <v>315</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8" t="s">
        <v>373</v>
      </c>
      <c r="AE122" s="269"/>
      <c r="AF122" s="269"/>
      <c r="AG122" s="319" t="s">
        <v>425</v>
      </c>
      <c r="AH122" s="235"/>
      <c r="AI122" s="235"/>
      <c r="AJ122" s="235"/>
      <c r="AK122" s="235"/>
      <c r="AL122" s="235"/>
      <c r="AM122" s="235"/>
      <c r="AN122" s="235"/>
      <c r="AO122" s="235"/>
      <c r="AP122" s="235"/>
      <c r="AQ122" s="235"/>
      <c r="AR122" s="235"/>
      <c r="AS122" s="235"/>
      <c r="AT122" s="235"/>
      <c r="AU122" s="235"/>
      <c r="AV122" s="235"/>
      <c r="AW122" s="235"/>
      <c r="AX122" s="320"/>
    </row>
    <row r="123" spans="1:64" ht="15.75" customHeight="1">
      <c r="A123" s="243"/>
      <c r="B123" s="244"/>
      <c r="C123" s="289" t="s">
        <v>86</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21"/>
      <c r="AH123" s="237"/>
      <c r="AI123" s="237"/>
      <c r="AJ123" s="237"/>
      <c r="AK123" s="237"/>
      <c r="AL123" s="237"/>
      <c r="AM123" s="237"/>
      <c r="AN123" s="237"/>
      <c r="AO123" s="237"/>
      <c r="AP123" s="237"/>
      <c r="AQ123" s="237"/>
      <c r="AR123" s="237"/>
      <c r="AS123" s="237"/>
      <c r="AT123" s="237"/>
      <c r="AU123" s="237"/>
      <c r="AV123" s="237"/>
      <c r="AW123" s="237"/>
      <c r="AX123" s="322"/>
    </row>
    <row r="124" spans="1:64" ht="26.25" customHeight="1">
      <c r="A124" s="243"/>
      <c r="B124" s="244"/>
      <c r="C124" s="276" t="s">
        <v>404</v>
      </c>
      <c r="D124" s="277"/>
      <c r="E124" s="277"/>
      <c r="F124" s="277"/>
      <c r="G124" s="277"/>
      <c r="H124" s="277"/>
      <c r="I124" s="277"/>
      <c r="J124" s="277"/>
      <c r="K124" s="277"/>
      <c r="L124" s="277"/>
      <c r="M124" s="277"/>
      <c r="N124" s="277"/>
      <c r="O124" s="278"/>
      <c r="P124" s="285">
        <v>367</v>
      </c>
      <c r="Q124" s="285"/>
      <c r="R124" s="285"/>
      <c r="S124" s="286"/>
      <c r="T124" s="250" t="s">
        <v>405</v>
      </c>
      <c r="U124" s="251"/>
      <c r="V124" s="251"/>
      <c r="W124" s="251"/>
      <c r="X124" s="251"/>
      <c r="Y124" s="251"/>
      <c r="Z124" s="251"/>
      <c r="AA124" s="251"/>
      <c r="AB124" s="251"/>
      <c r="AC124" s="251"/>
      <c r="AD124" s="251"/>
      <c r="AE124" s="251"/>
      <c r="AF124" s="252"/>
      <c r="AG124" s="321"/>
      <c r="AH124" s="237"/>
      <c r="AI124" s="237"/>
      <c r="AJ124" s="237"/>
      <c r="AK124" s="237"/>
      <c r="AL124" s="237"/>
      <c r="AM124" s="237"/>
      <c r="AN124" s="237"/>
      <c r="AO124" s="237"/>
      <c r="AP124" s="237"/>
      <c r="AQ124" s="237"/>
      <c r="AR124" s="237"/>
      <c r="AS124" s="237"/>
      <c r="AT124" s="237"/>
      <c r="AU124" s="237"/>
      <c r="AV124" s="237"/>
      <c r="AW124" s="237"/>
      <c r="AX124" s="322"/>
    </row>
    <row r="125" spans="1:64" ht="26.25" customHeight="1">
      <c r="A125" s="245"/>
      <c r="B125" s="246"/>
      <c r="C125" s="279" t="s">
        <v>402</v>
      </c>
      <c r="D125" s="280"/>
      <c r="E125" s="280"/>
      <c r="F125" s="280"/>
      <c r="G125" s="280"/>
      <c r="H125" s="280"/>
      <c r="I125" s="280"/>
      <c r="J125" s="280"/>
      <c r="K125" s="280"/>
      <c r="L125" s="280"/>
      <c r="M125" s="280"/>
      <c r="N125" s="280"/>
      <c r="O125" s="281"/>
      <c r="P125" s="287">
        <v>226</v>
      </c>
      <c r="Q125" s="287"/>
      <c r="R125" s="287"/>
      <c r="S125" s="288"/>
      <c r="T125" s="557" t="s">
        <v>403</v>
      </c>
      <c r="U125" s="340"/>
      <c r="V125" s="340"/>
      <c r="W125" s="340"/>
      <c r="X125" s="340"/>
      <c r="Y125" s="340"/>
      <c r="Z125" s="340"/>
      <c r="AA125" s="340"/>
      <c r="AB125" s="340"/>
      <c r="AC125" s="340"/>
      <c r="AD125" s="340"/>
      <c r="AE125" s="340"/>
      <c r="AF125" s="558"/>
      <c r="AG125" s="323"/>
      <c r="AH125" s="239"/>
      <c r="AI125" s="239"/>
      <c r="AJ125" s="239"/>
      <c r="AK125" s="239"/>
      <c r="AL125" s="239"/>
      <c r="AM125" s="239"/>
      <c r="AN125" s="239"/>
      <c r="AO125" s="239"/>
      <c r="AP125" s="239"/>
      <c r="AQ125" s="239"/>
      <c r="AR125" s="239"/>
      <c r="AS125" s="239"/>
      <c r="AT125" s="239"/>
      <c r="AU125" s="239"/>
      <c r="AV125" s="239"/>
      <c r="AW125" s="239"/>
      <c r="AX125" s="324"/>
    </row>
    <row r="126" spans="1:64" ht="90" customHeight="1">
      <c r="A126" s="255" t="s">
        <v>58</v>
      </c>
      <c r="B126" s="389"/>
      <c r="C126" s="379" t="s">
        <v>64</v>
      </c>
      <c r="D126" s="427"/>
      <c r="E126" s="427"/>
      <c r="F126" s="428"/>
      <c r="G126" s="383" t="s">
        <v>420</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45" customHeight="1" thickBot="1">
      <c r="A127" s="390"/>
      <c r="B127" s="391"/>
      <c r="C127" s="581" t="s">
        <v>68</v>
      </c>
      <c r="D127" s="582"/>
      <c r="E127" s="582"/>
      <c r="F127" s="583"/>
      <c r="G127" s="584" t="s">
        <v>419</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67.5" customHeight="1" thickBot="1">
      <c r="A129" s="426" t="s">
        <v>433</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90" customHeight="1" thickBot="1">
      <c r="A131" s="386" t="s">
        <v>431</v>
      </c>
      <c r="B131" s="387"/>
      <c r="C131" s="387"/>
      <c r="D131" s="387"/>
      <c r="E131" s="388"/>
      <c r="F131" s="419" t="s">
        <v>432</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0" customHeight="1" thickBot="1">
      <c r="A133" s="554" t="s">
        <v>434</v>
      </c>
      <c r="B133" s="555"/>
      <c r="C133" s="555"/>
      <c r="D133" s="555"/>
      <c r="E133" s="556"/>
      <c r="F133" s="422" t="s">
        <v>436</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0" customHeight="1" thickBot="1">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c r="A137" s="519" t="s">
        <v>223</v>
      </c>
      <c r="B137" s="316"/>
      <c r="C137" s="316"/>
      <c r="D137" s="316"/>
      <c r="E137" s="316"/>
      <c r="F137" s="316"/>
      <c r="G137" s="544" t="s">
        <v>377</v>
      </c>
      <c r="H137" s="545"/>
      <c r="I137" s="545"/>
      <c r="J137" s="545"/>
      <c r="K137" s="545"/>
      <c r="L137" s="545"/>
      <c r="M137" s="545"/>
      <c r="N137" s="545"/>
      <c r="O137" s="545"/>
      <c r="P137" s="546"/>
      <c r="Q137" s="316" t="s">
        <v>224</v>
      </c>
      <c r="R137" s="316"/>
      <c r="S137" s="316"/>
      <c r="T137" s="316"/>
      <c r="U137" s="316"/>
      <c r="V137" s="316"/>
      <c r="W137" s="544" t="s">
        <v>377</v>
      </c>
      <c r="X137" s="545"/>
      <c r="Y137" s="545"/>
      <c r="Z137" s="545"/>
      <c r="AA137" s="545"/>
      <c r="AB137" s="545"/>
      <c r="AC137" s="545"/>
      <c r="AD137" s="545"/>
      <c r="AE137" s="545"/>
      <c r="AF137" s="546"/>
      <c r="AG137" s="316" t="s">
        <v>225</v>
      </c>
      <c r="AH137" s="316"/>
      <c r="AI137" s="316"/>
      <c r="AJ137" s="316"/>
      <c r="AK137" s="316"/>
      <c r="AL137" s="316"/>
      <c r="AM137" s="516">
        <v>410</v>
      </c>
      <c r="AN137" s="517"/>
      <c r="AO137" s="517"/>
      <c r="AP137" s="517"/>
      <c r="AQ137" s="517"/>
      <c r="AR137" s="517"/>
      <c r="AS137" s="517"/>
      <c r="AT137" s="517"/>
      <c r="AU137" s="517"/>
      <c r="AV137" s="518"/>
      <c r="AW137" s="12"/>
      <c r="AX137" s="13"/>
    </row>
    <row r="138" spans="1:50" ht="19.899999999999999" customHeight="1" thickBot="1">
      <c r="A138" s="520" t="s">
        <v>226</v>
      </c>
      <c r="B138" s="425"/>
      <c r="C138" s="425"/>
      <c r="D138" s="425"/>
      <c r="E138" s="425"/>
      <c r="F138" s="425"/>
      <c r="G138" s="547" t="s">
        <v>380</v>
      </c>
      <c r="H138" s="314"/>
      <c r="I138" s="314"/>
      <c r="J138" s="314"/>
      <c r="K138" s="314"/>
      <c r="L138" s="314"/>
      <c r="M138" s="314"/>
      <c r="N138" s="314"/>
      <c r="O138" s="314"/>
      <c r="P138" s="315"/>
      <c r="Q138" s="425" t="s">
        <v>227</v>
      </c>
      <c r="R138" s="425"/>
      <c r="S138" s="425"/>
      <c r="T138" s="425"/>
      <c r="U138" s="425"/>
      <c r="V138" s="425"/>
      <c r="W138" s="313">
        <v>390</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c r="A139" s="398" t="s">
        <v>28</v>
      </c>
      <c r="B139" s="399"/>
      <c r="C139" s="399"/>
      <c r="D139" s="399"/>
      <c r="E139" s="399"/>
      <c r="F139" s="400"/>
      <c r="G139" s="49" t="s">
        <v>428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3" t="s">
        <v>34</v>
      </c>
      <c r="B178" s="364"/>
      <c r="C178" s="364"/>
      <c r="D178" s="364"/>
      <c r="E178" s="364"/>
      <c r="F178" s="365"/>
      <c r="G178" s="372" t="s">
        <v>381</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413</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49.5" customHeight="1">
      <c r="A180" s="366"/>
      <c r="B180" s="367"/>
      <c r="C180" s="367"/>
      <c r="D180" s="367"/>
      <c r="E180" s="367"/>
      <c r="F180" s="368"/>
      <c r="G180" s="357" t="s">
        <v>382</v>
      </c>
      <c r="H180" s="358"/>
      <c r="I180" s="358"/>
      <c r="J180" s="358"/>
      <c r="K180" s="359"/>
      <c r="L180" s="360" t="s">
        <v>398</v>
      </c>
      <c r="M180" s="361"/>
      <c r="N180" s="361"/>
      <c r="O180" s="361"/>
      <c r="P180" s="361"/>
      <c r="Q180" s="361"/>
      <c r="R180" s="361"/>
      <c r="S180" s="361"/>
      <c r="T180" s="361"/>
      <c r="U180" s="361"/>
      <c r="V180" s="361"/>
      <c r="W180" s="361"/>
      <c r="X180" s="362"/>
      <c r="Y180" s="392">
        <v>140</v>
      </c>
      <c r="Z180" s="393"/>
      <c r="AA180" s="393"/>
      <c r="AB180" s="394"/>
      <c r="AC180" s="357" t="s">
        <v>414</v>
      </c>
      <c r="AD180" s="358"/>
      <c r="AE180" s="358"/>
      <c r="AF180" s="358"/>
      <c r="AG180" s="359"/>
      <c r="AH180" s="360" t="s">
        <v>415</v>
      </c>
      <c r="AI180" s="361"/>
      <c r="AJ180" s="361"/>
      <c r="AK180" s="361"/>
      <c r="AL180" s="361"/>
      <c r="AM180" s="361"/>
      <c r="AN180" s="361"/>
      <c r="AO180" s="361"/>
      <c r="AP180" s="361"/>
      <c r="AQ180" s="361"/>
      <c r="AR180" s="361"/>
      <c r="AS180" s="361"/>
      <c r="AT180" s="362"/>
      <c r="AU180" s="392">
        <v>229</v>
      </c>
      <c r="AV180" s="393"/>
      <c r="AW180" s="393"/>
      <c r="AX180" s="476"/>
    </row>
    <row r="181" spans="1:50" ht="24.75" hidden="1" customHeight="1">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hidden="1" customHeight="1">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thickBot="1">
      <c r="A190" s="366"/>
      <c r="B190" s="367"/>
      <c r="C190" s="367"/>
      <c r="D190" s="367"/>
      <c r="E190" s="367"/>
      <c r="F190" s="368"/>
      <c r="G190" s="560" t="s">
        <v>22</v>
      </c>
      <c r="H190" s="561"/>
      <c r="I190" s="561"/>
      <c r="J190" s="561"/>
      <c r="K190" s="561"/>
      <c r="L190" s="562"/>
      <c r="M190" s="146"/>
      <c r="N190" s="146"/>
      <c r="O190" s="146"/>
      <c r="P190" s="146"/>
      <c r="Q190" s="146"/>
      <c r="R190" s="146"/>
      <c r="S190" s="146"/>
      <c r="T190" s="146"/>
      <c r="U190" s="146"/>
      <c r="V190" s="146"/>
      <c r="W190" s="146"/>
      <c r="X190" s="147"/>
      <c r="Y190" s="563">
        <f>SUM(Y180:AB189)</f>
        <v>140</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229</v>
      </c>
      <c r="AV190" s="564"/>
      <c r="AW190" s="564"/>
      <c r="AX190" s="566"/>
    </row>
    <row r="191" spans="1:50" ht="30" customHeight="1">
      <c r="A191" s="366"/>
      <c r="B191" s="367"/>
      <c r="C191" s="367"/>
      <c r="D191" s="367"/>
      <c r="E191" s="367"/>
      <c r="F191" s="368"/>
      <c r="G191" s="372" t="s">
        <v>399</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412</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c r="A193" s="366"/>
      <c r="B193" s="367"/>
      <c r="C193" s="367"/>
      <c r="D193" s="367"/>
      <c r="E193" s="367"/>
      <c r="F193" s="368"/>
      <c r="G193" s="357" t="s">
        <v>378</v>
      </c>
      <c r="H193" s="358"/>
      <c r="I193" s="358"/>
      <c r="J193" s="358"/>
      <c r="K193" s="359"/>
      <c r="L193" s="360" t="s">
        <v>392</v>
      </c>
      <c r="M193" s="361"/>
      <c r="N193" s="361"/>
      <c r="O193" s="361"/>
      <c r="P193" s="361"/>
      <c r="Q193" s="361"/>
      <c r="R193" s="361"/>
      <c r="S193" s="361"/>
      <c r="T193" s="361"/>
      <c r="U193" s="361"/>
      <c r="V193" s="361"/>
      <c r="W193" s="361"/>
      <c r="X193" s="362"/>
      <c r="Y193" s="392">
        <v>140</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hidden="1" customHeight="1">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customHeight="1">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customHeight="1">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customHeight="1">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customHeight="1" thickBot="1">
      <c r="A203" s="366"/>
      <c r="B203" s="367"/>
      <c r="C203" s="367"/>
      <c r="D203" s="367"/>
      <c r="E203" s="367"/>
      <c r="F203" s="368"/>
      <c r="G203" s="560" t="s">
        <v>22</v>
      </c>
      <c r="H203" s="561"/>
      <c r="I203" s="561"/>
      <c r="J203" s="561"/>
      <c r="K203" s="561"/>
      <c r="L203" s="562"/>
      <c r="M203" s="146"/>
      <c r="N203" s="146"/>
      <c r="O203" s="146"/>
      <c r="P203" s="146"/>
      <c r="Q203" s="146"/>
      <c r="R203" s="146"/>
      <c r="S203" s="146"/>
      <c r="T203" s="146"/>
      <c r="U203" s="146"/>
      <c r="V203" s="146"/>
      <c r="W203" s="146"/>
      <c r="X203" s="147"/>
      <c r="Y203" s="563">
        <f>SUM(Y193:AB202)</f>
        <v>140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c r="A204" s="366"/>
      <c r="B204" s="367"/>
      <c r="C204" s="367"/>
      <c r="D204" s="367"/>
      <c r="E204" s="367"/>
      <c r="F204" s="368"/>
      <c r="G204" s="372" t="s">
        <v>383</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358</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c r="A206" s="366"/>
      <c r="B206" s="367"/>
      <c r="C206" s="367"/>
      <c r="D206" s="367"/>
      <c r="E206" s="367"/>
      <c r="F206" s="368"/>
      <c r="G206" s="357" t="s">
        <v>384</v>
      </c>
      <c r="H206" s="358"/>
      <c r="I206" s="358"/>
      <c r="J206" s="358"/>
      <c r="K206" s="359"/>
      <c r="L206" s="360" t="s">
        <v>385</v>
      </c>
      <c r="M206" s="361"/>
      <c r="N206" s="361"/>
      <c r="O206" s="361"/>
      <c r="P206" s="361"/>
      <c r="Q206" s="361"/>
      <c r="R206" s="361"/>
      <c r="S206" s="361"/>
      <c r="T206" s="361"/>
      <c r="U206" s="361"/>
      <c r="V206" s="361"/>
      <c r="W206" s="361"/>
      <c r="X206" s="362"/>
      <c r="Y206" s="392">
        <v>47</v>
      </c>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hidden="1" customHeight="1">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customHeight="1">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customHeight="1">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customHeight="1">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customHeight="1">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customHeight="1">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customHeight="1" thickBot="1">
      <c r="A216" s="366"/>
      <c r="B216" s="367"/>
      <c r="C216" s="367"/>
      <c r="D216" s="367"/>
      <c r="E216" s="367"/>
      <c r="F216" s="368"/>
      <c r="G216" s="560" t="s">
        <v>22</v>
      </c>
      <c r="H216" s="561"/>
      <c r="I216" s="561"/>
      <c r="J216" s="561"/>
      <c r="K216" s="561"/>
      <c r="L216" s="562"/>
      <c r="M216" s="146"/>
      <c r="N216" s="146"/>
      <c r="O216" s="146"/>
      <c r="P216" s="146"/>
      <c r="Q216" s="146"/>
      <c r="R216" s="146"/>
      <c r="S216" s="146"/>
      <c r="T216" s="146"/>
      <c r="U216" s="146"/>
      <c r="V216" s="146"/>
      <c r="W216" s="146"/>
      <c r="X216" s="147"/>
      <c r="Y216" s="563">
        <f>SUM(Y206:AB215)</f>
        <v>47</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customHeight="1">
      <c r="A217" s="366"/>
      <c r="B217" s="367"/>
      <c r="C217" s="367"/>
      <c r="D217" s="367"/>
      <c r="E217" s="367"/>
      <c r="F217" s="368"/>
      <c r="G217" s="372" t="s">
        <v>389</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359</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49.5" customHeight="1">
      <c r="A219" s="366"/>
      <c r="B219" s="367"/>
      <c r="C219" s="367"/>
      <c r="D219" s="367"/>
      <c r="E219" s="367"/>
      <c r="F219" s="368"/>
      <c r="G219" s="357" t="s">
        <v>390</v>
      </c>
      <c r="H219" s="358"/>
      <c r="I219" s="358"/>
      <c r="J219" s="358"/>
      <c r="K219" s="359"/>
      <c r="L219" s="360" t="s">
        <v>391</v>
      </c>
      <c r="M219" s="361"/>
      <c r="N219" s="361"/>
      <c r="O219" s="361"/>
      <c r="P219" s="361"/>
      <c r="Q219" s="361"/>
      <c r="R219" s="361"/>
      <c r="S219" s="361"/>
      <c r="T219" s="361"/>
      <c r="U219" s="361"/>
      <c r="V219" s="361"/>
      <c r="W219" s="361"/>
      <c r="X219" s="362"/>
      <c r="Y219" s="392">
        <v>450</v>
      </c>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hidden="1" customHeight="1">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customHeight="1">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customHeight="1">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customHeight="1">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customHeight="1">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customHeight="1">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customHeight="1">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customHeight="1">
      <c r="A229" s="366"/>
      <c r="B229" s="367"/>
      <c r="C229" s="367"/>
      <c r="D229" s="367"/>
      <c r="E229" s="367"/>
      <c r="F229" s="368"/>
      <c r="G229" s="560" t="s">
        <v>22</v>
      </c>
      <c r="H229" s="561"/>
      <c r="I229" s="561"/>
      <c r="J229" s="561"/>
      <c r="K229" s="561"/>
      <c r="L229" s="562"/>
      <c r="M229" s="146"/>
      <c r="N229" s="146"/>
      <c r="O229" s="146"/>
      <c r="P229" s="146"/>
      <c r="Q229" s="146"/>
      <c r="R229" s="146"/>
      <c r="S229" s="146"/>
      <c r="T229" s="146"/>
      <c r="U229" s="146"/>
      <c r="V229" s="146"/>
      <c r="W229" s="146"/>
      <c r="X229" s="147"/>
      <c r="Y229" s="563">
        <f>SUM(Y219:AB228)</f>
        <v>450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c r="A230" s="567" t="s">
        <v>320</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0"/>
      <c r="B235" s="570"/>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6" t="s">
        <v>33</v>
      </c>
      <c r="AL235" s="233"/>
      <c r="AM235" s="233"/>
      <c r="AN235" s="233"/>
      <c r="AO235" s="233"/>
      <c r="AP235" s="233"/>
      <c r="AQ235" s="233" t="s">
        <v>23</v>
      </c>
      <c r="AR235" s="233"/>
      <c r="AS235" s="233"/>
      <c r="AT235" s="233"/>
      <c r="AU235" s="83" t="s">
        <v>24</v>
      </c>
      <c r="AV235" s="84"/>
      <c r="AW235" s="84"/>
      <c r="AX235" s="577"/>
    </row>
    <row r="236" spans="1:50" ht="24" hidden="1" customHeight="1">
      <c r="A236" s="570">
        <v>1</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c r="AL236" s="573"/>
      <c r="AM236" s="573"/>
      <c r="AN236" s="573"/>
      <c r="AO236" s="573"/>
      <c r="AP236" s="574"/>
      <c r="AQ236" s="575"/>
      <c r="AR236" s="571"/>
      <c r="AS236" s="571"/>
      <c r="AT236" s="571"/>
      <c r="AU236" s="572"/>
      <c r="AV236" s="573"/>
      <c r="AW236" s="573"/>
      <c r="AX236" s="574"/>
    </row>
    <row r="237" spans="1:50" ht="24" hidden="1" customHeight="1">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24" hidden="1" customHeight="1">
      <c r="A238" s="570">
        <v>3</v>
      </c>
      <c r="B238" s="570">
        <v>1</v>
      </c>
      <c r="C238" s="571"/>
      <c r="D238" s="571"/>
      <c r="E238" s="571"/>
      <c r="F238" s="571"/>
      <c r="G238" s="571"/>
      <c r="H238" s="571"/>
      <c r="I238" s="571"/>
      <c r="J238" s="571"/>
      <c r="K238" s="571"/>
      <c r="L238" s="571"/>
      <c r="M238" s="674"/>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75"/>
      <c r="AK238" s="572"/>
      <c r="AL238" s="573"/>
      <c r="AM238" s="573"/>
      <c r="AN238" s="573"/>
      <c r="AO238" s="573"/>
      <c r="AP238" s="574"/>
      <c r="AQ238" s="575"/>
      <c r="AR238" s="571"/>
      <c r="AS238" s="571"/>
      <c r="AT238" s="571"/>
      <c r="AU238" s="572"/>
      <c r="AV238" s="573"/>
      <c r="AW238" s="573"/>
      <c r="AX238" s="574"/>
    </row>
    <row r="239" spans="1:50" ht="24" hidden="1" customHeight="1">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hidden="1" customHeight="1">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hidden="1" customHeight="1">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hidden="1" customHeight="1">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hidden="1" customHeight="1">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hidden="1" customHeight="1">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hidden="1" customHeight="1">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hidden="1" customHeight="1">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hidden="1" customHeight="1">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hidden="1" customHeight="1">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hidden="1" customHeight="1">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hidden="1" customHeight="1">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hidden="1" customHeight="1">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hidden="1" customHeight="1">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hidden="1" customHeight="1">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hidden="1" customHeight="1">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hidden="1" customHeight="1">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hidden="1" customHeight="1">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hidden="1" customHeight="1">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hidden="1" customHeight="1">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hidden="1" customHeight="1">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hidden="1" customHeight="1">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hidden="1" customHeight="1">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hidden="1" customHeight="1">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hidden="1" customHeight="1">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hidden="1" customHeight="1">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5" spans="1:50" ht="24" hidden="1" customHeight="1">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5"/>
      <c r="AR265" s="571"/>
      <c r="AS265" s="571"/>
      <c r="AT265" s="571"/>
      <c r="AU265" s="572"/>
      <c r="AV265" s="573"/>
      <c r="AW265" s="573"/>
      <c r="AX265" s="57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0"/>
      <c r="B268" s="570"/>
      <c r="C268" s="233" t="s">
        <v>361</v>
      </c>
      <c r="D268" s="233"/>
      <c r="E268" s="233"/>
      <c r="F268" s="233"/>
      <c r="G268" s="233"/>
      <c r="H268" s="233"/>
      <c r="I268" s="233"/>
      <c r="J268" s="233"/>
      <c r="K268" s="233"/>
      <c r="L268" s="233"/>
      <c r="M268" s="233" t="s">
        <v>362</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6" t="s">
        <v>363</v>
      </c>
      <c r="AL268" s="233"/>
      <c r="AM268" s="233"/>
      <c r="AN268" s="233"/>
      <c r="AO268" s="233"/>
      <c r="AP268" s="233"/>
      <c r="AQ268" s="233" t="s">
        <v>23</v>
      </c>
      <c r="AR268" s="233"/>
      <c r="AS268" s="233"/>
      <c r="AT268" s="233"/>
      <c r="AU268" s="83" t="s">
        <v>24</v>
      </c>
      <c r="AV268" s="84"/>
      <c r="AW268" s="84"/>
      <c r="AX268" s="577"/>
    </row>
    <row r="269" spans="1:50" ht="24" customHeight="1">
      <c r="A269" s="570">
        <v>1</v>
      </c>
      <c r="B269" s="570">
        <v>1</v>
      </c>
      <c r="C269" s="575" t="s">
        <v>393</v>
      </c>
      <c r="D269" s="571"/>
      <c r="E269" s="571"/>
      <c r="F269" s="571"/>
      <c r="G269" s="571"/>
      <c r="H269" s="571"/>
      <c r="I269" s="571"/>
      <c r="J269" s="571"/>
      <c r="K269" s="571"/>
      <c r="L269" s="571"/>
      <c r="M269" s="575" t="s">
        <v>394</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140</v>
      </c>
      <c r="AL269" s="573"/>
      <c r="AM269" s="573"/>
      <c r="AN269" s="573"/>
      <c r="AO269" s="573"/>
      <c r="AP269" s="574"/>
      <c r="AQ269" s="575">
        <v>2</v>
      </c>
      <c r="AR269" s="571"/>
      <c r="AS269" s="571"/>
      <c r="AT269" s="571"/>
      <c r="AU269" s="572">
        <v>89.2</v>
      </c>
      <c r="AV269" s="573"/>
      <c r="AW269" s="573"/>
      <c r="AX269" s="574"/>
    </row>
    <row r="270" spans="1:50" ht="24" hidden="1" customHeight="1">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hidden="1" customHeight="1">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hidden="1" customHeight="1">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hidden="1" customHeight="1">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hidden="1" customHeight="1">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hidden="1" customHeight="1">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hidden="1" customHeight="1">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hidden="1" customHeight="1">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hidden="1" customHeight="1">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hidden="1" customHeight="1">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hidden="1" customHeight="1">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hidden="1" customHeight="1">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hidden="1" customHeight="1">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hidden="1" customHeight="1">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hidden="1" customHeight="1">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hidden="1" customHeight="1">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hidden="1" customHeight="1">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hidden="1" customHeight="1">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hidden="1" customHeight="1">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hidden="1" customHeight="1">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hidden="1" customHeight="1">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hidden="1" customHeight="1">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hidden="1" customHeight="1">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hidden="1" customHeight="1">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hidden="1" customHeight="1">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hidden="1" customHeight="1">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hidden="1" customHeight="1">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hidden="1" customHeight="1">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ht="24" hidden="1" customHeight="1">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5"/>
      <c r="AR298" s="571"/>
      <c r="AS298" s="571"/>
      <c r="AT298" s="571"/>
      <c r="AU298" s="572"/>
      <c r="AV298" s="573"/>
      <c r="AW298" s="573"/>
      <c r="AX298" s="574"/>
    </row>
    <row r="300" spans="1:50">
      <c r="A300" s="9"/>
      <c r="B300" s="61" t="s">
        <v>386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0"/>
      <c r="B301" s="570"/>
      <c r="C301" s="233" t="s">
        <v>361</v>
      </c>
      <c r="D301" s="233"/>
      <c r="E301" s="233"/>
      <c r="F301" s="233"/>
      <c r="G301" s="233"/>
      <c r="H301" s="233"/>
      <c r="I301" s="233"/>
      <c r="J301" s="233"/>
      <c r="K301" s="233"/>
      <c r="L301" s="233"/>
      <c r="M301" s="233" t="s">
        <v>362</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6" t="s">
        <v>363</v>
      </c>
      <c r="AL301" s="233"/>
      <c r="AM301" s="233"/>
      <c r="AN301" s="233"/>
      <c r="AO301" s="233"/>
      <c r="AP301" s="233"/>
      <c r="AQ301" s="233" t="s">
        <v>23</v>
      </c>
      <c r="AR301" s="233"/>
      <c r="AS301" s="233"/>
      <c r="AT301" s="233"/>
      <c r="AU301" s="83" t="s">
        <v>24</v>
      </c>
      <c r="AV301" s="84"/>
      <c r="AW301" s="84"/>
      <c r="AX301" s="577"/>
    </row>
    <row r="302" spans="1:50" ht="24" customHeight="1">
      <c r="A302" s="570">
        <v>1</v>
      </c>
      <c r="B302" s="570">
        <v>1</v>
      </c>
      <c r="C302" s="575" t="s">
        <v>387</v>
      </c>
      <c r="D302" s="571"/>
      <c r="E302" s="571"/>
      <c r="F302" s="571"/>
      <c r="G302" s="571"/>
      <c r="H302" s="571"/>
      <c r="I302" s="571"/>
      <c r="J302" s="571"/>
      <c r="K302" s="571"/>
      <c r="L302" s="571"/>
      <c r="M302" s="575" t="s">
        <v>397</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47</v>
      </c>
      <c r="AL302" s="573"/>
      <c r="AM302" s="573"/>
      <c r="AN302" s="573"/>
      <c r="AO302" s="573"/>
      <c r="AP302" s="574"/>
      <c r="AQ302" s="575" t="s">
        <v>388</v>
      </c>
      <c r="AR302" s="571"/>
      <c r="AS302" s="571"/>
      <c r="AT302" s="571"/>
      <c r="AU302" s="572" t="s">
        <v>388</v>
      </c>
      <c r="AV302" s="573"/>
      <c r="AW302" s="573"/>
      <c r="AX302" s="574"/>
    </row>
    <row r="303" spans="1:50" ht="24" hidden="1" customHeight="1">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hidden="1" customHeight="1">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hidden="1" customHeight="1">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hidden="1" customHeight="1">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hidden="1" customHeight="1">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hidden="1" customHeight="1">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hidden="1" customHeight="1">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hidden="1" customHeight="1">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hidden="1" customHeight="1">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hidden="1" customHeight="1">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hidden="1" customHeight="1">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hidden="1" customHeight="1">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hidden="1" customHeight="1">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hidden="1" customHeight="1">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hidden="1" customHeight="1">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hidden="1" customHeight="1">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hidden="1" customHeight="1">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hidden="1" customHeight="1">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hidden="1" customHeight="1">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hidden="1" customHeight="1">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hidden="1" customHeight="1">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hidden="1" customHeight="1">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hidden="1" customHeight="1">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hidden="1" customHeight="1">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hidden="1" customHeight="1">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hidden="1" customHeight="1">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hidden="1" customHeight="1">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hidden="1" customHeight="1">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1" spans="1:50" ht="24" hidden="1" customHeight="1">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5"/>
      <c r="AR331" s="571"/>
      <c r="AS331" s="571"/>
      <c r="AT331" s="571"/>
      <c r="AU331" s="572"/>
      <c r="AV331" s="573"/>
      <c r="AW331" s="573"/>
      <c r="AX331" s="574"/>
    </row>
    <row r="333" spans="1:50" hidden="1">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0"/>
      <c r="B334" s="570"/>
      <c r="C334" s="233" t="s">
        <v>361</v>
      </c>
      <c r="D334" s="233"/>
      <c r="E334" s="233"/>
      <c r="F334" s="233"/>
      <c r="G334" s="233"/>
      <c r="H334" s="233"/>
      <c r="I334" s="233"/>
      <c r="J334" s="233"/>
      <c r="K334" s="233"/>
      <c r="L334" s="233"/>
      <c r="M334" s="233" t="s">
        <v>362</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6" t="s">
        <v>363</v>
      </c>
      <c r="AL334" s="233"/>
      <c r="AM334" s="233"/>
      <c r="AN334" s="233"/>
      <c r="AO334" s="233"/>
      <c r="AP334" s="233"/>
      <c r="AQ334" s="233" t="s">
        <v>23</v>
      </c>
      <c r="AR334" s="233"/>
      <c r="AS334" s="233"/>
      <c r="AT334" s="233"/>
      <c r="AU334" s="83" t="s">
        <v>24</v>
      </c>
      <c r="AV334" s="84"/>
      <c r="AW334" s="84"/>
      <c r="AX334" s="577"/>
    </row>
    <row r="335" spans="1:50" ht="24" hidden="1" customHeight="1">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hidden="1" customHeight="1">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hidden="1" customHeight="1">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hidden="1" customHeight="1">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hidden="1" customHeight="1">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hidden="1" customHeight="1">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hidden="1" customHeight="1">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hidden="1" customHeight="1">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hidden="1" customHeight="1">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hidden="1" customHeight="1">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hidden="1" customHeight="1">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hidden="1" customHeight="1">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hidden="1" customHeight="1">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hidden="1" customHeight="1">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hidden="1" customHeight="1">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hidden="1" customHeight="1">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hidden="1" customHeight="1">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hidden="1" customHeight="1">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hidden="1" customHeight="1">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hidden="1" customHeight="1">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hidden="1" customHeight="1">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hidden="1" customHeight="1">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hidden="1" customHeight="1">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hidden="1" customHeight="1">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hidden="1" customHeight="1">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hidden="1" customHeight="1">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hidden="1" customHeight="1">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hidden="1" customHeight="1">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hidden="1" customHeight="1">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4" spans="1:50" ht="24" hidden="1" customHeight="1">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5"/>
      <c r="AR364" s="571"/>
      <c r="AS364" s="571"/>
      <c r="AT364" s="571"/>
      <c r="AU364" s="572"/>
      <c r="AV364" s="573"/>
      <c r="AW364" s="573"/>
      <c r="AX364" s="574"/>
    </row>
    <row r="365" spans="1:50" hidden="1"/>
    <row r="366" spans="1:50">
      <c r="A366" s="9"/>
      <c r="B366" s="61"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0"/>
      <c r="B367" s="570"/>
      <c r="C367" s="233" t="s">
        <v>361</v>
      </c>
      <c r="D367" s="233"/>
      <c r="E367" s="233"/>
      <c r="F367" s="233"/>
      <c r="G367" s="233"/>
      <c r="H367" s="233"/>
      <c r="I367" s="233"/>
      <c r="J367" s="233"/>
      <c r="K367" s="233"/>
      <c r="L367" s="233"/>
      <c r="M367" s="233" t="s">
        <v>362</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6" t="s">
        <v>363</v>
      </c>
      <c r="AL367" s="233"/>
      <c r="AM367" s="233"/>
      <c r="AN367" s="233"/>
      <c r="AO367" s="233"/>
      <c r="AP367" s="233"/>
      <c r="AQ367" s="233" t="s">
        <v>23</v>
      </c>
      <c r="AR367" s="233"/>
      <c r="AS367" s="233"/>
      <c r="AT367" s="233"/>
      <c r="AU367" s="83" t="s">
        <v>24</v>
      </c>
      <c r="AV367" s="84"/>
      <c r="AW367" s="84"/>
      <c r="AX367" s="577"/>
    </row>
    <row r="368" spans="1:50" ht="24" customHeight="1">
      <c r="A368" s="570">
        <v>1</v>
      </c>
      <c r="B368" s="570">
        <v>1</v>
      </c>
      <c r="C368" s="575" t="s">
        <v>407</v>
      </c>
      <c r="D368" s="571"/>
      <c r="E368" s="571"/>
      <c r="F368" s="571"/>
      <c r="G368" s="571"/>
      <c r="H368" s="571"/>
      <c r="I368" s="571"/>
      <c r="J368" s="571"/>
      <c r="K368" s="571"/>
      <c r="L368" s="571"/>
      <c r="M368" s="575" t="s">
        <v>408</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v>229</v>
      </c>
      <c r="AL368" s="573"/>
      <c r="AM368" s="573"/>
      <c r="AN368" s="573"/>
      <c r="AO368" s="573"/>
      <c r="AP368" s="574"/>
      <c r="AQ368" s="575">
        <v>6</v>
      </c>
      <c r="AR368" s="571"/>
      <c r="AS368" s="571"/>
      <c r="AT368" s="571"/>
      <c r="AU368" s="572">
        <v>88.76</v>
      </c>
      <c r="AV368" s="573"/>
      <c r="AW368" s="573"/>
      <c r="AX368" s="574"/>
    </row>
    <row r="369" spans="1:50" ht="24" customHeight="1">
      <c r="A369" s="570">
        <v>2</v>
      </c>
      <c r="B369" s="570">
        <v>1</v>
      </c>
      <c r="C369" s="575" t="s">
        <v>409</v>
      </c>
      <c r="D369" s="571"/>
      <c r="E369" s="571"/>
      <c r="F369" s="571"/>
      <c r="G369" s="571"/>
      <c r="H369" s="571"/>
      <c r="I369" s="571"/>
      <c r="J369" s="571"/>
      <c r="K369" s="571"/>
      <c r="L369" s="571"/>
      <c r="M369" s="575" t="s">
        <v>408</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v>183</v>
      </c>
      <c r="AL369" s="573"/>
      <c r="AM369" s="573"/>
      <c r="AN369" s="573"/>
      <c r="AO369" s="573"/>
      <c r="AP369" s="574"/>
      <c r="AQ369" s="575">
        <v>2</v>
      </c>
      <c r="AR369" s="571"/>
      <c r="AS369" s="571"/>
      <c r="AT369" s="571"/>
      <c r="AU369" s="572">
        <v>94.94</v>
      </c>
      <c r="AV369" s="573"/>
      <c r="AW369" s="573"/>
      <c r="AX369" s="574"/>
    </row>
    <row r="370" spans="1:50" ht="24" customHeight="1">
      <c r="A370" s="570">
        <v>3</v>
      </c>
      <c r="B370" s="570">
        <v>1</v>
      </c>
      <c r="C370" s="575" t="s">
        <v>410</v>
      </c>
      <c r="D370" s="571"/>
      <c r="E370" s="571"/>
      <c r="F370" s="571"/>
      <c r="G370" s="571"/>
      <c r="H370" s="571"/>
      <c r="I370" s="571"/>
      <c r="J370" s="571"/>
      <c r="K370" s="571"/>
      <c r="L370" s="571"/>
      <c r="M370" s="575" t="s">
        <v>411</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v>9</v>
      </c>
      <c r="AL370" s="573"/>
      <c r="AM370" s="573"/>
      <c r="AN370" s="573"/>
      <c r="AO370" s="573"/>
      <c r="AP370" s="574"/>
      <c r="AQ370" s="575">
        <v>2</v>
      </c>
      <c r="AR370" s="571"/>
      <c r="AS370" s="571"/>
      <c r="AT370" s="571"/>
      <c r="AU370" s="572">
        <v>80.56</v>
      </c>
      <c r="AV370" s="573"/>
      <c r="AW370" s="573"/>
      <c r="AX370" s="574"/>
    </row>
    <row r="371" spans="1:50" ht="24" hidden="1" customHeight="1">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hidden="1" customHeight="1">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hidden="1" customHeight="1">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hidden="1" customHeight="1">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hidden="1" customHeight="1">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hidden="1" customHeight="1">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hidden="1" customHeight="1">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hidden="1" customHeight="1">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hidden="1" customHeight="1">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hidden="1" customHeight="1">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hidden="1" customHeight="1">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hidden="1" customHeight="1">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hidden="1" customHeight="1">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hidden="1" customHeight="1">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hidden="1" customHeight="1">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hidden="1" customHeight="1">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hidden="1" customHeight="1">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hidden="1" customHeight="1">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hidden="1" customHeight="1">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hidden="1" customHeight="1">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hidden="1" customHeight="1">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hidden="1" customHeight="1">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hidden="1" customHeight="1">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hidden="1" customHeight="1">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hidden="1" customHeight="1">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hidden="1" customHeight="1">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7" spans="1:50" ht="24" hidden="1" customHeight="1">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5"/>
      <c r="AR397" s="571"/>
      <c r="AS397" s="571"/>
      <c r="AT397" s="571"/>
      <c r="AU397" s="572"/>
      <c r="AV397" s="573"/>
      <c r="AW397" s="573"/>
      <c r="AX397" s="574"/>
    </row>
    <row r="398" spans="1:50" hidden="1"/>
    <row r="399" spans="1:50" hidden="1">
      <c r="A399" s="9"/>
      <c r="B399" s="61"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0"/>
      <c r="B400" s="570"/>
      <c r="C400" s="233" t="s">
        <v>361</v>
      </c>
      <c r="D400" s="233"/>
      <c r="E400" s="233"/>
      <c r="F400" s="233"/>
      <c r="G400" s="233"/>
      <c r="H400" s="233"/>
      <c r="I400" s="233"/>
      <c r="J400" s="233"/>
      <c r="K400" s="233"/>
      <c r="L400" s="233"/>
      <c r="M400" s="233" t="s">
        <v>362</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6" t="s">
        <v>363</v>
      </c>
      <c r="AL400" s="233"/>
      <c r="AM400" s="233"/>
      <c r="AN400" s="233"/>
      <c r="AO400" s="233"/>
      <c r="AP400" s="233"/>
      <c r="AQ400" s="233" t="s">
        <v>23</v>
      </c>
      <c r="AR400" s="233"/>
      <c r="AS400" s="233"/>
      <c r="AT400" s="233"/>
      <c r="AU400" s="83" t="s">
        <v>24</v>
      </c>
      <c r="AV400" s="84"/>
      <c r="AW400" s="84"/>
      <c r="AX400" s="577"/>
    </row>
    <row r="401" spans="1:50" ht="24" hidden="1" customHeight="1">
      <c r="A401" s="570">
        <v>1</v>
      </c>
      <c r="B401" s="570">
        <v>1</v>
      </c>
      <c r="C401" s="575"/>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hidden="1" customHeight="1">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hidden="1" customHeight="1">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hidden="1" customHeight="1">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hidden="1" customHeight="1">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hidden="1" customHeight="1">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hidden="1" customHeight="1">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hidden="1" customHeight="1">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hidden="1" customHeight="1">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hidden="1" customHeight="1">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hidden="1" customHeight="1">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hidden="1" customHeight="1">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hidden="1" customHeight="1">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hidden="1" customHeight="1">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hidden="1" customHeight="1">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hidden="1" customHeight="1">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hidden="1" customHeight="1">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hidden="1" customHeight="1">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hidden="1" customHeight="1">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hidden="1" customHeight="1">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hidden="1" customHeight="1">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hidden="1" customHeight="1">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hidden="1" customHeight="1">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hidden="1" customHeight="1">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hidden="1" customHeight="1">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hidden="1" customHeight="1">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hidden="1" customHeight="1">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hidden="1" customHeight="1">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hidden="1" customHeight="1">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0" spans="1:50" ht="24" hidden="1" customHeight="1">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5"/>
      <c r="AR430" s="571"/>
      <c r="AS430" s="571"/>
      <c r="AT430" s="571"/>
      <c r="AU430" s="572"/>
      <c r="AV430" s="573"/>
      <c r="AW430" s="573"/>
      <c r="AX430" s="574"/>
    </row>
    <row r="432" spans="1:50" hidden="1">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0"/>
      <c r="B433" s="570"/>
      <c r="C433" s="233" t="s">
        <v>361</v>
      </c>
      <c r="D433" s="233"/>
      <c r="E433" s="233"/>
      <c r="F433" s="233"/>
      <c r="G433" s="233"/>
      <c r="H433" s="233"/>
      <c r="I433" s="233"/>
      <c r="J433" s="233"/>
      <c r="K433" s="233"/>
      <c r="L433" s="233"/>
      <c r="M433" s="233" t="s">
        <v>362</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6" t="s">
        <v>363</v>
      </c>
      <c r="AL433" s="233"/>
      <c r="AM433" s="233"/>
      <c r="AN433" s="233"/>
      <c r="AO433" s="233"/>
      <c r="AP433" s="233"/>
      <c r="AQ433" s="233" t="s">
        <v>23</v>
      </c>
      <c r="AR433" s="233"/>
      <c r="AS433" s="233"/>
      <c r="AT433" s="233"/>
      <c r="AU433" s="83" t="s">
        <v>24</v>
      </c>
      <c r="AV433" s="84"/>
      <c r="AW433" s="84"/>
      <c r="AX433" s="577"/>
    </row>
    <row r="434" spans="1:50" ht="24" hidden="1" customHeight="1">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hidden="1" customHeight="1">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hidden="1" customHeight="1">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hidden="1" customHeight="1">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hidden="1" customHeight="1">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hidden="1" customHeight="1">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hidden="1" customHeight="1">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hidden="1" customHeight="1">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hidden="1" customHeight="1">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hidden="1" customHeight="1">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hidden="1" customHeight="1">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hidden="1" customHeight="1">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hidden="1" customHeight="1">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hidden="1" customHeight="1">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hidden="1" customHeight="1">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hidden="1" customHeight="1">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hidden="1" customHeight="1">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hidden="1" customHeight="1">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hidden="1" customHeight="1">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hidden="1" customHeight="1">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hidden="1" customHeight="1">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hidden="1" customHeight="1">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hidden="1" customHeight="1">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hidden="1" customHeight="1">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hidden="1" customHeight="1">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hidden="1" customHeight="1">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hidden="1" customHeight="1">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hidden="1" customHeight="1">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hidden="1" customHeight="1">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3" spans="1:50" ht="24" hidden="1" customHeight="1">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5"/>
      <c r="AR463" s="571"/>
      <c r="AS463" s="571"/>
      <c r="AT463" s="571"/>
      <c r="AU463" s="572"/>
      <c r="AV463" s="573"/>
      <c r="AW463" s="573"/>
      <c r="AX463" s="574"/>
    </row>
    <row r="464" spans="1:50" hidden="1"/>
    <row r="465" spans="1:50" hidden="1">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0"/>
      <c r="B466" s="570"/>
      <c r="C466" s="233" t="s">
        <v>361</v>
      </c>
      <c r="D466" s="233"/>
      <c r="E466" s="233"/>
      <c r="F466" s="233"/>
      <c r="G466" s="233"/>
      <c r="H466" s="233"/>
      <c r="I466" s="233"/>
      <c r="J466" s="233"/>
      <c r="K466" s="233"/>
      <c r="L466" s="233"/>
      <c r="M466" s="233" t="s">
        <v>362</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6" t="s">
        <v>363</v>
      </c>
      <c r="AL466" s="233"/>
      <c r="AM466" s="233"/>
      <c r="AN466" s="233"/>
      <c r="AO466" s="233"/>
      <c r="AP466" s="233"/>
      <c r="AQ466" s="233" t="s">
        <v>23</v>
      </c>
      <c r="AR466" s="233"/>
      <c r="AS466" s="233"/>
      <c r="AT466" s="233"/>
      <c r="AU466" s="83" t="s">
        <v>24</v>
      </c>
      <c r="AV466" s="84"/>
      <c r="AW466" s="84"/>
      <c r="AX466" s="577"/>
    </row>
    <row r="467" spans="1:50" ht="24" hidden="1" customHeight="1">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hidden="1" customHeight="1">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hidden="1" customHeight="1">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hidden="1" customHeight="1">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hidden="1" customHeight="1">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hidden="1" customHeight="1">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hidden="1" customHeight="1">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hidden="1" customHeight="1">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hidden="1" customHeight="1">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hidden="1" customHeight="1">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hidden="1" customHeight="1">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hidden="1" customHeight="1">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hidden="1" customHeight="1">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hidden="1" customHeight="1">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hidden="1" customHeight="1">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hidden="1" customHeight="1">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hidden="1" customHeight="1">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hidden="1" customHeight="1">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hidden="1" customHeight="1">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hidden="1" customHeight="1">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hidden="1" customHeight="1">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hidden="1" customHeight="1">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hidden="1" customHeight="1">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hidden="1" customHeight="1">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hidden="1" customHeight="1">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hidden="1" customHeight="1">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hidden="1" customHeight="1">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hidden="1" customHeight="1">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hidden="1" customHeight="1">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6" spans="1:50" ht="24" hidden="1" customHeight="1">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5"/>
      <c r="AR496" s="571"/>
      <c r="AS496" s="571"/>
      <c r="AT496" s="571"/>
      <c r="AU496" s="572"/>
      <c r="AV496" s="573"/>
      <c r="AW496" s="573"/>
      <c r="AX496" s="574"/>
    </row>
    <row r="497" spans="1:50" ht="22.5" customHeight="1">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601">
      <formula>IF(RIGHT(TEXT(P14,"0.#"),1)=".",FALSE,TRUE)</formula>
    </cfRule>
    <cfRule type="expression" dxfId="224" priority="602">
      <formula>IF(RIGHT(TEXT(P14,"0.#"),1)=".",TRUE,FALSE)</formula>
    </cfRule>
  </conditionalFormatting>
  <conditionalFormatting sqref="AE69:AX69">
    <cfRule type="expression" dxfId="223" priority="523">
      <formula>IF(RIGHT(TEXT(AE69,"0.#"),1)=".",FALSE,TRUE)</formula>
    </cfRule>
    <cfRule type="expression" dxfId="222" priority="524">
      <formula>IF(RIGHT(TEXT(AE69,"0.#"),1)=".",TRUE,FALSE)</formula>
    </cfRule>
  </conditionalFormatting>
  <conditionalFormatting sqref="AE83:AI83">
    <cfRule type="expression" dxfId="221" priority="505">
      <formula>IF(RIGHT(TEXT(AE83,"0.#"),1)=".",FALSE,TRUE)</formula>
    </cfRule>
    <cfRule type="expression" dxfId="220" priority="506">
      <formula>IF(RIGHT(TEXT(AE83,"0.#"),1)=".",TRUE,FALSE)</formula>
    </cfRule>
  </conditionalFormatting>
  <conditionalFormatting sqref="AJ83:AX83">
    <cfRule type="expression" dxfId="219" priority="503">
      <formula>IF(RIGHT(TEXT(AJ83,"0.#"),1)=".",FALSE,TRUE)</formula>
    </cfRule>
    <cfRule type="expression" dxfId="218" priority="504">
      <formula>IF(RIGHT(TEXT(AJ83,"0.#"),1)=".",TRUE,FALSE)</formula>
    </cfRule>
  </conditionalFormatting>
  <conditionalFormatting sqref="L99">
    <cfRule type="expression" dxfId="217" priority="483">
      <formula>IF(RIGHT(TEXT(L99,"0.#"),1)=".",FALSE,TRUE)</formula>
    </cfRule>
    <cfRule type="expression" dxfId="216" priority="484">
      <formula>IF(RIGHT(TEXT(L99,"0.#"),1)=".",TRUE,FALSE)</formula>
    </cfRule>
  </conditionalFormatting>
  <conditionalFormatting sqref="L104">
    <cfRule type="expression" dxfId="215" priority="481">
      <formula>IF(RIGHT(TEXT(L104,"0.#"),1)=".",FALSE,TRUE)</formula>
    </cfRule>
    <cfRule type="expression" dxfId="214" priority="482">
      <formula>IF(RIGHT(TEXT(L104,"0.#"),1)=".",TRUE,FALSE)</formula>
    </cfRule>
  </conditionalFormatting>
  <conditionalFormatting sqref="R104">
    <cfRule type="expression" dxfId="213" priority="479">
      <formula>IF(RIGHT(TEXT(R104,"0.#"),1)=".",FALSE,TRUE)</formula>
    </cfRule>
    <cfRule type="expression" dxfId="212" priority="480">
      <formula>IF(RIGHT(TEXT(R104,"0.#"),1)=".",TRUE,FALSE)</formula>
    </cfRule>
  </conditionalFormatting>
  <conditionalFormatting sqref="P18:AX18">
    <cfRule type="expression" dxfId="211" priority="477">
      <formula>IF(RIGHT(TEXT(P18,"0.#"),1)=".",FALSE,TRUE)</formula>
    </cfRule>
    <cfRule type="expression" dxfId="210" priority="478">
      <formula>IF(RIGHT(TEXT(P18,"0.#"),1)=".",TRUE,FALSE)</formula>
    </cfRule>
  </conditionalFormatting>
  <conditionalFormatting sqref="Y181">
    <cfRule type="expression" dxfId="209" priority="473">
      <formula>IF(RIGHT(TEXT(Y181,"0.#"),1)=".",FALSE,TRUE)</formula>
    </cfRule>
    <cfRule type="expression" dxfId="208" priority="474">
      <formula>IF(RIGHT(TEXT(Y181,"0.#"),1)=".",TRUE,FALSE)</formula>
    </cfRule>
  </conditionalFormatting>
  <conditionalFormatting sqref="Y190">
    <cfRule type="expression" dxfId="207" priority="469">
      <formula>IF(RIGHT(TEXT(Y190,"0.#"),1)=".",FALSE,TRUE)</formula>
    </cfRule>
    <cfRule type="expression" dxfId="206" priority="470">
      <formula>IF(RIGHT(TEXT(Y190,"0.#"),1)=".",TRUE,FALSE)</formula>
    </cfRule>
  </conditionalFormatting>
  <conditionalFormatting sqref="AK236">
    <cfRule type="expression" dxfId="205" priority="391">
      <formula>IF(RIGHT(TEXT(AK236,"0.#"),1)=".",FALSE,TRUE)</formula>
    </cfRule>
    <cfRule type="expression" dxfId="204" priority="392">
      <formula>IF(RIGHT(TEXT(AK236,"0.#"),1)=".",TRUE,FALSE)</formula>
    </cfRule>
  </conditionalFormatting>
  <conditionalFormatting sqref="AE54:AI54">
    <cfRule type="expression" dxfId="203" priority="341">
      <formula>IF(RIGHT(TEXT(AE54,"0.#"),1)=".",FALSE,TRUE)</formula>
    </cfRule>
    <cfRule type="expression" dxfId="202" priority="342">
      <formula>IF(RIGHT(TEXT(AE54,"0.#"),1)=".",TRUE,FALSE)</formula>
    </cfRule>
  </conditionalFormatting>
  <conditionalFormatting sqref="P17:AQ17 P15:AJ15 P13:AX13 P16:AC16 AK16:AQ16 AR15:AX15">
    <cfRule type="expression" dxfId="201" priority="299">
      <formula>IF(RIGHT(TEXT(P13,"0.#"),1)=".",FALSE,TRUE)</formula>
    </cfRule>
    <cfRule type="expression" dxfId="200" priority="300">
      <formula>IF(RIGHT(TEXT(P13,"0.#"),1)=".",TRUE,FALSE)</formula>
    </cfRule>
  </conditionalFormatting>
  <conditionalFormatting sqref="P19:AJ19">
    <cfRule type="expression" dxfId="199" priority="297">
      <formula>IF(RIGHT(TEXT(P19,"0.#"),1)=".",FALSE,TRUE)</formula>
    </cfRule>
    <cfRule type="expression" dxfId="198" priority="298">
      <formula>IF(RIGHT(TEXT(P19,"0.#"),1)=".",TRUE,FALSE)</formula>
    </cfRule>
  </conditionalFormatting>
  <conditionalFormatting sqref="AE55:AX55 AJ54:AS54">
    <cfRule type="expression" dxfId="197" priority="293">
      <formula>IF(RIGHT(TEXT(AE54,"0.#"),1)=".",FALSE,TRUE)</formula>
    </cfRule>
    <cfRule type="expression" dxfId="196" priority="294">
      <formula>IF(RIGHT(TEXT(AE54,"0.#"),1)=".",TRUE,FALSE)</formula>
    </cfRule>
  </conditionalFormatting>
  <conditionalFormatting sqref="AE68:AS68">
    <cfRule type="expression" dxfId="195" priority="289">
      <formula>IF(RIGHT(TEXT(AE68,"0.#"),1)=".",FALSE,TRUE)</formula>
    </cfRule>
    <cfRule type="expression" dxfId="194" priority="290">
      <formula>IF(RIGHT(TEXT(AE68,"0.#"),1)=".",TRUE,FALSE)</formula>
    </cfRule>
  </conditionalFormatting>
  <conditionalFormatting sqref="AE95:AI95 AE92:AI92">
    <cfRule type="expression" dxfId="193" priority="287">
      <formula>IF(RIGHT(TEXT(AE92,"0.#"),1)=".",FALSE,TRUE)</formula>
    </cfRule>
    <cfRule type="expression" dxfId="192" priority="288">
      <formula>IF(RIGHT(TEXT(AE92,"0.#"),1)=".",TRUE,FALSE)</formula>
    </cfRule>
  </conditionalFormatting>
  <conditionalFormatting sqref="AJ95:AX95 AJ92:AX92 AT89:AX89">
    <cfRule type="expression" dxfId="191" priority="285">
      <formula>IF(RIGHT(TEXT(AJ89,"0.#"),1)=".",FALSE,TRUE)</formula>
    </cfRule>
    <cfRule type="expression" dxfId="190" priority="286">
      <formula>IF(RIGHT(TEXT(AJ89,"0.#"),1)=".",TRUE,FALSE)</formula>
    </cfRule>
  </conditionalFormatting>
  <conditionalFormatting sqref="L100:L103">
    <cfRule type="expression" dxfId="189" priority="283">
      <formula>IF(RIGHT(TEXT(L100,"0.#"),1)=".",FALSE,TRUE)</formula>
    </cfRule>
    <cfRule type="expression" dxfId="188" priority="284">
      <formula>IF(RIGHT(TEXT(L100,"0.#"),1)=".",TRUE,FALSE)</formula>
    </cfRule>
  </conditionalFormatting>
  <conditionalFormatting sqref="R98">
    <cfRule type="expression" dxfId="187" priority="279">
      <formula>IF(RIGHT(TEXT(R98,"0.#"),1)=".",FALSE,TRUE)</formula>
    </cfRule>
    <cfRule type="expression" dxfId="186" priority="280">
      <formula>IF(RIGHT(TEXT(R98,"0.#"),1)=".",TRUE,FALSE)</formula>
    </cfRule>
  </conditionalFormatting>
  <conditionalFormatting sqref="R99:R103">
    <cfRule type="expression" dxfId="185" priority="277">
      <formula>IF(RIGHT(TEXT(R99,"0.#"),1)=".",FALSE,TRUE)</formula>
    </cfRule>
    <cfRule type="expression" dxfId="184" priority="278">
      <formula>IF(RIGHT(TEXT(R99,"0.#"),1)=".",TRUE,FALSE)</formula>
    </cfRule>
  </conditionalFormatting>
  <conditionalFormatting sqref="Y182:Y189 Y180">
    <cfRule type="expression" dxfId="183" priority="275">
      <formula>IF(RIGHT(TEXT(Y180,"0.#"),1)=".",FALSE,TRUE)</formula>
    </cfRule>
    <cfRule type="expression" dxfId="182" priority="276">
      <formula>IF(RIGHT(TEXT(Y180,"0.#"),1)=".",TRUE,FALSE)</formula>
    </cfRule>
  </conditionalFormatting>
  <conditionalFormatting sqref="AU181">
    <cfRule type="expression" dxfId="181" priority="273">
      <formula>IF(RIGHT(TEXT(AU181,"0.#"),1)=".",FALSE,TRUE)</formula>
    </cfRule>
    <cfRule type="expression" dxfId="180" priority="274">
      <formula>IF(RIGHT(TEXT(AU181,"0.#"),1)=".",TRUE,FALSE)</formula>
    </cfRule>
  </conditionalFormatting>
  <conditionalFormatting sqref="AU190">
    <cfRule type="expression" dxfId="179" priority="271">
      <formula>IF(RIGHT(TEXT(AU190,"0.#"),1)=".",FALSE,TRUE)</formula>
    </cfRule>
    <cfRule type="expression" dxfId="178" priority="272">
      <formula>IF(RIGHT(TEXT(AU190,"0.#"),1)=".",TRUE,FALSE)</formula>
    </cfRule>
  </conditionalFormatting>
  <conditionalFormatting sqref="AU182:AU189 AU180">
    <cfRule type="expression" dxfId="177" priority="269">
      <formula>IF(RIGHT(TEXT(AU180,"0.#"),1)=".",FALSE,TRUE)</formula>
    </cfRule>
    <cfRule type="expression" dxfId="176" priority="270">
      <formula>IF(RIGHT(TEXT(AU180,"0.#"),1)=".",TRUE,FALSE)</formula>
    </cfRule>
  </conditionalFormatting>
  <conditionalFormatting sqref="Y220 Y207 Y194">
    <cfRule type="expression" dxfId="175" priority="255">
      <formula>IF(RIGHT(TEXT(Y194,"0.#"),1)=".",FALSE,TRUE)</formula>
    </cfRule>
    <cfRule type="expression" dxfId="174" priority="256">
      <formula>IF(RIGHT(TEXT(Y194,"0.#"),1)=".",TRUE,FALSE)</formula>
    </cfRule>
  </conditionalFormatting>
  <conditionalFormatting sqref="Y229 Y216 Y203">
    <cfRule type="expression" dxfId="173" priority="253">
      <formula>IF(RIGHT(TEXT(Y203,"0.#"),1)=".",FALSE,TRUE)</formula>
    </cfRule>
    <cfRule type="expression" dxfId="172" priority="254">
      <formula>IF(RIGHT(TEXT(Y203,"0.#"),1)=".",TRUE,FALSE)</formula>
    </cfRule>
  </conditionalFormatting>
  <conditionalFormatting sqref="Y221:Y228 Y219 Y208:Y215 Y206 Y195:Y202 Y193">
    <cfRule type="expression" dxfId="171" priority="251">
      <formula>IF(RIGHT(TEXT(Y193,"0.#"),1)=".",FALSE,TRUE)</formula>
    </cfRule>
    <cfRule type="expression" dxfId="170" priority="252">
      <formula>IF(RIGHT(TEXT(Y193,"0.#"),1)=".",TRUE,FALSE)</formula>
    </cfRule>
  </conditionalFormatting>
  <conditionalFormatting sqref="AU220 AU207 AU194">
    <cfRule type="expression" dxfId="169" priority="249">
      <formula>IF(RIGHT(TEXT(AU194,"0.#"),1)=".",FALSE,TRUE)</formula>
    </cfRule>
    <cfRule type="expression" dxfId="168" priority="250">
      <formula>IF(RIGHT(TEXT(AU194,"0.#"),1)=".",TRUE,FALSE)</formula>
    </cfRule>
  </conditionalFormatting>
  <conditionalFormatting sqref="AU229 AU216 AU203">
    <cfRule type="expression" dxfId="167" priority="247">
      <formula>IF(RIGHT(TEXT(AU203,"0.#"),1)=".",FALSE,TRUE)</formula>
    </cfRule>
    <cfRule type="expression" dxfId="166" priority="248">
      <formula>IF(RIGHT(TEXT(AU203,"0.#"),1)=".",TRUE,FALSE)</formula>
    </cfRule>
  </conditionalFormatting>
  <conditionalFormatting sqref="AU221:AU228 AU219 AU208:AU215 AU206 AU195:AU202 AU193">
    <cfRule type="expression" dxfId="165" priority="245">
      <formula>IF(RIGHT(TEXT(AU193,"0.#"),1)=".",FALSE,TRUE)</formula>
    </cfRule>
    <cfRule type="expression" dxfId="164" priority="246">
      <formula>IF(RIGHT(TEXT(AU193,"0.#"),1)=".",TRUE,FALSE)</formula>
    </cfRule>
  </conditionalFormatting>
  <conditionalFormatting sqref="AE56:AI56">
    <cfRule type="expression" dxfId="163" priority="219">
      <formula>IF(AND(AE56&gt;=0, RIGHT(TEXT(AE56,"0.#"),1)&lt;&gt;"."),TRUE,FALSE)</formula>
    </cfRule>
    <cfRule type="expression" dxfId="162" priority="220">
      <formula>IF(AND(AE56&gt;=0, RIGHT(TEXT(AE56,"0.#"),1)="."),TRUE,FALSE)</formula>
    </cfRule>
    <cfRule type="expression" dxfId="161" priority="221">
      <formula>IF(AND(AE56&lt;0, RIGHT(TEXT(AE56,"0.#"),1)&lt;&gt;"."),TRUE,FALSE)</formula>
    </cfRule>
    <cfRule type="expression" dxfId="160" priority="222">
      <formula>IF(AND(AE56&lt;0, RIGHT(TEXT(AE56,"0.#"),1)="."),TRUE,FALSE)</formula>
    </cfRule>
  </conditionalFormatting>
  <conditionalFormatting sqref="AJ56:AS56">
    <cfRule type="expression" dxfId="159" priority="215">
      <formula>IF(AND(AJ56&gt;=0, RIGHT(TEXT(AJ56,"0.#"),1)&lt;&gt;"."),TRUE,FALSE)</formula>
    </cfRule>
    <cfRule type="expression" dxfId="158" priority="216">
      <formula>IF(AND(AJ56&gt;=0, RIGHT(TEXT(AJ56,"0.#"),1)="."),TRUE,FALSE)</formula>
    </cfRule>
    <cfRule type="expression" dxfId="157" priority="217">
      <formula>IF(AND(AJ56&lt;0, RIGHT(TEXT(AJ56,"0.#"),1)&lt;&gt;"."),TRUE,FALSE)</formula>
    </cfRule>
    <cfRule type="expression" dxfId="156" priority="218">
      <formula>IF(AND(AJ56&lt;0, RIGHT(TEXT(AJ56,"0.#"),1)="."),TRUE,FALSE)</formula>
    </cfRule>
  </conditionalFormatting>
  <conditionalFormatting sqref="AK237:AK265">
    <cfRule type="expression" dxfId="155" priority="203">
      <formula>IF(RIGHT(TEXT(AK237,"0.#"),1)=".",FALSE,TRUE)</formula>
    </cfRule>
    <cfRule type="expression" dxfId="154" priority="204">
      <formula>IF(RIGHT(TEXT(AK237,"0.#"),1)=".",TRUE,FALSE)</formula>
    </cfRule>
  </conditionalFormatting>
  <conditionalFormatting sqref="AU237:AX265">
    <cfRule type="expression" dxfId="153" priority="199">
      <formula>IF(AND(AU237&gt;=0, RIGHT(TEXT(AU237,"0.#"),1)&lt;&gt;"."),TRUE,FALSE)</formula>
    </cfRule>
    <cfRule type="expression" dxfId="152" priority="200">
      <formula>IF(AND(AU237&gt;=0, RIGHT(TEXT(AU237,"0.#"),1)="."),TRUE,FALSE)</formula>
    </cfRule>
    <cfRule type="expression" dxfId="151" priority="201">
      <formula>IF(AND(AU237&lt;0, RIGHT(TEXT(AU237,"0.#"),1)&lt;&gt;"."),TRUE,FALSE)</formula>
    </cfRule>
    <cfRule type="expression" dxfId="150" priority="202">
      <formula>IF(AND(AU237&lt;0, RIGHT(TEXT(AU237,"0.#"),1)="."),TRUE,FALSE)</formula>
    </cfRule>
  </conditionalFormatting>
  <conditionalFormatting sqref="AK269">
    <cfRule type="expression" dxfId="149" priority="197">
      <formula>IF(RIGHT(TEXT(AK269,"0.#"),1)=".",FALSE,TRUE)</formula>
    </cfRule>
    <cfRule type="expression" dxfId="148" priority="198">
      <formula>IF(RIGHT(TEXT(AK269,"0.#"),1)=".",TRUE,FALSE)</formula>
    </cfRule>
  </conditionalFormatting>
  <conditionalFormatting sqref="AU269:AX269">
    <cfRule type="expression" dxfId="147" priority="193">
      <formula>IF(AND(AU269&gt;=0, RIGHT(TEXT(AU269,"0.#"),1)&lt;&gt;"."),TRUE,FALSE)</formula>
    </cfRule>
    <cfRule type="expression" dxfId="146" priority="194">
      <formula>IF(AND(AU269&gt;=0, RIGHT(TEXT(AU269,"0.#"),1)="."),TRUE,FALSE)</formula>
    </cfRule>
    <cfRule type="expression" dxfId="145" priority="195">
      <formula>IF(AND(AU269&lt;0, RIGHT(TEXT(AU269,"0.#"),1)&lt;&gt;"."),TRUE,FALSE)</formula>
    </cfRule>
    <cfRule type="expression" dxfId="144" priority="196">
      <formula>IF(AND(AU269&lt;0, RIGHT(TEXT(AU269,"0.#"),1)="."),TRUE,FALSE)</formula>
    </cfRule>
  </conditionalFormatting>
  <conditionalFormatting sqref="AK270:AK298">
    <cfRule type="expression" dxfId="143" priority="191">
      <formula>IF(RIGHT(TEXT(AK270,"0.#"),1)=".",FALSE,TRUE)</formula>
    </cfRule>
    <cfRule type="expression" dxfId="142" priority="192">
      <formula>IF(RIGHT(TEXT(AK270,"0.#"),1)=".",TRUE,FALSE)</formula>
    </cfRule>
  </conditionalFormatting>
  <conditionalFormatting sqref="AU270:AX298">
    <cfRule type="expression" dxfId="141" priority="187">
      <formula>IF(AND(AU270&gt;=0, RIGHT(TEXT(AU270,"0.#"),1)&lt;&gt;"."),TRUE,FALSE)</formula>
    </cfRule>
    <cfRule type="expression" dxfId="140" priority="188">
      <formula>IF(AND(AU270&gt;=0, RIGHT(TEXT(AU270,"0.#"),1)="."),TRUE,FALSE)</formula>
    </cfRule>
    <cfRule type="expression" dxfId="139" priority="189">
      <formula>IF(AND(AU270&lt;0, RIGHT(TEXT(AU270,"0.#"),1)&lt;&gt;"."),TRUE,FALSE)</formula>
    </cfRule>
    <cfRule type="expression" dxfId="138" priority="190">
      <formula>IF(AND(AU270&lt;0, RIGHT(TEXT(AU270,"0.#"),1)="."),TRUE,FALSE)</formula>
    </cfRule>
  </conditionalFormatting>
  <conditionalFormatting sqref="AK302">
    <cfRule type="expression" dxfId="137" priority="185">
      <formula>IF(RIGHT(TEXT(AK302,"0.#"),1)=".",FALSE,TRUE)</formula>
    </cfRule>
    <cfRule type="expression" dxfId="136" priority="186">
      <formula>IF(RIGHT(TEXT(AK302,"0.#"),1)=".",TRUE,FALSE)</formula>
    </cfRule>
  </conditionalFormatting>
  <conditionalFormatting sqref="AU302:AX302">
    <cfRule type="expression" dxfId="135" priority="181">
      <formula>IF(AND(AU302&gt;=0, RIGHT(TEXT(AU302,"0.#"),1)&lt;&gt;"."),TRUE,FALSE)</formula>
    </cfRule>
    <cfRule type="expression" dxfId="134" priority="182">
      <formula>IF(AND(AU302&gt;=0, RIGHT(TEXT(AU302,"0.#"),1)="."),TRUE,FALSE)</formula>
    </cfRule>
    <cfRule type="expression" dxfId="133" priority="183">
      <formula>IF(AND(AU302&lt;0, RIGHT(TEXT(AU302,"0.#"),1)&lt;&gt;"."),TRUE,FALSE)</formula>
    </cfRule>
    <cfRule type="expression" dxfId="132" priority="184">
      <formula>IF(AND(AU302&lt;0, RIGHT(TEXT(AU302,"0.#"),1)="."),TRUE,FALSE)</formula>
    </cfRule>
  </conditionalFormatting>
  <conditionalFormatting sqref="AK303:AK331">
    <cfRule type="expression" dxfId="131" priority="179">
      <formula>IF(RIGHT(TEXT(AK303,"0.#"),1)=".",FALSE,TRUE)</formula>
    </cfRule>
    <cfRule type="expression" dxfId="130" priority="180">
      <formula>IF(RIGHT(TEXT(AK303,"0.#"),1)=".",TRUE,FALSE)</formula>
    </cfRule>
  </conditionalFormatting>
  <conditionalFormatting sqref="AU303:AX331">
    <cfRule type="expression" dxfId="129" priority="175">
      <formula>IF(AND(AU303&gt;=0, RIGHT(TEXT(AU303,"0.#"),1)&lt;&gt;"."),TRUE,FALSE)</formula>
    </cfRule>
    <cfRule type="expression" dxfId="128" priority="176">
      <formula>IF(AND(AU303&gt;=0, RIGHT(TEXT(AU303,"0.#"),1)="."),TRUE,FALSE)</formula>
    </cfRule>
    <cfRule type="expression" dxfId="127" priority="177">
      <formula>IF(AND(AU303&lt;0, RIGHT(TEXT(AU303,"0.#"),1)&lt;&gt;"."),TRUE,FALSE)</formula>
    </cfRule>
    <cfRule type="expression" dxfId="126" priority="178">
      <formula>IF(AND(AU303&lt;0, RIGHT(TEXT(AU303,"0.#"),1)="."),TRUE,FALSE)</formula>
    </cfRule>
  </conditionalFormatting>
  <conditionalFormatting sqref="AK335">
    <cfRule type="expression" dxfId="125" priority="173">
      <formula>IF(RIGHT(TEXT(AK335,"0.#"),1)=".",FALSE,TRUE)</formula>
    </cfRule>
    <cfRule type="expression" dxfId="124" priority="174">
      <formula>IF(RIGHT(TEXT(AK335,"0.#"),1)=".",TRUE,FALSE)</formula>
    </cfRule>
  </conditionalFormatting>
  <conditionalFormatting sqref="AU335:AX335">
    <cfRule type="expression" dxfId="123" priority="169">
      <formula>IF(AND(AU335&gt;=0, RIGHT(TEXT(AU335,"0.#"),1)&lt;&gt;"."),TRUE,FALSE)</formula>
    </cfRule>
    <cfRule type="expression" dxfId="122" priority="170">
      <formula>IF(AND(AU335&gt;=0, RIGHT(TEXT(AU335,"0.#"),1)="."),TRUE,FALSE)</formula>
    </cfRule>
    <cfRule type="expression" dxfId="121" priority="171">
      <formula>IF(AND(AU335&lt;0, RIGHT(TEXT(AU335,"0.#"),1)&lt;&gt;"."),TRUE,FALSE)</formula>
    </cfRule>
    <cfRule type="expression" dxfId="120" priority="172">
      <formula>IF(AND(AU335&lt;0, RIGHT(TEXT(AU335,"0.#"),1)="."),TRUE,FALSE)</formula>
    </cfRule>
  </conditionalFormatting>
  <conditionalFormatting sqref="AK336:AK364">
    <cfRule type="expression" dxfId="119" priority="167">
      <formula>IF(RIGHT(TEXT(AK336,"0.#"),1)=".",FALSE,TRUE)</formula>
    </cfRule>
    <cfRule type="expression" dxfId="118" priority="168">
      <formula>IF(RIGHT(TEXT(AK336,"0.#"),1)=".",TRUE,FALSE)</formula>
    </cfRule>
  </conditionalFormatting>
  <conditionalFormatting sqref="AU336:AX364">
    <cfRule type="expression" dxfId="117" priority="163">
      <formula>IF(AND(AU336&gt;=0, RIGHT(TEXT(AU336,"0.#"),1)&lt;&gt;"."),TRUE,FALSE)</formula>
    </cfRule>
    <cfRule type="expression" dxfId="116" priority="164">
      <formula>IF(AND(AU336&gt;=0, RIGHT(TEXT(AU336,"0.#"),1)="."),TRUE,FALSE)</formula>
    </cfRule>
    <cfRule type="expression" dxfId="115" priority="165">
      <formula>IF(AND(AU336&lt;0, RIGHT(TEXT(AU336,"0.#"),1)&lt;&gt;"."),TRUE,FALSE)</formula>
    </cfRule>
    <cfRule type="expression" dxfId="114" priority="166">
      <formula>IF(AND(AU336&lt;0, RIGHT(TEXT(AU336,"0.#"),1)="."),TRUE,FALSE)</formula>
    </cfRule>
  </conditionalFormatting>
  <conditionalFormatting sqref="AK368">
    <cfRule type="expression" dxfId="113" priority="161">
      <formula>IF(RIGHT(TEXT(AK368,"0.#"),1)=".",FALSE,TRUE)</formula>
    </cfRule>
    <cfRule type="expression" dxfId="112" priority="162">
      <formula>IF(RIGHT(TEXT(AK368,"0.#"),1)=".",TRUE,FALSE)</formula>
    </cfRule>
  </conditionalFormatting>
  <conditionalFormatting sqref="AU368:AX368">
    <cfRule type="expression" dxfId="111" priority="157">
      <formula>IF(AND(AU368&gt;=0, RIGHT(TEXT(AU368,"0.#"),1)&lt;&gt;"."),TRUE,FALSE)</formula>
    </cfRule>
    <cfRule type="expression" dxfId="110" priority="158">
      <formula>IF(AND(AU368&gt;=0, RIGHT(TEXT(AU368,"0.#"),1)="."),TRUE,FALSE)</formula>
    </cfRule>
    <cfRule type="expression" dxfId="109" priority="159">
      <formula>IF(AND(AU368&lt;0, RIGHT(TEXT(AU368,"0.#"),1)&lt;&gt;"."),TRUE,FALSE)</formula>
    </cfRule>
    <cfRule type="expression" dxfId="108" priority="160">
      <formula>IF(AND(AU368&lt;0, RIGHT(TEXT(AU368,"0.#"),1)="."),TRUE,FALSE)</formula>
    </cfRule>
  </conditionalFormatting>
  <conditionalFormatting sqref="AK369:AK397">
    <cfRule type="expression" dxfId="107" priority="155">
      <formula>IF(RIGHT(TEXT(AK369,"0.#"),1)=".",FALSE,TRUE)</formula>
    </cfRule>
    <cfRule type="expression" dxfId="106" priority="156">
      <formula>IF(RIGHT(TEXT(AK369,"0.#"),1)=".",TRUE,FALSE)</formula>
    </cfRule>
  </conditionalFormatting>
  <conditionalFormatting sqref="AU369:AX397">
    <cfRule type="expression" dxfId="105" priority="151">
      <formula>IF(AND(AU369&gt;=0, RIGHT(TEXT(AU369,"0.#"),1)&lt;&gt;"."),TRUE,FALSE)</formula>
    </cfRule>
    <cfRule type="expression" dxfId="104" priority="152">
      <formula>IF(AND(AU369&gt;=0, RIGHT(TEXT(AU369,"0.#"),1)="."),TRUE,FALSE)</formula>
    </cfRule>
    <cfRule type="expression" dxfId="103" priority="153">
      <formula>IF(AND(AU369&lt;0, RIGHT(TEXT(AU369,"0.#"),1)&lt;&gt;"."),TRUE,FALSE)</formula>
    </cfRule>
    <cfRule type="expression" dxfId="102" priority="154">
      <formula>IF(AND(AU369&lt;0, RIGHT(TEXT(AU369,"0.#"),1)="."),TRUE,FALSE)</formula>
    </cfRule>
  </conditionalFormatting>
  <conditionalFormatting sqref="AK401">
    <cfRule type="expression" dxfId="101" priority="149">
      <formula>IF(RIGHT(TEXT(AK401,"0.#"),1)=".",FALSE,TRUE)</formula>
    </cfRule>
    <cfRule type="expression" dxfId="100" priority="150">
      <formula>IF(RIGHT(TEXT(AK401,"0.#"),1)=".",TRUE,FALSE)</formula>
    </cfRule>
  </conditionalFormatting>
  <conditionalFormatting sqref="AU401:AX401">
    <cfRule type="expression" dxfId="99" priority="145">
      <formula>IF(AND(AU401&gt;=0, RIGHT(TEXT(AU401,"0.#"),1)&lt;&gt;"."),TRUE,FALSE)</formula>
    </cfRule>
    <cfRule type="expression" dxfId="98" priority="146">
      <formula>IF(AND(AU401&gt;=0, RIGHT(TEXT(AU401,"0.#"),1)="."),TRUE,FALSE)</formula>
    </cfRule>
    <cfRule type="expression" dxfId="97" priority="147">
      <formula>IF(AND(AU401&lt;0, RIGHT(TEXT(AU401,"0.#"),1)&lt;&gt;"."),TRUE,FALSE)</formula>
    </cfRule>
    <cfRule type="expression" dxfId="96" priority="148">
      <formula>IF(AND(AU401&lt;0, RIGHT(TEXT(AU401,"0.#"),1)="."),TRUE,FALSE)</formula>
    </cfRule>
  </conditionalFormatting>
  <conditionalFormatting sqref="AK402:AK430">
    <cfRule type="expression" dxfId="95" priority="143">
      <formula>IF(RIGHT(TEXT(AK402,"0.#"),1)=".",FALSE,TRUE)</formula>
    </cfRule>
    <cfRule type="expression" dxfId="94" priority="144">
      <formula>IF(RIGHT(TEXT(AK402,"0.#"),1)=".",TRUE,FALSE)</formula>
    </cfRule>
  </conditionalFormatting>
  <conditionalFormatting sqref="AU402:AX430">
    <cfRule type="expression" dxfId="93" priority="139">
      <formula>IF(AND(AU402&gt;=0, RIGHT(TEXT(AU402,"0.#"),1)&lt;&gt;"."),TRUE,FALSE)</formula>
    </cfRule>
    <cfRule type="expression" dxfId="92" priority="140">
      <formula>IF(AND(AU402&gt;=0, RIGHT(TEXT(AU402,"0.#"),1)="."),TRUE,FALSE)</formula>
    </cfRule>
    <cfRule type="expression" dxfId="91" priority="141">
      <formula>IF(AND(AU402&lt;0, RIGHT(TEXT(AU402,"0.#"),1)&lt;&gt;"."),TRUE,FALSE)</formula>
    </cfRule>
    <cfRule type="expression" dxfId="90" priority="142">
      <formula>IF(AND(AU402&lt;0, RIGHT(TEXT(AU402,"0.#"),1)="."),TRUE,FALSE)</formula>
    </cfRule>
  </conditionalFormatting>
  <conditionalFormatting sqref="AK434">
    <cfRule type="expression" dxfId="89" priority="137">
      <formula>IF(RIGHT(TEXT(AK434,"0.#"),1)=".",FALSE,TRUE)</formula>
    </cfRule>
    <cfRule type="expression" dxfId="88" priority="138">
      <formula>IF(RIGHT(TEXT(AK434,"0.#"),1)=".",TRUE,FALSE)</formula>
    </cfRule>
  </conditionalFormatting>
  <conditionalFormatting sqref="AU434:AX434">
    <cfRule type="expression" dxfId="87" priority="133">
      <formula>IF(AND(AU434&gt;=0, RIGHT(TEXT(AU434,"0.#"),1)&lt;&gt;"."),TRUE,FALSE)</formula>
    </cfRule>
    <cfRule type="expression" dxfId="86" priority="134">
      <formula>IF(AND(AU434&gt;=0, RIGHT(TEXT(AU434,"0.#"),1)="."),TRUE,FALSE)</formula>
    </cfRule>
    <cfRule type="expression" dxfId="85" priority="135">
      <formula>IF(AND(AU434&lt;0, RIGHT(TEXT(AU434,"0.#"),1)&lt;&gt;"."),TRUE,FALSE)</formula>
    </cfRule>
    <cfRule type="expression" dxfId="84" priority="136">
      <formula>IF(AND(AU434&lt;0, RIGHT(TEXT(AU434,"0.#"),1)="."),TRUE,FALSE)</formula>
    </cfRule>
  </conditionalFormatting>
  <conditionalFormatting sqref="AK435:AK463">
    <cfRule type="expression" dxfId="83" priority="131">
      <formula>IF(RIGHT(TEXT(AK435,"0.#"),1)=".",FALSE,TRUE)</formula>
    </cfRule>
    <cfRule type="expression" dxfId="82" priority="132">
      <formula>IF(RIGHT(TEXT(AK435,"0.#"),1)=".",TRUE,FALSE)</formula>
    </cfRule>
  </conditionalFormatting>
  <conditionalFormatting sqref="AU435:AX463">
    <cfRule type="expression" dxfId="81" priority="127">
      <formula>IF(AND(AU435&gt;=0, RIGHT(TEXT(AU435,"0.#"),1)&lt;&gt;"."),TRUE,FALSE)</formula>
    </cfRule>
    <cfRule type="expression" dxfId="80" priority="128">
      <formula>IF(AND(AU435&gt;=0, RIGHT(TEXT(AU435,"0.#"),1)="."),TRUE,FALSE)</formula>
    </cfRule>
    <cfRule type="expression" dxfId="79" priority="129">
      <formula>IF(AND(AU435&lt;0, RIGHT(TEXT(AU435,"0.#"),1)&lt;&gt;"."),TRUE,FALSE)</formula>
    </cfRule>
    <cfRule type="expression" dxfId="78" priority="130">
      <formula>IF(AND(AU435&lt;0, RIGHT(TEXT(AU435,"0.#"),1)="."),TRUE,FALSE)</formula>
    </cfRule>
  </conditionalFormatting>
  <conditionalFormatting sqref="AK467">
    <cfRule type="expression" dxfId="77" priority="125">
      <formula>IF(RIGHT(TEXT(AK467,"0.#"),1)=".",FALSE,TRUE)</formula>
    </cfRule>
    <cfRule type="expression" dxfId="76" priority="126">
      <formula>IF(RIGHT(TEXT(AK467,"0.#"),1)=".",TRUE,FALSE)</formula>
    </cfRule>
  </conditionalFormatting>
  <conditionalFormatting sqref="AU467:AX467">
    <cfRule type="expression" dxfId="75" priority="121">
      <formula>IF(AND(AU467&gt;=0, RIGHT(TEXT(AU467,"0.#"),1)&lt;&gt;"."),TRUE,FALSE)</formula>
    </cfRule>
    <cfRule type="expression" dxfId="74" priority="122">
      <formula>IF(AND(AU467&gt;=0, RIGHT(TEXT(AU467,"0.#"),1)="."),TRUE,FALSE)</formula>
    </cfRule>
    <cfRule type="expression" dxfId="73" priority="123">
      <formula>IF(AND(AU467&lt;0, RIGHT(TEXT(AU467,"0.#"),1)&lt;&gt;"."),TRUE,FALSE)</formula>
    </cfRule>
    <cfRule type="expression" dxfId="72" priority="124">
      <formula>IF(AND(AU467&lt;0, RIGHT(TEXT(AU467,"0.#"),1)="."),TRUE,FALSE)</formula>
    </cfRule>
  </conditionalFormatting>
  <conditionalFormatting sqref="AK468:AK496">
    <cfRule type="expression" dxfId="71" priority="119">
      <formula>IF(RIGHT(TEXT(AK468,"0.#"),1)=".",FALSE,TRUE)</formula>
    </cfRule>
    <cfRule type="expression" dxfId="70" priority="120">
      <formula>IF(RIGHT(TEXT(AK468,"0.#"),1)=".",TRUE,FALSE)</formula>
    </cfRule>
  </conditionalFormatting>
  <conditionalFormatting sqref="AU468:AX496">
    <cfRule type="expression" dxfId="69" priority="115">
      <formula>IF(AND(AU468&gt;=0, RIGHT(TEXT(AU468,"0.#"),1)&lt;&gt;"."),TRUE,FALSE)</formula>
    </cfRule>
    <cfRule type="expression" dxfId="68" priority="116">
      <formula>IF(AND(AU468&gt;=0, RIGHT(TEXT(AU468,"0.#"),1)="."),TRUE,FALSE)</formula>
    </cfRule>
    <cfRule type="expression" dxfId="67" priority="117">
      <formula>IF(AND(AU468&lt;0, RIGHT(TEXT(AU468,"0.#"),1)&lt;&gt;"."),TRUE,FALSE)</formula>
    </cfRule>
    <cfRule type="expression" dxfId="66" priority="118">
      <formula>IF(AND(AU468&lt;0, RIGHT(TEXT(AU468,"0.#"),1)="."),TRUE,FALSE)</formula>
    </cfRule>
  </conditionalFormatting>
  <conditionalFormatting sqref="AU236:AX236">
    <cfRule type="expression" dxfId="65" priority="89">
      <formula>IF(AND(AU236&gt;=0, RIGHT(TEXT(AU236,"0.#"),1)&lt;&gt;"."),TRUE,FALSE)</formula>
    </cfRule>
    <cfRule type="expression" dxfId="64" priority="90">
      <formula>IF(AND(AU236&gt;=0, RIGHT(TEXT(AU236,"0.#"),1)="."),TRUE,FALSE)</formula>
    </cfRule>
    <cfRule type="expression" dxfId="63" priority="91">
      <formula>IF(AND(AU236&lt;0, RIGHT(TEXT(AU236,"0.#"),1)&lt;&gt;"."),TRUE,FALSE)</formula>
    </cfRule>
    <cfRule type="expression" dxfId="62" priority="92">
      <formula>IF(AND(AU236&lt;0, RIGHT(TEXT(AU236,"0.#"),1)="."),TRUE,FALSE)</formula>
    </cfRule>
  </conditionalFormatting>
  <conditionalFormatting sqref="AE43:AI43 AE38:AI38 AE33:AI33 AE28:AI28">
    <cfRule type="expression" dxfId="61" priority="87">
      <formula>IF(RIGHT(TEXT(AE28,"0.#"),1)=".",FALSE,TRUE)</formula>
    </cfRule>
    <cfRule type="expression" dxfId="60" priority="88">
      <formula>IF(RIGHT(TEXT(AE28,"0.#"),1)=".",TRUE,FALSE)</formula>
    </cfRule>
  </conditionalFormatting>
  <conditionalFormatting sqref="AE44:AX44 AJ43:AS43 AE39:AX39 AJ38:AS38 AE34:AX34 AJ33:AS33 AE29:AX29 AJ28:AS28">
    <cfRule type="expression" dxfId="59" priority="85">
      <formula>IF(RIGHT(TEXT(AE28,"0.#"),1)=".",FALSE,TRUE)</formula>
    </cfRule>
    <cfRule type="expression" dxfId="58" priority="86">
      <formula>IF(RIGHT(TEXT(AE28,"0.#"),1)=".",TRUE,FALSE)</formula>
    </cfRule>
  </conditionalFormatting>
  <conditionalFormatting sqref="AE45:AI45 AE40:AI40 AE35:AI35 AE30:AI30">
    <cfRule type="expression" dxfId="57" priority="81">
      <formula>IF(AND(AE30&gt;=0, RIGHT(TEXT(AE30,"0.#"),1)&lt;&gt;"."),TRUE,FALSE)</formula>
    </cfRule>
    <cfRule type="expression" dxfId="56" priority="82">
      <formula>IF(AND(AE30&gt;=0, RIGHT(TEXT(AE30,"0.#"),1)="."),TRUE,FALSE)</formula>
    </cfRule>
    <cfRule type="expression" dxfId="55" priority="83">
      <formula>IF(AND(AE30&lt;0, RIGHT(TEXT(AE30,"0.#"),1)&lt;&gt;"."),TRUE,FALSE)</formula>
    </cfRule>
    <cfRule type="expression" dxfId="54" priority="84">
      <formula>IF(AND(AE30&lt;0, RIGHT(TEXT(AE30,"0.#"),1)="."),TRUE,FALSE)</formula>
    </cfRule>
  </conditionalFormatting>
  <conditionalFormatting sqref="AJ45:AS45 AJ40:AS40 AJ35:AS35 AJ30:AS30">
    <cfRule type="expression" dxfId="53" priority="77">
      <formula>IF(AND(AJ30&gt;=0, RIGHT(TEXT(AJ30,"0.#"),1)&lt;&gt;"."),TRUE,FALSE)</formula>
    </cfRule>
    <cfRule type="expression" dxfId="52" priority="78">
      <formula>IF(AND(AJ30&gt;=0, RIGHT(TEXT(AJ30,"0.#"),1)="."),TRUE,FALSE)</formula>
    </cfRule>
    <cfRule type="expression" dxfId="51" priority="79">
      <formula>IF(AND(AJ30&lt;0, RIGHT(TEXT(AJ30,"0.#"),1)&lt;&gt;"."),TRUE,FALSE)</formula>
    </cfRule>
    <cfRule type="expression" dxfId="50" priority="80">
      <formula>IF(AND(AJ30&lt;0, RIGHT(TEXT(AJ30,"0.#"),1)="."),TRUE,FALSE)</formula>
    </cfRule>
  </conditionalFormatting>
  <conditionalFormatting sqref="AE64:AI64 AE59:AI59">
    <cfRule type="expression" dxfId="49" priority="75">
      <formula>IF(RIGHT(TEXT(AE59,"0.#"),1)=".",FALSE,TRUE)</formula>
    </cfRule>
    <cfRule type="expression" dxfId="48" priority="76">
      <formula>IF(RIGHT(TEXT(AE59,"0.#"),1)=".",TRUE,FALSE)</formula>
    </cfRule>
  </conditionalFormatting>
  <conditionalFormatting sqref="AE65:AX65 AJ64:AS64 AE60:AX60 AJ59:AS59">
    <cfRule type="expression" dxfId="47" priority="73">
      <formula>IF(RIGHT(TEXT(AE59,"0.#"),1)=".",FALSE,TRUE)</formula>
    </cfRule>
    <cfRule type="expression" dxfId="46" priority="74">
      <formula>IF(RIGHT(TEXT(AE59,"0.#"),1)=".",TRUE,FALSE)</formula>
    </cfRule>
  </conditionalFormatting>
  <conditionalFormatting sqref="AE66:AI66 AE61:AI61">
    <cfRule type="expression" dxfId="45" priority="69">
      <formula>IF(AND(AE61&gt;=0, RIGHT(TEXT(AE61,"0.#"),1)&lt;&gt;"."),TRUE,FALSE)</formula>
    </cfRule>
    <cfRule type="expression" dxfId="44" priority="70">
      <formula>IF(AND(AE61&gt;=0, RIGHT(TEXT(AE61,"0.#"),1)="."),TRUE,FALSE)</formula>
    </cfRule>
    <cfRule type="expression" dxfId="43" priority="71">
      <formula>IF(AND(AE61&lt;0, RIGHT(TEXT(AE61,"0.#"),1)&lt;&gt;"."),TRUE,FALSE)</formula>
    </cfRule>
    <cfRule type="expression" dxfId="42" priority="72">
      <formula>IF(AND(AE61&lt;0, RIGHT(TEXT(AE61,"0.#"),1)="."),TRUE,FALSE)</formula>
    </cfRule>
  </conditionalFormatting>
  <conditionalFormatting sqref="AJ66:AS66 AJ61:AS61">
    <cfRule type="expression" dxfId="41" priority="65">
      <formula>IF(AND(AJ61&gt;=0, RIGHT(TEXT(AJ61,"0.#"),1)&lt;&gt;"."),TRUE,FALSE)</formula>
    </cfRule>
    <cfRule type="expression" dxfId="40" priority="66">
      <formula>IF(AND(AJ61&gt;=0, RIGHT(TEXT(AJ61,"0.#"),1)="."),TRUE,FALSE)</formula>
    </cfRule>
    <cfRule type="expression" dxfId="39" priority="67">
      <formula>IF(AND(AJ61&lt;0, RIGHT(TEXT(AJ61,"0.#"),1)&lt;&gt;"."),TRUE,FALSE)</formula>
    </cfRule>
    <cfRule type="expression" dxfId="38" priority="68">
      <formula>IF(AND(AJ61&lt;0, RIGHT(TEXT(AJ61,"0.#"),1)="."),TRUE,FALSE)</formula>
    </cfRule>
  </conditionalFormatting>
  <conditionalFormatting sqref="AE81:AX81 AE78:AX78 AE75:AX75 AT72:AX72">
    <cfRule type="expression" dxfId="37" priority="63">
      <formula>IF(RIGHT(TEXT(AE72,"0.#"),1)=".",FALSE,TRUE)</formula>
    </cfRule>
    <cfRule type="expression" dxfId="36" priority="64">
      <formula>IF(RIGHT(TEXT(AE72,"0.#"),1)=".",TRUE,FALSE)</formula>
    </cfRule>
  </conditionalFormatting>
  <conditionalFormatting sqref="AE80:AS80 AE77:AS77 AE74:AS74">
    <cfRule type="expression" dxfId="35" priority="61">
      <formula>IF(RIGHT(TEXT(AE74,"0.#"),1)=".",FALSE,TRUE)</formula>
    </cfRule>
    <cfRule type="expression" dxfId="34" priority="62">
      <formula>IF(RIGHT(TEXT(AE74,"0.#"),1)=".",TRUE,FALSE)</formula>
    </cfRule>
  </conditionalFormatting>
  <conditionalFormatting sqref="AD16:AJ16">
    <cfRule type="expression" dxfId="33" priority="57">
      <formula>IF(RIGHT(TEXT(AD16,"0.#"),1)=".",FALSE,TRUE)</formula>
    </cfRule>
    <cfRule type="expression" dxfId="32" priority="58">
      <formula>IF(RIGHT(TEXT(AD16,"0.#"),1)=".",TRUE,FALSE)</formula>
    </cfRule>
  </conditionalFormatting>
  <conditionalFormatting sqref="L98">
    <cfRule type="expression" dxfId="31" priority="41">
      <formula>IF(RIGHT(TEXT(L98,"0.#"),1)=".",FALSE,TRUE)</formula>
    </cfRule>
    <cfRule type="expression" dxfId="30" priority="42">
      <formula>IF(RIGHT(TEXT(L98,"0.#"),1)=".",TRUE,FALSE)</formula>
    </cfRule>
  </conditionalFormatting>
  <conditionalFormatting sqref="AE89:AI89">
    <cfRule type="expression" dxfId="29" priority="39">
      <formula>IF(RIGHT(TEXT(AE89,"0.#"),1)=".",FALSE,TRUE)</formula>
    </cfRule>
    <cfRule type="expression" dxfId="28" priority="40">
      <formula>IF(RIGHT(TEXT(AE89,"0.#"),1)=".",TRUE,FALSE)</formula>
    </cfRule>
  </conditionalFormatting>
  <conditionalFormatting sqref="AJ89:AS89">
    <cfRule type="expression" dxfId="27" priority="37">
      <formula>IF(RIGHT(TEXT(AJ89,"0.#"),1)=".",FALSE,TRUE)</formula>
    </cfRule>
    <cfRule type="expression" dxfId="26" priority="38">
      <formula>IF(RIGHT(TEXT(AJ89,"0.#"),1)=".",TRUE,FALSE)</formula>
    </cfRule>
  </conditionalFormatting>
  <conditionalFormatting sqref="AE72:AS72">
    <cfRule type="expression" dxfId="25" priority="25">
      <formula>IF(RIGHT(TEXT(AE72,"0.#"),1)=".",FALSE,TRUE)</formula>
    </cfRule>
    <cfRule type="expression" dxfId="24" priority="26">
      <formula>IF(RIGHT(TEXT(AE72,"0.#"),1)=".",TRUE,FALSE)</formula>
    </cfRule>
  </conditionalFormatting>
  <conditionalFormatting sqref="AE71:AS71">
    <cfRule type="expression" dxfId="23" priority="23">
      <formula>IF(RIGHT(TEXT(AE71,"0.#"),1)=".",FALSE,TRUE)</formula>
    </cfRule>
    <cfRule type="expression" dxfId="22" priority="24">
      <formula>IF(RIGHT(TEXT(AE71,"0.#"),1)=".",TRUE,FALSE)</formula>
    </cfRule>
  </conditionalFormatting>
  <conditionalFormatting sqref="AT86:AX86">
    <cfRule type="expression" dxfId="21" priority="21">
      <formula>IF(RIGHT(TEXT(AT86,"0.#"),1)=".",FALSE,TRUE)</formula>
    </cfRule>
    <cfRule type="expression" dxfId="20" priority="22">
      <formula>IF(RIGHT(TEXT(AT86,"0.#"),1)=".",TRUE,FALSE)</formula>
    </cfRule>
  </conditionalFormatting>
  <conditionalFormatting sqref="AE86:AI86">
    <cfRule type="expression" dxfId="19" priority="19">
      <formula>IF(RIGHT(TEXT(AE86,"0.#"),1)=".",FALSE,TRUE)</formula>
    </cfRule>
    <cfRule type="expression" dxfId="18" priority="20">
      <formula>IF(RIGHT(TEXT(AE86,"0.#"),1)=".",TRUE,FALSE)</formula>
    </cfRule>
  </conditionalFormatting>
  <conditionalFormatting sqref="AJ86:AS86">
    <cfRule type="expression" dxfId="17" priority="17">
      <formula>IF(RIGHT(TEXT(AJ86,"0.#"),1)=".",FALSE,TRUE)</formula>
    </cfRule>
    <cfRule type="expression" dxfId="16" priority="18">
      <formula>IF(RIGHT(TEXT(AJ86,"0.#"),1)=".",TRUE,FALSE)</formula>
    </cfRule>
  </conditionalFormatting>
  <conditionalFormatting sqref="AE23:AI23">
    <cfRule type="expression" dxfId="15" priority="15">
      <formula>IF(RIGHT(TEXT(AE23,"0.#"),1)=".",FALSE,TRUE)</formula>
    </cfRule>
    <cfRule type="expression" dxfId="14" priority="16">
      <formula>IF(RIGHT(TEXT(AE23,"0.#"),1)=".",TRUE,FALSE)</formula>
    </cfRule>
  </conditionalFormatting>
  <conditionalFormatting sqref="AE24:AS24 AJ23:AS23">
    <cfRule type="expression" dxfId="13" priority="13">
      <formula>IF(RIGHT(TEXT(AE23,"0.#"),1)=".",FALSE,TRUE)</formula>
    </cfRule>
    <cfRule type="expression" dxfId="12" priority="14">
      <formula>IF(RIGHT(TEXT(AE23,"0.#"),1)=".",TRUE,FALSE)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T24:AX24">
    <cfRule type="expression" dxfId="3" priority="3">
      <formula>IF(RIGHT(TEXT(AT24,"0.#"),1)=".",FALSE,TRUE)</formula>
    </cfRule>
    <cfRule type="expression" dxfId="2" priority="4">
      <formula>IF(RIGHT(TEXT(AT24,"0.#"),1)=".",TRUE,FALSE)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6" sqref="Q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t="s">
        <v>373</v>
      </c>
      <c r="R2" s="15" t="str">
        <f>IF(Q2="","",P2)</f>
        <v>直接実施</v>
      </c>
      <c r="S2" s="15" t="str">
        <f>IF(R2="","",IF(S1&lt;&gt;"",CONCATENATE(S1,"、",R2),R2))</f>
        <v>直接実施</v>
      </c>
      <c r="T2" s="15"/>
      <c r="U2" s="44" t="s">
        <v>367</v>
      </c>
      <c r="W2" s="44" t="s">
        <v>353</v>
      </c>
      <c r="Y2" s="44" t="s">
        <v>93</v>
      </c>
      <c r="Z2" s="42"/>
      <c r="AA2" s="44" t="s">
        <v>94</v>
      </c>
      <c r="AB2" s="43"/>
      <c r="AC2" s="45" t="s">
        <v>303</v>
      </c>
      <c r="AD2" s="40"/>
      <c r="AE2" s="48" t="s">
        <v>347</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373</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
      </c>
      <c r="K6" s="16" t="s">
        <v>261</v>
      </c>
      <c r="L6" s="17" t="s">
        <v>373</v>
      </c>
      <c r="M6" s="15" t="str">
        <f t="shared" si="2"/>
        <v>公共事業</v>
      </c>
      <c r="N6" s="15" t="str">
        <f t="shared" si="6"/>
        <v>公共事業</v>
      </c>
      <c r="O6" s="15"/>
      <c r="P6" s="14" t="s">
        <v>220</v>
      </c>
      <c r="Q6" s="19" t="s">
        <v>373</v>
      </c>
      <c r="R6" s="15" t="str">
        <f t="shared" si="3"/>
        <v>交付</v>
      </c>
      <c r="S6" s="15" t="str">
        <f t="shared" si="4"/>
        <v>直接実施、委託・請負、交付</v>
      </c>
      <c r="T6" s="15"/>
      <c r="W6" s="44" t="s">
        <v>326</v>
      </c>
      <c r="Y6" s="44" t="s">
        <v>101</v>
      </c>
      <c r="Z6" s="42"/>
      <c r="AA6" s="44" t="s">
        <v>102</v>
      </c>
      <c r="AB6" s="43"/>
      <c r="AC6" s="44" t="s">
        <v>306</v>
      </c>
      <c r="AD6" s="43"/>
      <c r="AE6" s="48" t="s">
        <v>351</v>
      </c>
      <c r="AF6" s="42"/>
    </row>
    <row r="7" spans="1:32" ht="13.5" customHeight="1">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公共事業</v>
      </c>
      <c r="O7" s="15"/>
      <c r="P7" s="14" t="s">
        <v>221</v>
      </c>
      <c r="Q7" s="19"/>
      <c r="R7" s="15" t="str">
        <f t="shared" si="3"/>
        <v/>
      </c>
      <c r="S7" s="15" t="str">
        <f t="shared" si="4"/>
        <v>直接実施、委託・請負、交付</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公共事業</v>
      </c>
      <c r="O8" s="15"/>
      <c r="P8" s="14" t="s">
        <v>222</v>
      </c>
      <c r="Q8" s="19"/>
      <c r="R8" s="15" t="str">
        <f t="shared" si="3"/>
        <v/>
      </c>
      <c r="S8" s="15" t="str">
        <f t="shared" si="4"/>
        <v>直接実施、委託・請負、交付</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公共事業</v>
      </c>
      <c r="O10" s="15"/>
      <c r="P10" s="15" t="str">
        <f>S8</f>
        <v>直接実施、委託・請負、交付</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
      </c>
      <c r="K13" s="15" t="str">
        <f>N11</f>
        <v>公共事業</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
      </c>
      <c r="K36" s="15"/>
      <c r="L36" s="15"/>
      <c r="O36" s="15"/>
      <c r="P36" s="15"/>
      <c r="Q36" s="21"/>
      <c r="T36" s="15"/>
      <c r="Y36" s="44" t="s">
        <v>159</v>
      </c>
      <c r="Z36" s="42"/>
      <c r="AF36" s="42"/>
    </row>
    <row r="37" spans="1:32" ht="13.5" customHeight="1">
      <c r="A37" s="15"/>
      <c r="B37" s="15"/>
      <c r="F37" s="20" t="s">
        <v>301</v>
      </c>
      <c r="G37" s="19" t="s">
        <v>373</v>
      </c>
      <c r="H37" s="15" t="str">
        <f t="shared" si="1"/>
        <v>東日本大震災復興特別会計</v>
      </c>
      <c r="I37" s="15" t="str">
        <f t="shared" si="5"/>
        <v>東日本大震災復興特別会計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東日本大震災復興特別会計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2015-08-24T14:14:13Z</cp:lastPrinted>
  <dcterms:created xsi:type="dcterms:W3CDTF">2012-03-13T00:50:25Z</dcterms:created>
  <dcterms:modified xsi:type="dcterms:W3CDTF">2015-09-07T00:09:54Z</dcterms:modified>
</cp:coreProperties>
</file>