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建設システム係長_前任者データ\08_鈴木大健（H26.4.1-）\14_政策評価等（政策チェックアップ、政策アセスメント、行政事業レビュー）（H26～）\150817←150810_行政事業レビュー修正等\VFM・PF修正\"/>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4" i="3" l="1"/>
  <c r="AE84" i="3" l="1"/>
  <c r="AJ84" i="3"/>
  <c r="AO84"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<sst xmlns="http://schemas.openxmlformats.org/spreadsheetml/2006/main" count="1297" uniqueCount="516">
  <si>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</si>
  <si>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</si>
  <si>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</si>
  <si>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</si>
  <si>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</si>
  <si>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</si>
  <si>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</si>
  <si>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</si>
  <si>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</si>
  <si>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</si>
  <si>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</si>
  <si>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</si>
  <si>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</si>
  <si>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</si>
  <si>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</si>
  <si>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</si>
  <si>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</si>
  <si>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</si>
  <si>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</si>
  <si>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</si>
  <si>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</si>
  <si>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</si>
  <si>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</si>
  <si>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</si>
  <si>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</si>
  <si>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</si>
  <si>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</si>
  <si>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</si>
  <si>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</si>
  <si>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</si>
  <si>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</si>
  <si>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</si>
  <si>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</si>
  <si>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</si>
  <si>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</si>
  <si>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</si>
  <si>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</si>
  <si>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</si>
  <si>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</si>
  <si>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</si>
  <si>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</si>
  <si>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</si>
  <si>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</si>
  <si>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</si>
  <si>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</si>
  <si>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</si>
  <si>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</si>
  <si>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</si>
  <si>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</si>
  <si>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</si>
  <si>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</si>
  <si>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</si>
  <si>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</si>
  <si>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</si>
  <si>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</si>
  <si>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</si>
  <si>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</si>
  <si>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</si>
  <si>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</si>
  <si>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</si>
  <si>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</si>
  <si>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</si>
  <si>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</si>
  <si>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</si>
  <si>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</si>
  <si>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</si>
  <si>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</si>
  <si>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</si>
  <si>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</si>
  <si>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</si>
  <si>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</si>
  <si>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</si>
  <si>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</si>
  <si>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</si>
  <si>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</si>
  <si>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</si>
  <si>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</si>
  <si>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</si>
  <si>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</si>
  <si>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</si>
  <si>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</si>
  <si>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</si>
  <si>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</si>
  <si>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</si>
  <si>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</si>
  <si>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</si>
  <si>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</si>
  <si>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</si>
  <si>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</si>
  <si>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</si>
  <si>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</si>
  <si>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</si>
  <si>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</si>
  <si>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</si>
  <si>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</si>
  <si>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</si>
  <si>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</si>
  <si>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</si>
  <si>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</si>
  <si>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</si>
  <si>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</si>
  <si>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</si>
  <si>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</si>
  <si>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</si>
  <si>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</si>
  <si>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</si>
  <si>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</si>
  <si>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</si>
  <si>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</si>
  <si>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</si>
  <si>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</si>
  <si>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</si>
  <si>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</si>
  <si>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</si>
  <si>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</si>
  <si>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</si>
  <si>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</si>
  <si>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</si>
  <si>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</si>
  <si>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</si>
  <si>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</si>
  <si>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</si>
  <si>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</si>
  <si>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</si>
  <si>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</si>
  <si>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</si>
  <si>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</si>
  <si>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</si>
  <si>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</si>
  <si>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</si>
  <si>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</si>
  <si>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</si>
  <si>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</si>
  <si>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</si>
  <si>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</si>
  <si>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</si>
  <si>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</si>
  <si>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</si>
  <si>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</si>
  <si>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</si>
  <si>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</si>
  <si>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</si>
  <si>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</si>
  <si>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</si>
  <si>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</si>
  <si>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</si>
  <si>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</si>
  <si>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</si>
  <si>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</si>
  <si>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</si>
  <si>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</si>
  <si>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</si>
  <si>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</si>
  <si>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</si>
  <si>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</si>
  <si>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</si>
  <si>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</si>
  <si>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</si>
  <si>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</si>
  <si>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</si>
  <si>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</si>
  <si>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</si>
  <si>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</si>
  <si>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</si>
  <si>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</si>
  <si>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</si>
  <si>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</si>
  <si>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</si>
  <si>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</si>
  <si>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</si>
  <si>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</si>
  <si>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</si>
  <si>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</si>
  <si>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</si>
  <si>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</si>
  <si>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</si>
  <si>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</si>
  <si>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</si>
  <si>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</si>
  <si>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</si>
  <si>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</si>
  <si>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</si>
  <si>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</si>
  <si>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</si>
  <si>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</si>
  <si>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</si>
  <si>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</si>
  <si>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</si>
  <si>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</si>
  <si>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</si>
  <si>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</si>
  <si>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</si>
  <si>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</si>
  <si>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</si>
  <si>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</si>
  <si>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</si>
  <si>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</si>
  <si>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</si>
  <si>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</si>
  <si>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</si>
  <si>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</si>
  <si>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</si>
  <si>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</si>
  <si>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</si>
  <si>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</si>
  <si>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</si>
  <si>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</si>
  <si>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</si>
  <si>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</si>
  <si>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</si>
  <si>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</si>
  <si>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</si>
  <si>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</si>
  <si>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</si>
  <si>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</si>
  <si>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</si>
  <si>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</si>
  <si>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</si>
  <si>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</si>
  <si>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</si>
  <si>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</si>
  <si>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</si>
  <si>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</si>
  <si>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</si>
  <si>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</si>
  <si>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</si>
  <si>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</si>
  <si>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</si>
  <si>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</si>
  <si>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</si>
  <si>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</si>
  <si>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</si>
  <si>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</si>
  <si>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</si>
  <si>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</si>
  <si>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</si>
  <si>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</si>
  <si>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</si>
  <si>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</si>
  <si>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</si>
  <si>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</si>
  <si>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</si>
  <si>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</si>
  <si>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</si>
  <si>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</si>
  <si>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</si>
  <si>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</si>
  <si>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</si>
  <si>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</si>
  <si>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</si>
  <si>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</si>
  <si>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</si>
  <si>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</si>
  <si>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</si>
  <si>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</si>
  <si>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</si>
  <si>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</si>
  <si>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</si>
  <si>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</si>
  <si>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</si>
  <si>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</si>
  <si>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</si>
  <si>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</si>
  <si>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</si>
  <si>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</si>
  <si>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</si>
  <si>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</si>
  <si>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</si>
  <si>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</si>
  <si>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</si>
  <si>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</si>
  <si>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</si>
  <si>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</si>
  <si>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</si>
  <si>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</si>
  <si>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</si>
  <si>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</si>
  <si>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</si>
  <si>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</si>
  <si>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</si>
  <si>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</si>
  <si>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</si>
  <si>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</si>
  <si>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</si>
  <si>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</si>
  <si>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</si>
  <si>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</si>
  <si>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</si>
  <si>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</si>
  <si>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</si>
  <si>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</si>
  <si>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</si>
  <si>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</si>
  <si>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</si>
  <si>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</si>
  <si>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</si>
  <si>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</si>
  <si>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</si>
  <si>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</si>
  <si>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</si>
  <si>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</si>
  <si>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</si>
  <si>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</si>
  <si>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</si>
  <si>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</si>
  <si>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</si>
  <si>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</si>
  <si>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</si>
  <si>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</si>
  <si>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</si>
  <si>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</si>
  <si>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</si>
  <si>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</si>
  <si>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</si>
  <si>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</si>
  <si>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</si>
  <si>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</si>
  <si>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</si>
  <si>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</si>
  <si>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</si>
  <si>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</si>
  <si>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</si>
  <si>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</si>
  <si>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</si>
  <si>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</si>
  <si>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</si>
  <si>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</si>
  <si>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</si>
  <si>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</si>
  <si>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</si>
  <si>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</si>
  <si>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</si>
  <si>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</si>
  <si>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</si>
  <si>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</si>
  <si>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</si>
  <si>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</si>
  <si>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</si>
  <si>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</si>
  <si>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</si>
  <si>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</si>
  <si>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</si>
  <si>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</si>
  <si>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</si>
  <si>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</si>
  <si>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</si>
  <si>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</si>
  <si>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</si>
  <si>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</si>
  <si>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</si>
  <si>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</si>
  <si>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</si>
  <si>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</si>
  <si>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</si>
  <si>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</si>
  <si>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</si>
  <si>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</si>
  <si>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</si>
  <si>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</si>
  <si>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</si>
  <si>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</si>
  <si>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</si>
  <si>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</si>
  <si>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</si>
  <si>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</si>
  <si>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</si>
  <si>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</si>
  <si>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</si>
  <si>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</si>
  <si>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</si>
  <si>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</si>
  <si>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</si>
  <si>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</si>
  <si>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</si>
  <si>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</si>
  <si>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</si>
  <si>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</si>
  <si>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</si>
  <si>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</si>
  <si>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</si>
  <si>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</si>
  <si>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</si>
  <si>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</si>
  <si>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</si>
  <si>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</si>
  <si>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</si>
  <si>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</si>
  <si>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</si>
  <si>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</si>
  <si>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</si>
  <si>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</si>
  <si>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</si>
  <si>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</si>
  <si>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</si>
  <si>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</si>
  <si>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</si>
  <si>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</si>
  <si>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</si>
  <si>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</si>
  <si>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</si>
  <si>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</si>
  <si>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</si>
  <si>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</si>
  <si>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</si>
  <si>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</si>
  <si>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</si>
  <si>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</si>
  <si>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</si>
  <si>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</si>
  <si>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</si>
  <si>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</si>
  <si>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</si>
  <si>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</si>
  <si>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</si>
  <si>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</si>
  <si>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</si>
  <si>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</si>
  <si>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</si>
  <si>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</si>
  <si>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</si>
  <si>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</si>
  <si>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</si>
  <si>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</si>
  <si>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</si>
  <si>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</si>
  <si>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</si>
  <si>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</si>
  <si>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</si>
  <si>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</si>
  <si>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</si>
  <si>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</si>
  <si>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</si>
  <si>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</si>
  <si>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</si>
  <si>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</si>
  <si>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</si>
  <si>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</si>
  <si>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</si>
  <si>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</si>
  <si>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</si>
  <si>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</si>
  <si>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</si>
  <si>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</si>
  <si>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</si>
  <si>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</si>
  <si>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</si>
  <si>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</si>
  <si>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</si>
  <si>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</si>
  <si>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</si>
  <si>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</si>
  <si>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</si>
  <si>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</si>
  <si>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</si>
  <si>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</si>
  <si>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</si>
  <si>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</si>
  <si>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</si>
  <si>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</si>
  <si>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</si>
  <si>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</si>
  <si>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</si>
  <si>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</si>
  <si>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</si>
  <si>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</si>
  <si>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</si>
  <si>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</si>
  <si>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</si>
  <si>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</si>
  <si>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公共事業におけるVFM最大化経費</t>
    <phoneticPr fontId="5"/>
  </si>
  <si>
    <t>大臣官房</t>
    <phoneticPr fontId="5"/>
  </si>
  <si>
    <t>技術調査課</t>
    <phoneticPr fontId="5"/>
  </si>
  <si>
    <t>国土交通省</t>
  </si>
  <si>
    <t>○</t>
  </si>
  <si>
    <t>－</t>
    <phoneticPr fontId="5"/>
  </si>
  <si>
    <t>-</t>
  </si>
  <si>
    <t>国土交通省公共事業コスト構造改善プログラム
（平成２０年３月）</t>
    <phoneticPr fontId="5"/>
  </si>
  <si>
    <t>諸謝金</t>
  </si>
  <si>
    <t>委員等旅費</t>
  </si>
  <si>
    <t>社会資本整備・管理効率化推進調査費</t>
    <phoneticPr fontId="5"/>
  </si>
  <si>
    <t>・VFM最大化を重視した｢国土交通省コスト構造改善プログラム」等に盛り込まれる主要施策の課題について取組を進めることにより、公共事業のVFM最大化の促進を図る。</t>
    <phoneticPr fontId="5"/>
  </si>
  <si>
    <t>‐</t>
  </si>
  <si>
    <t>・支出先については、企画競争により競争性の確保に努めている。
・企画競争については、発注者が仕様の詳細を定めがたいものに限定している。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</si>
  <si>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</si>
  <si>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</si>
  <si>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phoneticPr fontId="5"/>
  </si>
  <si>
    <t>A.一般財団法人　国土技術研究センター</t>
    <phoneticPr fontId="5"/>
  </si>
  <si>
    <t>平成２６年度　公共工事における企業の技術力の評価手法に関する検討業務</t>
    <phoneticPr fontId="5"/>
  </si>
  <si>
    <t>一般財団法人　国土技術研究センター</t>
    <phoneticPr fontId="5"/>
  </si>
  <si>
    <t xml:space="preserve">公共工事における企業の技術力評価に関する検討
</t>
    <phoneticPr fontId="5"/>
  </si>
  <si>
    <t xml:space="preserve">積算労力（コスト）の低減に資する積算方式への転換に関する検討
</t>
    <phoneticPr fontId="5"/>
  </si>
  <si>
    <t xml:space="preserve">３次元モデルを活用した建設生産システムの効率化に関する調査検討
</t>
    <phoneticPr fontId="5"/>
  </si>
  <si>
    <t>1
（企画競争）</t>
    <rPh sb="3" eb="5">
      <t>キカク</t>
    </rPh>
    <rPh sb="5" eb="7">
      <t>キョウソウ</t>
    </rPh>
    <phoneticPr fontId="5"/>
  </si>
  <si>
    <t>1
（企画競争）</t>
  </si>
  <si>
    <t>一般財団法人　日本建設情報総合センター</t>
    <rPh sb="7" eb="9">
      <t>ニホン</t>
    </rPh>
    <rPh sb="9" eb="11">
      <t>ケンセツ</t>
    </rPh>
    <rPh sb="11" eb="13">
      <t>ジョウホウ</t>
    </rPh>
    <rPh sb="13" eb="15">
      <t>ソウゴウ</t>
    </rPh>
    <phoneticPr fontId="5"/>
  </si>
  <si>
    <t>-</t>
    <phoneticPr fontId="5"/>
  </si>
  <si>
    <t>-</t>
    <phoneticPr fontId="5"/>
  </si>
  <si>
    <t>平成24年度末時点で、平成19年度比15%</t>
    <rPh sb="0" eb="2">
      <t>ヘイセイ</t>
    </rPh>
    <rPh sb="4" eb="7">
      <t>ネンドマツ</t>
    </rPh>
    <rPh sb="7" eb="9">
      <t>ジテン</t>
    </rPh>
    <rPh sb="11" eb="13">
      <t>ヘイセイ</t>
    </rPh>
    <rPh sb="15" eb="17">
      <t>ネンド</t>
    </rPh>
    <rPh sb="17" eb="18">
      <t>ヒ</t>
    </rPh>
    <phoneticPr fontId="5"/>
  </si>
  <si>
    <t>・VFM最大化を重視した｢国土交通省コスト構造改善プログラム」等に盛り込まれる主要施策の課題について取組を進めることにより、公共事業のVFM最大化の促進を図る。</t>
    <phoneticPr fontId="5"/>
  </si>
  <si>
    <t>・調査検討の成果が積算基準改正等に活用されている。</t>
    <rPh sb="1" eb="3">
      <t>チョウサ</t>
    </rPh>
    <rPh sb="3" eb="5">
      <t>ケントウ</t>
    </rPh>
    <rPh sb="6" eb="8">
      <t>セイカ</t>
    </rPh>
    <rPh sb="9" eb="11">
      <t>セキサン</t>
    </rPh>
    <rPh sb="11" eb="13">
      <t>キジュン</t>
    </rPh>
    <rPh sb="13" eb="15">
      <t>カイセイ</t>
    </rPh>
    <rPh sb="15" eb="16">
      <t>トウ</t>
    </rPh>
    <rPh sb="17" eb="19">
      <t>カツヨウ</t>
    </rPh>
    <phoneticPr fontId="5"/>
  </si>
  <si>
    <t>・調査検討の成果が積算基準改正等に活用されている。</t>
    <phoneticPr fontId="5"/>
  </si>
  <si>
    <t>９　市場環境の整備、産業の生産性向上、消費者利益の保護
30　社会資本整備・管理等を効果的に推進する</t>
    <phoneticPr fontId="5"/>
  </si>
  <si>
    <t>昨年から一者応札の状況が改善されていないので、競争性の確保について、早急に対策を講じるべき。
活動指標及び単位当たりコストが記載されていないため、事業の有効性について判断できない。活動指標については、例えば各年度の検討項目数など、事業の進捗を測ることが出来る指標の設定及び成果指標・活動指標１単位当たりのコストの記載を検討すべき。</t>
    <phoneticPr fontId="5"/>
  </si>
  <si>
    <t>本事業に関連する検討項目数</t>
    <rPh sb="8" eb="10">
      <t>ケントウ</t>
    </rPh>
    <rPh sb="10" eb="12">
      <t>コウモク</t>
    </rPh>
    <rPh sb="12" eb="13">
      <t>スウ</t>
    </rPh>
    <phoneticPr fontId="5"/>
  </si>
  <si>
    <t>件</t>
    <rPh sb="0" eb="1">
      <t>ケン</t>
    </rPh>
    <phoneticPr fontId="5"/>
  </si>
  <si>
    <t>「新しい日本のための優先課題推進枠」21</t>
    <phoneticPr fontId="5"/>
  </si>
  <si>
    <t>執行額／件数　　　　　　　　　　　　　　</t>
    <rPh sb="0" eb="2">
      <t>シッコウ</t>
    </rPh>
    <rPh sb="2" eb="3">
      <t>ガク</t>
    </rPh>
    <rPh sb="4" eb="6">
      <t>ケンスウ</t>
    </rPh>
    <phoneticPr fontId="5"/>
  </si>
  <si>
    <t>百万円</t>
    <rPh sb="0" eb="3">
      <t>ヒャクマンエン</t>
    </rPh>
    <phoneticPr fontId="5"/>
  </si>
  <si>
    <t>百万円/件数</t>
    <rPh sb="0" eb="2">
      <t>ヒャクマン</t>
    </rPh>
    <rPh sb="2" eb="3">
      <t>エン</t>
    </rPh>
    <rPh sb="4" eb="6">
      <t>ケンスウ</t>
    </rPh>
    <phoneticPr fontId="5"/>
  </si>
  <si>
    <t>課長 五道 仁実</t>
    <phoneticPr fontId="5"/>
  </si>
  <si>
    <t>執行等改善</t>
  </si>
  <si>
    <t>・多くの企業に参加頂けるように競争参加資格要件等の設定を行い、今後の発注における競争性の向上に努める。
・活動指標及び１単位当たりのコストを記載。</t>
    <rPh sb="57" eb="58">
      <t>オヨ</t>
    </rPh>
    <rPh sb="60" eb="62">
      <t>タンイ</t>
    </rPh>
    <rPh sb="62" eb="63">
      <t>ア</t>
    </rPh>
    <phoneticPr fontId="5"/>
  </si>
  <si>
    <t>国土交通省・関係機構等における総合コスト改善率
（H25以降数値は集計中）</t>
    <rPh sb="28" eb="30">
      <t>イコウ</t>
    </rPh>
    <rPh sb="30" eb="32">
      <t>スウチ</t>
    </rPh>
    <rPh sb="33" eb="36">
      <t>シュウケイチュウ</t>
    </rPh>
    <phoneticPr fontId="5"/>
  </si>
  <si>
    <t>「国土交通省公共事業コスト構造改善プログラム」「品確法」等に基づく取組みを推進する上で必要となる検討を実施。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rPh sb="24" eb="27">
      <t>ヒンカクホウ</t>
    </rPh>
    <rPh sb="28" eb="29">
      <t>トウ</t>
    </rPh>
    <rPh sb="30" eb="31">
      <t>モト</t>
    </rPh>
    <rPh sb="59" eb="61">
      <t>カカク</t>
    </rPh>
    <rPh sb="62" eb="65">
      <t>トウメイセイ</t>
    </rPh>
    <rPh sb="65" eb="66">
      <t>トウ</t>
    </rPh>
    <rPh sb="67" eb="69">
      <t>コウジョウ</t>
    </rPh>
    <rPh sb="69" eb="70">
      <t>オヨ</t>
    </rPh>
    <rPh sb="71" eb="73">
      <t>セキサン</t>
    </rPh>
    <rPh sb="108" eb="110">
      <t>チョウタツ</t>
    </rPh>
    <rPh sb="110" eb="112">
      <t>ダンカイ</t>
    </rPh>
    <rPh sb="118" eb="120">
      <t>ヒョウカ</t>
    </rPh>
    <rPh sb="121" eb="123">
      <t>ジュウジツ</t>
    </rPh>
    <rPh sb="131" eb="132">
      <t>アラ</t>
    </rPh>
    <rPh sb="134" eb="136">
      <t>ケンセツ</t>
    </rPh>
    <rPh sb="136" eb="138">
      <t>セイサン</t>
    </rPh>
    <rPh sb="143" eb="145">
      <t>コウチク</t>
    </rPh>
    <rPh sb="146" eb="147">
      <t>カン</t>
    </rPh>
    <rPh sb="149" eb="151">
      <t>ケントウ</t>
    </rPh>
    <rPh sb="153" eb="155">
      <t>コウキョウ</t>
    </rPh>
    <rPh sb="155" eb="157">
      <t>コウジ</t>
    </rPh>
    <rPh sb="158" eb="160">
      <t>ヒンシツ</t>
    </rPh>
    <rPh sb="160" eb="162">
      <t>カクホ</t>
    </rPh>
    <rPh sb="166" eb="167">
      <t>アラ</t>
    </rPh>
    <rPh sb="169" eb="172">
      <t>ハッチュウシャ</t>
    </rPh>
    <rPh sb="172" eb="174">
      <t>セキニン</t>
    </rPh>
    <rPh sb="175" eb="176">
      <t>ハ</t>
    </rPh>
    <rPh sb="181" eb="183">
      <t>シサク</t>
    </rPh>
    <rPh sb="183" eb="185">
      <t>ケントウ</t>
    </rPh>
    <phoneticPr fontId="5"/>
  </si>
  <si>
    <t>「国土交通省公共事業コスト構造改善プログラム」「公共工事の品質確保の促進に関する法律（品確法）」等に基づき、「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品質確保の担い手の中長期的な確保・育成の実現を目指す。
※VFM（Value for Money）：支払に対して最も価値の高いサービスを提供すること。</t>
    <rPh sb="24" eb="26">
      <t>コウキョウ</t>
    </rPh>
    <rPh sb="26" eb="28">
      <t>コウジ</t>
    </rPh>
    <rPh sb="29" eb="31">
      <t>ヒンシツ</t>
    </rPh>
    <rPh sb="31" eb="33">
      <t>カクホ</t>
    </rPh>
    <rPh sb="34" eb="36">
      <t>ソクシン</t>
    </rPh>
    <rPh sb="37" eb="38">
      <t>カン</t>
    </rPh>
    <rPh sb="40" eb="42">
      <t>ホウリツ</t>
    </rPh>
    <rPh sb="43" eb="46">
      <t>ヒンカクホウ</t>
    </rPh>
    <rPh sb="48" eb="49">
      <t>トウ</t>
    </rPh>
    <rPh sb="55" eb="57">
      <t>セキサン</t>
    </rPh>
    <rPh sb="57" eb="59">
      <t>シュホウ</t>
    </rPh>
    <rPh sb="59" eb="60">
      <t>トウ</t>
    </rPh>
    <rPh sb="61" eb="63">
      <t>カイゼン</t>
    </rPh>
    <rPh sb="65" eb="66">
      <t>アラ</t>
    </rPh>
    <rPh sb="68" eb="70">
      <t>ケンセツ</t>
    </rPh>
    <rPh sb="70" eb="72">
      <t>セイサン</t>
    </rPh>
    <rPh sb="77" eb="79">
      <t>コウチク</t>
    </rPh>
    <rPh sb="81" eb="83">
      <t>ハッチュウ</t>
    </rPh>
    <rPh sb="83" eb="85">
      <t>カンケイ</t>
    </rPh>
    <rPh sb="85" eb="87">
      <t>ジム</t>
    </rPh>
    <rPh sb="91" eb="93">
      <t>キョウツウ</t>
    </rPh>
    <rPh sb="93" eb="95">
      <t>カダイ</t>
    </rPh>
    <rPh sb="97" eb="99">
      <t>タイオウ</t>
    </rPh>
    <rPh sb="100" eb="101">
      <t>トウ</t>
    </rPh>
    <rPh sb="102" eb="104">
      <t>ギノウ</t>
    </rPh>
    <rPh sb="104" eb="107">
      <t>ロウドウシャ</t>
    </rPh>
    <rPh sb="108" eb="110">
      <t>ショグウ</t>
    </rPh>
    <rPh sb="110" eb="112">
      <t>カイゼン</t>
    </rPh>
    <rPh sb="120" eb="122">
      <t>ジョセイ</t>
    </rPh>
    <rPh sb="131" eb="133">
      <t>トリクミ</t>
    </rPh>
    <rPh sb="134" eb="135">
      <t>ツウ</t>
    </rPh>
    <rPh sb="137" eb="139">
      <t>コウキョウ</t>
    </rPh>
    <rPh sb="139" eb="141">
      <t>ジギョウ</t>
    </rPh>
    <rPh sb="142" eb="144">
      <t>カイゼン</t>
    </rPh>
    <rPh sb="145" eb="146">
      <t>ハカ</t>
    </rPh>
    <rPh sb="148" eb="149">
      <t>トモ</t>
    </rPh>
    <rPh sb="151" eb="153">
      <t>チイキ</t>
    </rPh>
    <rPh sb="153" eb="155">
      <t>ケイザイ</t>
    </rPh>
    <rPh sb="156" eb="157">
      <t>ササ</t>
    </rPh>
    <rPh sb="159" eb="161">
      <t>ケンセツ</t>
    </rPh>
    <rPh sb="161" eb="162">
      <t>ギョウ</t>
    </rPh>
    <rPh sb="162" eb="163">
      <t>トウ</t>
    </rPh>
    <rPh sb="165" eb="167">
      <t>チイキ</t>
    </rPh>
    <rPh sb="168" eb="169">
      <t>ニナ</t>
    </rPh>
    <rPh sb="170" eb="171">
      <t>テ</t>
    </rPh>
    <rPh sb="175" eb="178">
      <t>ジゾクテキ</t>
    </rPh>
    <rPh sb="179" eb="181">
      <t>ヤクワリ</t>
    </rPh>
    <rPh sb="182" eb="183">
      <t>ニナ</t>
    </rPh>
    <rPh sb="188" eb="190">
      <t>チホウ</t>
    </rPh>
    <rPh sb="190" eb="192">
      <t>ソウセイ</t>
    </rPh>
    <rPh sb="193" eb="195">
      <t>カンテン</t>
    </rPh>
    <rPh sb="196" eb="197">
      <t>フ</t>
    </rPh>
    <rPh sb="200" eb="202">
      <t>コウキョウ</t>
    </rPh>
    <rPh sb="202" eb="204">
      <t>コウジ</t>
    </rPh>
    <rPh sb="205" eb="207">
      <t>ヒンシツ</t>
    </rPh>
    <rPh sb="207" eb="209">
      <t>カクホ</t>
    </rPh>
    <rPh sb="210" eb="211">
      <t>ニナ</t>
    </rPh>
    <rPh sb="212" eb="213">
      <t>テ</t>
    </rPh>
    <rPh sb="214" eb="218">
      <t>チュウチョウキテキ</t>
    </rPh>
    <rPh sb="219" eb="221">
      <t>カクホ</t>
    </rPh>
    <rPh sb="222" eb="224">
      <t>イクセイ</t>
    </rPh>
    <rPh sb="225" eb="227">
      <t>ジツゲン</t>
    </rPh>
    <rPh sb="228" eb="230">
      <t>メザ</t>
    </rPh>
    <rPh sb="256" eb="258">
      <t>シハライ</t>
    </rPh>
    <phoneticPr fontId="5"/>
  </si>
  <si>
    <t>・業務発注を計画するにあたっては、あらかじめ検討項目、調査対象範囲等について十分検討を行い、効率的な執行に努めている。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</si>
</sst>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51959</xdr:colOff>
      <xdr:row>140</xdr:row>
      <xdr:rowOff>225138</xdr:rowOff>
    </xdr:from>
    <xdr:to>
      <xdr:col>23</xdr:col>
      <xdr:colOff>41161</xdr:colOff>
      <xdr:row>142</xdr:row>
      <xdr:rowOff>142673</xdr:rowOff>
    </xdr:to>
    <xdr:sp macro="" textlink="">
      <xdr:nvSpPr>
        <xdr:cNvPr id="5" name="テキスト ボックス 4"/>
        <xdr:cNvSpPr txBox="1"/>
      </xdr:nvSpPr>
      <xdr:spPr bwMode="auto">
        <a:xfrm>
          <a:off x="1437414" y="51105956"/>
          <a:ext cx="2586929" cy="61026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４７百万円</a:t>
          </a:r>
          <a:endParaRPr kumimoji="1" lang="en-US" altLang="ja-JP" sz="1100">
            <a:solidFill>
              <a:sysClr val="windowText" lastClr="000000"/>
            </a:solidFill>
          </a:endParaRPr>
        </a:p>
      </xdr:txBody>
    </xdr:sp>
    <xdr:clientData/>
  </xdr:twoCellAnchor>
  <xdr:twoCellAnchor>
    <xdr:from>
      <xdr:col>8</xdr:col>
      <xdr:colOff>146668</xdr:colOff>
      <xdr:row>142</xdr:row>
      <xdr:rowOff>199822</xdr:rowOff>
    </xdr:from>
    <xdr:to>
      <xdr:col>22</xdr:col>
      <xdr:colOff>94580</xdr:colOff>
      <xdr:row>144</xdr:row>
      <xdr:rowOff>201757</xdr:rowOff>
    </xdr:to>
    <xdr:sp macro="" textlink="">
      <xdr:nvSpPr>
        <xdr:cNvPr id="6" name="大かっこ 5"/>
        <xdr:cNvSpPr/>
      </xdr:nvSpPr>
      <xdr:spPr bwMode="auto">
        <a:xfrm>
          <a:off x="1532123" y="51773367"/>
          <a:ext cx="2372457" cy="694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88906</xdr:colOff>
      <xdr:row>145</xdr:row>
      <xdr:rowOff>334701</xdr:rowOff>
    </xdr:from>
    <xdr:to>
      <xdr:col>36</xdr:col>
      <xdr:colOff>6</xdr:colOff>
      <xdr:row>147</xdr:row>
      <xdr:rowOff>251573</xdr:rowOff>
    </xdr:to>
    <xdr:sp macro="" textlink="">
      <xdr:nvSpPr>
        <xdr:cNvPr id="7" name="テキスト ボックス 6"/>
        <xdr:cNvSpPr txBox="1"/>
      </xdr:nvSpPr>
      <xdr:spPr bwMode="auto">
        <a:xfrm>
          <a:off x="3552542" y="52947337"/>
          <a:ext cx="2682009" cy="6096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４４</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128415</xdr:colOff>
      <xdr:row>144</xdr:row>
      <xdr:rowOff>201758</xdr:rowOff>
    </xdr:from>
    <xdr:to>
      <xdr:col>15</xdr:col>
      <xdr:colOff>128415</xdr:colOff>
      <xdr:row>146</xdr:row>
      <xdr:rowOff>251981</xdr:rowOff>
    </xdr:to>
    <xdr:cxnSp macro="">
      <xdr:nvCxnSpPr>
        <xdr:cNvPr id="8" name="直線コネクタ 7"/>
        <xdr:cNvCxnSpPr/>
      </xdr:nvCxnSpPr>
      <xdr:spPr bwMode="auto">
        <a:xfrm>
          <a:off x="2726142" y="52468031"/>
          <a:ext cx="0"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128415</xdr:colOff>
      <xdr:row>146</xdr:row>
      <xdr:rowOff>251981</xdr:rowOff>
    </xdr:from>
    <xdr:to>
      <xdr:col>19</xdr:col>
      <xdr:colOff>126326</xdr:colOff>
      <xdr:row>146</xdr:row>
      <xdr:rowOff>251981</xdr:rowOff>
    </xdr:to>
    <xdr:cxnSp macro="">
      <xdr:nvCxnSpPr>
        <xdr:cNvPr id="9" name="直線矢印コネクタ 8"/>
        <xdr:cNvCxnSpPr/>
      </xdr:nvCxnSpPr>
      <xdr:spPr bwMode="auto">
        <a:xfrm>
          <a:off x="2726142" y="53210981"/>
          <a:ext cx="6906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166369</xdr:colOff>
      <xdr:row>145</xdr:row>
      <xdr:rowOff>29901</xdr:rowOff>
    </xdr:from>
    <xdr:to>
      <xdr:col>30</xdr:col>
      <xdr:colOff>1295</xdr:colOff>
      <xdr:row>145</xdr:row>
      <xdr:rowOff>258501</xdr:rowOff>
    </xdr:to>
    <xdr:sp macro="" textlink="">
      <xdr:nvSpPr>
        <xdr:cNvPr id="10" name="テキスト ボックス 9"/>
        <xdr:cNvSpPr txBox="1"/>
      </xdr:nvSpPr>
      <xdr:spPr bwMode="auto">
        <a:xfrm>
          <a:off x="4149551" y="52642537"/>
          <a:ext cx="1047199"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企画競争入札・公募</a:t>
          </a:r>
          <a:r>
            <a:rPr kumimoji="1" lang="en-US" altLang="ja-JP" sz="1100"/>
            <a:t>】</a:t>
          </a:r>
          <a:endParaRPr kumimoji="1" lang="ja-JP" altLang="en-US" sz="1100"/>
        </a:p>
      </xdr:txBody>
    </xdr:sp>
    <xdr:clientData/>
  </xdr:twoCellAnchor>
  <xdr:twoCellAnchor>
    <xdr:from>
      <xdr:col>37</xdr:col>
      <xdr:colOff>130666</xdr:colOff>
      <xdr:row>145</xdr:row>
      <xdr:rowOff>302905</xdr:rowOff>
    </xdr:from>
    <xdr:to>
      <xdr:col>49</xdr:col>
      <xdr:colOff>124136</xdr:colOff>
      <xdr:row>147</xdr:row>
      <xdr:rowOff>110712</xdr:rowOff>
    </xdr:to>
    <xdr:sp macro="" textlink="">
      <xdr:nvSpPr>
        <xdr:cNvPr id="11" name="テキスト ボックス 10"/>
        <xdr:cNvSpPr txBox="1"/>
      </xdr:nvSpPr>
      <xdr:spPr bwMode="auto">
        <a:xfrm>
          <a:off x="6538393" y="52915541"/>
          <a:ext cx="2071652" cy="50053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14</xdr:col>
      <xdr:colOff>86598</xdr:colOff>
      <xdr:row>148</xdr:row>
      <xdr:rowOff>33621</xdr:rowOff>
    </xdr:from>
    <xdr:to>
      <xdr:col>45</xdr:col>
      <xdr:colOff>86597</xdr:colOff>
      <xdr:row>152</xdr:row>
      <xdr:rowOff>10189</xdr:rowOff>
    </xdr:to>
    <xdr:sp macro="" textlink="">
      <xdr:nvSpPr>
        <xdr:cNvPr id="12" name="大かっこ 11"/>
        <xdr:cNvSpPr/>
      </xdr:nvSpPr>
      <xdr:spPr bwMode="auto">
        <a:xfrm>
          <a:off x="2511143" y="53685348"/>
          <a:ext cx="5368636" cy="1362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0" workbookViewId="0">
      <selection activeCell="C113" sqref="C113:AC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88"/>
      <c r="AR2" s="688"/>
      <c r="AS2" s="68" t="str">
        <f>IF(OR(AQ2="　", AQ2=""), "", "-")</f>
        <v/>
      </c>
      <c r="AT2" s="689">
        <v>292</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472</v>
      </c>
      <c r="AK3" s="649"/>
      <c r="AL3" s="649"/>
      <c r="AM3" s="649"/>
      <c r="AN3" s="649"/>
      <c r="AO3" s="649"/>
      <c r="AP3" s="649"/>
      <c r="AQ3" s="649"/>
      <c r="AR3" s="649"/>
      <c r="AS3" s="649"/>
      <c r="AT3" s="649"/>
      <c r="AU3" s="649"/>
      <c r="AV3" s="649"/>
      <c r="AW3" s="649"/>
      <c r="AX3" s="36" t="s">
        <v>91</v>
      </c>
    </row>
    <row r="4" spans="1:50" ht="24.75" customHeight="1" x14ac:dyDescent="0.15">
      <c r="A4" s="467" t="s">
        <v>30</v>
      </c>
      <c r="B4" s="468"/>
      <c r="C4" s="468"/>
      <c r="D4" s="468"/>
      <c r="E4" s="468"/>
      <c r="F4" s="468"/>
      <c r="G4" s="441" t="s">
        <v>469</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470</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3" t="s">
        <v>209</v>
      </c>
      <c r="H5" s="626"/>
      <c r="I5" s="626"/>
      <c r="J5" s="626"/>
      <c r="K5" s="626"/>
      <c r="L5" s="626"/>
      <c r="M5" s="664" t="s">
        <v>92</v>
      </c>
      <c r="N5" s="665"/>
      <c r="O5" s="665"/>
      <c r="P5" s="665"/>
      <c r="Q5" s="665"/>
      <c r="R5" s="666"/>
      <c r="S5" s="625" t="s">
        <v>157</v>
      </c>
      <c r="T5" s="626"/>
      <c r="U5" s="626"/>
      <c r="V5" s="626"/>
      <c r="W5" s="626"/>
      <c r="X5" s="627"/>
      <c r="Y5" s="458" t="s">
        <v>3</v>
      </c>
      <c r="Z5" s="459"/>
      <c r="AA5" s="459"/>
      <c r="AB5" s="459"/>
      <c r="AC5" s="459"/>
      <c r="AD5" s="460"/>
      <c r="AE5" s="461" t="s">
        <v>471</v>
      </c>
      <c r="AF5" s="462"/>
      <c r="AG5" s="462"/>
      <c r="AH5" s="462"/>
      <c r="AI5" s="462"/>
      <c r="AJ5" s="462"/>
      <c r="AK5" s="462"/>
      <c r="AL5" s="462"/>
      <c r="AM5" s="462"/>
      <c r="AN5" s="462"/>
      <c r="AO5" s="462"/>
      <c r="AP5" s="463"/>
      <c r="AQ5" s="464" t="s">
        <v>509</v>
      </c>
      <c r="AR5" s="465"/>
      <c r="AS5" s="465"/>
      <c r="AT5" s="465"/>
      <c r="AU5" s="465"/>
      <c r="AV5" s="465"/>
      <c r="AW5" s="465"/>
      <c r="AX5" s="466"/>
    </row>
    <row r="6" spans="1:50" ht="61.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501</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474</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4" t="s">
        <v>308</v>
      </c>
      <c r="B8" s="645"/>
      <c r="C8" s="645"/>
      <c r="D8" s="645"/>
      <c r="E8" s="645"/>
      <c r="F8" s="646"/>
      <c r="G8" s="641" t="str">
        <f>入力規則等!A26</f>
        <v>地方創生</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105.75" customHeight="1" x14ac:dyDescent="0.15">
      <c r="A9" s="193" t="s">
        <v>26</v>
      </c>
      <c r="B9" s="194"/>
      <c r="C9" s="194"/>
      <c r="D9" s="194"/>
      <c r="E9" s="194"/>
      <c r="F9" s="194"/>
      <c r="G9" s="195" t="s">
        <v>514</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112.5"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4">
        <v>52</v>
      </c>
      <c r="Q13" s="185"/>
      <c r="R13" s="185"/>
      <c r="S13" s="185"/>
      <c r="T13" s="185"/>
      <c r="U13" s="185"/>
      <c r="V13" s="186"/>
      <c r="W13" s="184">
        <v>51</v>
      </c>
      <c r="X13" s="185"/>
      <c r="Y13" s="185"/>
      <c r="Z13" s="185"/>
      <c r="AA13" s="185"/>
      <c r="AB13" s="185"/>
      <c r="AC13" s="186"/>
      <c r="AD13" s="184">
        <v>47</v>
      </c>
      <c r="AE13" s="185"/>
      <c r="AF13" s="185"/>
      <c r="AG13" s="185"/>
      <c r="AH13" s="185"/>
      <c r="AI13" s="185"/>
      <c r="AJ13" s="186"/>
      <c r="AK13" s="184">
        <v>52</v>
      </c>
      <c r="AL13" s="185"/>
      <c r="AM13" s="185"/>
      <c r="AN13" s="185"/>
      <c r="AO13" s="185"/>
      <c r="AP13" s="185"/>
      <c r="AQ13" s="186"/>
      <c r="AR13" s="198">
        <v>73</v>
      </c>
      <c r="AS13" s="199"/>
      <c r="AT13" s="199"/>
      <c r="AU13" s="199"/>
      <c r="AV13" s="199"/>
      <c r="AW13" s="199"/>
      <c r="AX13" s="200"/>
    </row>
    <row r="14" spans="1:50" ht="21" customHeight="1" x14ac:dyDescent="0.15">
      <c r="A14" s="409"/>
      <c r="B14" s="410"/>
      <c r="C14" s="410"/>
      <c r="D14" s="410"/>
      <c r="E14" s="410"/>
      <c r="F14" s="411"/>
      <c r="G14" s="514"/>
      <c r="H14" s="515"/>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4"/>
      <c r="H15" s="515"/>
      <c r="I15" s="188" t="s">
        <v>62</v>
      </c>
      <c r="J15" s="438"/>
      <c r="K15" s="438"/>
      <c r="L15" s="438"/>
      <c r="M15" s="438"/>
      <c r="N15" s="438"/>
      <c r="O15" s="439"/>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4"/>
      <c r="H16" s="515"/>
      <c r="I16" s="188" t="s">
        <v>63</v>
      </c>
      <c r="J16" s="438"/>
      <c r="K16" s="438"/>
      <c r="L16" s="438"/>
      <c r="M16" s="438"/>
      <c r="N16" s="438"/>
      <c r="O16" s="439"/>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9"/>
      <c r="B17" s="410"/>
      <c r="C17" s="410"/>
      <c r="D17" s="410"/>
      <c r="E17" s="410"/>
      <c r="F17" s="411"/>
      <c r="G17" s="514"/>
      <c r="H17" s="515"/>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9"/>
      <c r="B18" s="410"/>
      <c r="C18" s="410"/>
      <c r="D18" s="410"/>
      <c r="E18" s="410"/>
      <c r="F18" s="411"/>
      <c r="G18" s="516"/>
      <c r="H18" s="517"/>
      <c r="I18" s="636" t="s">
        <v>22</v>
      </c>
      <c r="J18" s="637"/>
      <c r="K18" s="637"/>
      <c r="L18" s="637"/>
      <c r="M18" s="637"/>
      <c r="N18" s="637"/>
      <c r="O18" s="638"/>
      <c r="P18" s="658">
        <f>SUM(P13:V17)</f>
        <v>52</v>
      </c>
      <c r="Q18" s="659"/>
      <c r="R18" s="659"/>
      <c r="S18" s="659"/>
      <c r="T18" s="659"/>
      <c r="U18" s="659"/>
      <c r="V18" s="660"/>
      <c r="W18" s="658">
        <f>SUM(W13:AC17)</f>
        <v>51</v>
      </c>
      <c r="X18" s="659"/>
      <c r="Y18" s="659"/>
      <c r="Z18" s="659"/>
      <c r="AA18" s="659"/>
      <c r="AB18" s="659"/>
      <c r="AC18" s="660"/>
      <c r="AD18" s="658">
        <f t="shared" ref="AD18" si="0">SUM(AD13:AJ17)</f>
        <v>47</v>
      </c>
      <c r="AE18" s="659"/>
      <c r="AF18" s="659"/>
      <c r="AG18" s="659"/>
      <c r="AH18" s="659"/>
      <c r="AI18" s="659"/>
      <c r="AJ18" s="660"/>
      <c r="AK18" s="658">
        <f t="shared" ref="AK18" si="1">SUM(AK13:AQ17)</f>
        <v>52</v>
      </c>
      <c r="AL18" s="659"/>
      <c r="AM18" s="659"/>
      <c r="AN18" s="659"/>
      <c r="AO18" s="659"/>
      <c r="AP18" s="659"/>
      <c r="AQ18" s="660"/>
      <c r="AR18" s="658">
        <f t="shared" ref="AR18" si="2">SUM(AR13:AX17)</f>
        <v>73</v>
      </c>
      <c r="AS18" s="659"/>
      <c r="AT18" s="659"/>
      <c r="AU18" s="659"/>
      <c r="AV18" s="659"/>
      <c r="AW18" s="659"/>
      <c r="AX18" s="661"/>
    </row>
    <row r="19" spans="1:50" ht="24.75" customHeight="1" x14ac:dyDescent="0.15">
      <c r="A19" s="409"/>
      <c r="B19" s="410"/>
      <c r="C19" s="410"/>
      <c r="D19" s="410"/>
      <c r="E19" s="410"/>
      <c r="F19" s="411"/>
      <c r="G19" s="656" t="s">
        <v>10</v>
      </c>
      <c r="H19" s="657"/>
      <c r="I19" s="657"/>
      <c r="J19" s="657"/>
      <c r="K19" s="657"/>
      <c r="L19" s="657"/>
      <c r="M19" s="657"/>
      <c r="N19" s="657"/>
      <c r="O19" s="657"/>
      <c r="P19" s="184">
        <v>51</v>
      </c>
      <c r="Q19" s="185"/>
      <c r="R19" s="185"/>
      <c r="S19" s="185"/>
      <c r="T19" s="185"/>
      <c r="U19" s="185"/>
      <c r="V19" s="186"/>
      <c r="W19" s="184">
        <v>49</v>
      </c>
      <c r="X19" s="185"/>
      <c r="Y19" s="185"/>
      <c r="Z19" s="185"/>
      <c r="AA19" s="185"/>
      <c r="AB19" s="185"/>
      <c r="AC19" s="186"/>
      <c r="AD19" s="184">
        <v>45</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6"/>
      <c r="B20" s="507"/>
      <c r="C20" s="507"/>
      <c r="D20" s="507"/>
      <c r="E20" s="507"/>
      <c r="F20" s="508"/>
      <c r="G20" s="656" t="s">
        <v>11</v>
      </c>
      <c r="H20" s="657"/>
      <c r="I20" s="657"/>
      <c r="J20" s="657"/>
      <c r="K20" s="657"/>
      <c r="L20" s="657"/>
      <c r="M20" s="657"/>
      <c r="N20" s="657"/>
      <c r="O20" s="657"/>
      <c r="P20" s="662">
        <f>IF(P18=0, "-", P19/P18)</f>
        <v>0.98076923076923073</v>
      </c>
      <c r="Q20" s="662"/>
      <c r="R20" s="662"/>
      <c r="S20" s="662"/>
      <c r="T20" s="662"/>
      <c r="U20" s="662"/>
      <c r="V20" s="662"/>
      <c r="W20" s="662">
        <f>IF(W18=0, "-", W19/W18)</f>
        <v>0.96078431372549022</v>
      </c>
      <c r="X20" s="662"/>
      <c r="Y20" s="662"/>
      <c r="Z20" s="662"/>
      <c r="AA20" s="662"/>
      <c r="AB20" s="662"/>
      <c r="AC20" s="662"/>
      <c r="AD20" s="662">
        <f>IF(AD18=0, "-", AD19/AD18)</f>
        <v>0.95744680851063835</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497</v>
      </c>
      <c r="H23" s="84"/>
      <c r="I23" s="84"/>
      <c r="J23" s="84"/>
      <c r="K23" s="84"/>
      <c r="L23" s="84"/>
      <c r="M23" s="84"/>
      <c r="N23" s="84"/>
      <c r="O23" s="85"/>
      <c r="P23" s="228" t="s">
        <v>512</v>
      </c>
      <c r="Q23" s="243"/>
      <c r="R23" s="243"/>
      <c r="S23" s="243"/>
      <c r="T23" s="243"/>
      <c r="U23" s="243"/>
      <c r="V23" s="243"/>
      <c r="W23" s="243"/>
      <c r="X23" s="244"/>
      <c r="Y23" s="237" t="s">
        <v>14</v>
      </c>
      <c r="Z23" s="238"/>
      <c r="AA23" s="239"/>
      <c r="AB23" s="176" t="s">
        <v>364</v>
      </c>
      <c r="AC23" s="177"/>
      <c r="AD23" s="177"/>
      <c r="AE23" s="97">
        <v>12</v>
      </c>
      <c r="AF23" s="98"/>
      <c r="AG23" s="98"/>
      <c r="AH23" s="98"/>
      <c r="AI23" s="99"/>
      <c r="AJ23" s="306" t="s">
        <v>495</v>
      </c>
      <c r="AK23" s="307"/>
      <c r="AL23" s="307"/>
      <c r="AM23" s="307"/>
      <c r="AN23" s="307"/>
      <c r="AO23" s="306" t="s">
        <v>495</v>
      </c>
      <c r="AP23" s="307"/>
      <c r="AQ23" s="307"/>
      <c r="AR23" s="307"/>
      <c r="AS23" s="307"/>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364</v>
      </c>
      <c r="AC24" s="177"/>
      <c r="AD24" s="177"/>
      <c r="AE24" s="97">
        <v>15</v>
      </c>
      <c r="AF24" s="98"/>
      <c r="AG24" s="98"/>
      <c r="AH24" s="98"/>
      <c r="AI24" s="99"/>
      <c r="AJ24" s="691" t="s">
        <v>496</v>
      </c>
      <c r="AK24" s="692"/>
      <c r="AL24" s="692"/>
      <c r="AM24" s="692"/>
      <c r="AN24" s="692"/>
      <c r="AO24" s="691" t="s">
        <v>496</v>
      </c>
      <c r="AP24" s="692"/>
      <c r="AQ24" s="692"/>
      <c r="AR24" s="692"/>
      <c r="AS24" s="692"/>
      <c r="AT24" s="691" t="s">
        <v>496</v>
      </c>
      <c r="AU24" s="692"/>
      <c r="AV24" s="692"/>
      <c r="AW24" s="692"/>
      <c r="AX24" s="69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78</v>
      </c>
      <c r="AF25" s="98"/>
      <c r="AG25" s="98"/>
      <c r="AH25" s="98"/>
      <c r="AI25" s="99"/>
      <c r="AJ25" s="97" t="s">
        <v>495</v>
      </c>
      <c r="AK25" s="98"/>
      <c r="AL25" s="98"/>
      <c r="AM25" s="98"/>
      <c r="AN25" s="99"/>
      <c r="AO25" s="97" t="s">
        <v>495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9"/>
      <c r="AC28" s="319"/>
      <c r="AD28" s="319"/>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9"/>
      <c r="AC33" s="319"/>
      <c r="AD33" s="319"/>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9"/>
      <c r="AC38" s="319"/>
      <c r="AD38" s="319"/>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9"/>
      <c r="AC43" s="319"/>
      <c r="AD43" s="319"/>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0.7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67"/>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67"/>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68"/>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0.75" customHeight="1" x14ac:dyDescent="0.15">
      <c r="A68" s="538"/>
      <c r="B68" s="539"/>
      <c r="C68" s="539"/>
      <c r="D68" s="539"/>
      <c r="E68" s="539"/>
      <c r="F68" s="540"/>
      <c r="G68" s="228" t="s">
        <v>503</v>
      </c>
      <c r="H68" s="243"/>
      <c r="I68" s="243"/>
      <c r="J68" s="243"/>
      <c r="K68" s="243"/>
      <c r="L68" s="243"/>
      <c r="M68" s="243"/>
      <c r="N68" s="243"/>
      <c r="O68" s="243"/>
      <c r="P68" s="243"/>
      <c r="Q68" s="243"/>
      <c r="R68" s="243"/>
      <c r="S68" s="243"/>
      <c r="T68" s="243"/>
      <c r="U68" s="243"/>
      <c r="V68" s="243"/>
      <c r="W68" s="243"/>
      <c r="X68" s="244"/>
      <c r="Y68" s="628" t="s">
        <v>66</v>
      </c>
      <c r="Z68" s="629"/>
      <c r="AA68" s="630"/>
      <c r="AB68" s="120" t="s">
        <v>504</v>
      </c>
      <c r="AC68" s="121"/>
      <c r="AD68" s="122"/>
      <c r="AE68" s="97">
        <v>4</v>
      </c>
      <c r="AF68" s="98"/>
      <c r="AG68" s="98"/>
      <c r="AH68" s="98"/>
      <c r="AI68" s="99"/>
      <c r="AJ68" s="97">
        <v>3</v>
      </c>
      <c r="AK68" s="98"/>
      <c r="AL68" s="98"/>
      <c r="AM68" s="98"/>
      <c r="AN68" s="99"/>
      <c r="AO68" s="97">
        <v>3</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504</v>
      </c>
      <c r="AC69" s="212"/>
      <c r="AD69" s="213"/>
      <c r="AE69" s="97">
        <v>4</v>
      </c>
      <c r="AF69" s="98"/>
      <c r="AG69" s="98"/>
      <c r="AH69" s="98"/>
      <c r="AI69" s="99"/>
      <c r="AJ69" s="97">
        <v>3</v>
      </c>
      <c r="AK69" s="98"/>
      <c r="AL69" s="98"/>
      <c r="AM69" s="98"/>
      <c r="AN69" s="99"/>
      <c r="AO69" s="97">
        <v>3</v>
      </c>
      <c r="AP69" s="98"/>
      <c r="AQ69" s="98"/>
      <c r="AR69" s="98"/>
      <c r="AS69" s="99"/>
      <c r="AT69" s="97">
        <v>4</v>
      </c>
      <c r="AU69" s="98"/>
      <c r="AV69" s="98"/>
      <c r="AW69" s="98"/>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506</v>
      </c>
      <c r="H83" s="304"/>
      <c r="I83" s="304"/>
      <c r="J83" s="304"/>
      <c r="K83" s="304"/>
      <c r="L83" s="304"/>
      <c r="M83" s="304"/>
      <c r="N83" s="304"/>
      <c r="O83" s="304"/>
      <c r="P83" s="304"/>
      <c r="Q83" s="304"/>
      <c r="R83" s="304"/>
      <c r="S83" s="304"/>
      <c r="T83" s="304"/>
      <c r="U83" s="304"/>
      <c r="V83" s="304"/>
      <c r="W83" s="304"/>
      <c r="X83" s="304"/>
      <c r="Y83" s="547" t="s">
        <v>17</v>
      </c>
      <c r="Z83" s="548"/>
      <c r="AA83" s="549"/>
      <c r="AB83" s="674" t="s">
        <v>507</v>
      </c>
      <c r="AC83" s="124"/>
      <c r="AD83" s="125"/>
      <c r="AE83" s="214">
        <v>13</v>
      </c>
      <c r="AF83" s="215"/>
      <c r="AG83" s="215"/>
      <c r="AH83" s="215"/>
      <c r="AI83" s="215"/>
      <c r="AJ83" s="214">
        <v>16</v>
      </c>
      <c r="AK83" s="215"/>
      <c r="AL83" s="215"/>
      <c r="AM83" s="215"/>
      <c r="AN83" s="215"/>
      <c r="AO83" s="214">
        <v>15</v>
      </c>
      <c r="AP83" s="215"/>
      <c r="AQ83" s="215"/>
      <c r="AR83" s="215"/>
      <c r="AS83" s="215"/>
      <c r="AT83" s="97">
        <v>13</v>
      </c>
      <c r="AU83" s="98"/>
      <c r="AV83" s="98"/>
      <c r="AW83" s="98"/>
      <c r="AX83" s="361"/>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508</v>
      </c>
      <c r="AC84" s="101"/>
      <c r="AD84" s="102"/>
      <c r="AE84" s="100" t="str">
        <f>"51/4"</f>
        <v>51/4</v>
      </c>
      <c r="AF84" s="101"/>
      <c r="AG84" s="101"/>
      <c r="AH84" s="101"/>
      <c r="AI84" s="102"/>
      <c r="AJ84" s="100" t="str">
        <f>"49/3"</f>
        <v>49/3</v>
      </c>
      <c r="AK84" s="101"/>
      <c r="AL84" s="101"/>
      <c r="AM84" s="101"/>
      <c r="AN84" s="102"/>
      <c r="AO84" s="100" t="str">
        <f>"45/3"</f>
        <v>45/3</v>
      </c>
      <c r="AP84" s="101"/>
      <c r="AQ84" s="101"/>
      <c r="AR84" s="101"/>
      <c r="AS84" s="102"/>
      <c r="AT84" s="100" t="str">
        <f>"52/4"</f>
        <v>52/4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477</v>
      </c>
      <c r="D98" s="545"/>
      <c r="E98" s="545"/>
      <c r="F98" s="545"/>
      <c r="G98" s="545"/>
      <c r="H98" s="545"/>
      <c r="I98" s="545"/>
      <c r="J98" s="545"/>
      <c r="K98" s="546"/>
      <c r="L98" s="184">
        <v>1</v>
      </c>
      <c r="M98" s="185"/>
      <c r="N98" s="185"/>
      <c r="O98" s="185"/>
      <c r="P98" s="185"/>
      <c r="Q98" s="186"/>
      <c r="R98" s="184">
        <v>1</v>
      </c>
      <c r="S98" s="185"/>
      <c r="T98" s="185"/>
      <c r="U98" s="185"/>
      <c r="V98" s="185"/>
      <c r="W98" s="186"/>
      <c r="X98" s="71" t="s">
        <v>505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478</v>
      </c>
      <c r="D99" s="608"/>
      <c r="E99" s="608"/>
      <c r="F99" s="608"/>
      <c r="G99" s="608"/>
      <c r="H99" s="608"/>
      <c r="I99" s="608"/>
      <c r="J99" s="608"/>
      <c r="K99" s="609"/>
      <c r="L99" s="184">
        <v>1</v>
      </c>
      <c r="M99" s="185"/>
      <c r="N99" s="185"/>
      <c r="O99" s="185"/>
      <c r="P99" s="185"/>
      <c r="Q99" s="186"/>
      <c r="R99" s="184">
        <v>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44.25" customHeight="1" x14ac:dyDescent="0.15">
      <c r="A100" s="612"/>
      <c r="B100" s="613"/>
      <c r="C100" s="607" t="s">
        <v>479</v>
      </c>
      <c r="D100" s="608"/>
      <c r="E100" s="608"/>
      <c r="F100" s="608"/>
      <c r="G100" s="608"/>
      <c r="H100" s="608"/>
      <c r="I100" s="608"/>
      <c r="J100" s="608"/>
      <c r="K100" s="609"/>
      <c r="L100" s="184">
        <v>50</v>
      </c>
      <c r="M100" s="185"/>
      <c r="N100" s="185"/>
      <c r="O100" s="185"/>
      <c r="P100" s="185"/>
      <c r="Q100" s="186"/>
      <c r="R100" s="184">
        <v>71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52</v>
      </c>
      <c r="M104" s="605"/>
      <c r="N104" s="605"/>
      <c r="O104" s="605"/>
      <c r="P104" s="605"/>
      <c r="Q104" s="606"/>
      <c r="R104" s="604">
        <f>SUM(R98:W103)</f>
        <v>73</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3"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4"/>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50" t="s">
        <v>312</v>
      </c>
      <c r="B108" s="65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473</v>
      </c>
      <c r="AE108" s="355"/>
      <c r="AF108" s="355"/>
      <c r="AG108" s="351" t="s">
        <v>498</v>
      </c>
      <c r="AH108" s="352"/>
      <c r="AI108" s="352"/>
      <c r="AJ108" s="352"/>
      <c r="AK108" s="352"/>
      <c r="AL108" s="352"/>
      <c r="AM108" s="352"/>
      <c r="AN108" s="352"/>
      <c r="AO108" s="352"/>
      <c r="AP108" s="352"/>
      <c r="AQ108" s="352"/>
      <c r="AR108" s="352"/>
      <c r="AS108" s="352"/>
      <c r="AT108" s="352"/>
      <c r="AU108" s="352"/>
      <c r="AV108" s="352"/>
      <c r="AW108" s="352"/>
      <c r="AX108" s="353"/>
    </row>
    <row r="109" spans="1:50" ht="63.75" customHeight="1" x14ac:dyDescent="0.15">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2" t="s">
        <v>473</v>
      </c>
      <c r="AE109" s="303"/>
      <c r="AF109" s="303"/>
      <c r="AG109" s="282" t="s">
        <v>480</v>
      </c>
      <c r="AH109" s="259"/>
      <c r="AI109" s="259"/>
      <c r="AJ109" s="259"/>
      <c r="AK109" s="259"/>
      <c r="AL109" s="259"/>
      <c r="AM109" s="259"/>
      <c r="AN109" s="259"/>
      <c r="AO109" s="259"/>
      <c r="AP109" s="259"/>
      <c r="AQ109" s="259"/>
      <c r="AR109" s="259"/>
      <c r="AS109" s="259"/>
      <c r="AT109" s="259"/>
      <c r="AU109" s="259"/>
      <c r="AV109" s="259"/>
      <c r="AW109" s="259"/>
      <c r="AX109" s="283"/>
    </row>
    <row r="110" spans="1:50" ht="61.5" customHeight="1" x14ac:dyDescent="0.15">
      <c r="A110" s="654"/>
      <c r="B110" s="65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473</v>
      </c>
      <c r="AE110" s="336"/>
      <c r="AF110" s="336"/>
      <c r="AG110" s="346" t="s">
        <v>480</v>
      </c>
      <c r="AH110" s="247"/>
      <c r="AI110" s="247"/>
      <c r="AJ110" s="247"/>
      <c r="AK110" s="247"/>
      <c r="AL110" s="247"/>
      <c r="AM110" s="247"/>
      <c r="AN110" s="247"/>
      <c r="AO110" s="247"/>
      <c r="AP110" s="247"/>
      <c r="AQ110" s="247"/>
      <c r="AR110" s="247"/>
      <c r="AS110" s="247"/>
      <c r="AT110" s="247"/>
      <c r="AU110" s="247"/>
      <c r="AV110" s="247"/>
      <c r="AW110" s="247"/>
      <c r="AX110" s="331"/>
    </row>
    <row r="111" spans="1:50" ht="57" customHeight="1" x14ac:dyDescent="0.15">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473</v>
      </c>
      <c r="AE111" s="277"/>
      <c r="AF111" s="277"/>
      <c r="AG111" s="279" t="s">
        <v>482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2" t="s">
        <v>481</v>
      </c>
      <c r="AE112" s="303"/>
      <c r="AF112" s="303"/>
      <c r="AG112" s="345"/>
      <c r="AH112" s="259"/>
      <c r="AI112" s="259"/>
      <c r="AJ112" s="259"/>
      <c r="AK112" s="259"/>
      <c r="AL112" s="259"/>
      <c r="AM112" s="259"/>
      <c r="AN112" s="259"/>
      <c r="AO112" s="259"/>
      <c r="AP112" s="259"/>
      <c r="AQ112" s="259"/>
      <c r="AR112" s="259"/>
      <c r="AS112" s="259"/>
      <c r="AT112" s="259"/>
      <c r="AU112" s="259"/>
      <c r="AV112" s="259"/>
      <c r="AW112" s="259"/>
      <c r="AX112" s="283"/>
    </row>
    <row r="113" spans="1:64" ht="48.75" customHeight="1" x14ac:dyDescent="0.15">
      <c r="A113" s="265"/>
      <c r="B113" s="266"/>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2" t="s">
        <v>473</v>
      </c>
      <c r="AE113" s="303"/>
      <c r="AF113" s="303"/>
      <c r="AG113" s="282" t="s">
        <v>515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2" t="s">
        <v>481</v>
      </c>
      <c r="AE114" s="303"/>
      <c r="AF114" s="303"/>
      <c r="AG114" s="345"/>
      <c r="AH114" s="259"/>
      <c r="AI114" s="259"/>
      <c r="AJ114" s="259"/>
      <c r="AK114" s="259"/>
      <c r="AL114" s="259"/>
      <c r="AM114" s="259"/>
      <c r="AN114" s="259"/>
      <c r="AO114" s="259"/>
      <c r="AP114" s="259"/>
      <c r="AQ114" s="259"/>
      <c r="AR114" s="259"/>
      <c r="AS114" s="259"/>
      <c r="AT114" s="259"/>
      <c r="AU114" s="259"/>
      <c r="AV114" s="259"/>
      <c r="AW114" s="259"/>
      <c r="AX114" s="283"/>
    </row>
    <row r="115" spans="1:64" ht="49.5" customHeight="1" x14ac:dyDescent="0.15">
      <c r="A115" s="265"/>
      <c r="B115" s="266"/>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2" t="s">
        <v>473</v>
      </c>
      <c r="AE115" s="303"/>
      <c r="AF115" s="303"/>
      <c r="AG115" s="282" t="s">
        <v>483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1" t="s">
        <v>481</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c r="AE117" s="336"/>
      <c r="AF117" s="340"/>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500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481</v>
      </c>
      <c r="AE119" s="357"/>
      <c r="AF119" s="357"/>
      <c r="AG119" s="345"/>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x14ac:dyDescent="0.15">
      <c r="A120" s="265"/>
      <c r="B120" s="266"/>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2" t="s">
        <v>473</v>
      </c>
      <c r="AE120" s="303"/>
      <c r="AF120" s="303"/>
      <c r="AG120" s="282" t="s">
        <v>500</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x14ac:dyDescent="0.15">
      <c r="A121" s="267"/>
      <c r="B121" s="268"/>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2" t="s">
        <v>473</v>
      </c>
      <c r="AE121" s="303"/>
      <c r="AF121" s="303"/>
      <c r="AG121" s="346" t="s">
        <v>499</v>
      </c>
      <c r="AH121" s="247"/>
      <c r="AI121" s="247"/>
      <c r="AJ121" s="247"/>
      <c r="AK121" s="247"/>
      <c r="AL121" s="247"/>
      <c r="AM121" s="247"/>
      <c r="AN121" s="247"/>
      <c r="AO121" s="247"/>
      <c r="AP121" s="247"/>
      <c r="AQ121" s="247"/>
      <c r="AR121" s="247"/>
      <c r="AS121" s="247"/>
      <c r="AT121" s="247"/>
      <c r="AU121" s="247"/>
      <c r="AV121" s="247"/>
      <c r="AW121" s="247"/>
      <c r="AX121" s="331"/>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481</v>
      </c>
      <c r="AE122" s="277"/>
      <c r="AF122" s="277"/>
      <c r="AG122" s="326"/>
      <c r="AH122" s="243"/>
      <c r="AI122" s="243"/>
      <c r="AJ122" s="243"/>
      <c r="AK122" s="243"/>
      <c r="AL122" s="243"/>
      <c r="AM122" s="243"/>
      <c r="AN122" s="243"/>
      <c r="AO122" s="243"/>
      <c r="AP122" s="243"/>
      <c r="AQ122" s="243"/>
      <c r="AR122" s="243"/>
      <c r="AS122" s="243"/>
      <c r="AT122" s="243"/>
      <c r="AU122" s="243"/>
      <c r="AV122" s="243"/>
      <c r="AW122" s="243"/>
      <c r="AX122" s="327"/>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8"/>
      <c r="AH123" s="245"/>
      <c r="AI123" s="245"/>
      <c r="AJ123" s="245"/>
      <c r="AK123" s="245"/>
      <c r="AL123" s="245"/>
      <c r="AM123" s="245"/>
      <c r="AN123" s="245"/>
      <c r="AO123" s="245"/>
      <c r="AP123" s="245"/>
      <c r="AQ123" s="245"/>
      <c r="AR123" s="245"/>
      <c r="AS123" s="245"/>
      <c r="AT123" s="245"/>
      <c r="AU123" s="245"/>
      <c r="AV123" s="245"/>
      <c r="AW123" s="245"/>
      <c r="AX123" s="329"/>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8"/>
      <c r="AH124" s="245"/>
      <c r="AI124" s="245"/>
      <c r="AJ124" s="245"/>
      <c r="AK124" s="245"/>
      <c r="AL124" s="245"/>
      <c r="AM124" s="245"/>
      <c r="AN124" s="245"/>
      <c r="AO124" s="245"/>
      <c r="AP124" s="245"/>
      <c r="AQ124" s="245"/>
      <c r="AR124" s="245"/>
      <c r="AS124" s="245"/>
      <c r="AT124" s="245"/>
      <c r="AU124" s="245"/>
      <c r="AV124" s="245"/>
      <c r="AW124" s="245"/>
      <c r="AX124" s="329"/>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8"/>
      <c r="V125" s="348"/>
      <c r="W125" s="348"/>
      <c r="X125" s="348"/>
      <c r="Y125" s="348"/>
      <c r="Z125" s="348"/>
      <c r="AA125" s="348"/>
      <c r="AB125" s="348"/>
      <c r="AC125" s="348"/>
      <c r="AD125" s="348"/>
      <c r="AE125" s="348"/>
      <c r="AF125" s="565"/>
      <c r="AG125" s="330"/>
      <c r="AH125" s="247"/>
      <c r="AI125" s="247"/>
      <c r="AJ125" s="247"/>
      <c r="AK125" s="247"/>
      <c r="AL125" s="247"/>
      <c r="AM125" s="247"/>
      <c r="AN125" s="247"/>
      <c r="AO125" s="247"/>
      <c r="AP125" s="247"/>
      <c r="AQ125" s="247"/>
      <c r="AR125" s="247"/>
      <c r="AS125" s="247"/>
      <c r="AT125" s="247"/>
      <c r="AU125" s="247"/>
      <c r="AV125" s="247"/>
      <c r="AW125" s="247"/>
      <c r="AX125" s="331"/>
    </row>
    <row r="126" spans="1:64" ht="57" customHeight="1" x14ac:dyDescent="0.15">
      <c r="A126" s="263" t="s">
        <v>58</v>
      </c>
      <c r="B126" s="397"/>
      <c r="C126" s="387" t="s">
        <v>64</v>
      </c>
      <c r="D126" s="435"/>
      <c r="E126" s="435"/>
      <c r="F126" s="436"/>
      <c r="G126" s="391" t="s">
        <v>484</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8" t="s">
        <v>68</v>
      </c>
      <c r="D127" s="589"/>
      <c r="E127" s="589"/>
      <c r="F127" s="590"/>
      <c r="G127" s="591" t="s">
        <v>485</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t="s">
        <v>305</v>
      </c>
      <c r="B131" s="395"/>
      <c r="C131" s="395"/>
      <c r="D131" s="395"/>
      <c r="E131" s="396"/>
      <c r="F131" s="427" t="s">
        <v>502</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1" t="s">
        <v>510</v>
      </c>
      <c r="B133" s="562"/>
      <c r="C133" s="562"/>
      <c r="D133" s="562"/>
      <c r="E133" s="563"/>
      <c r="F133" s="430" t="s">
        <v>511</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3"/>
      <c r="C137" s="323"/>
      <c r="D137" s="323"/>
      <c r="E137" s="323"/>
      <c r="F137" s="323"/>
      <c r="G137" s="552">
        <v>3</v>
      </c>
      <c r="H137" s="553"/>
      <c r="I137" s="553"/>
      <c r="J137" s="553"/>
      <c r="K137" s="553"/>
      <c r="L137" s="553"/>
      <c r="M137" s="553"/>
      <c r="N137" s="553"/>
      <c r="O137" s="553"/>
      <c r="P137" s="554"/>
      <c r="Q137" s="323" t="s">
        <v>225</v>
      </c>
      <c r="R137" s="323"/>
      <c r="S137" s="323"/>
      <c r="T137" s="323"/>
      <c r="U137" s="323"/>
      <c r="V137" s="323"/>
      <c r="W137" s="552">
        <v>4</v>
      </c>
      <c r="X137" s="553"/>
      <c r="Y137" s="553"/>
      <c r="Z137" s="553"/>
      <c r="AA137" s="553"/>
      <c r="AB137" s="553"/>
      <c r="AC137" s="553"/>
      <c r="AD137" s="553"/>
      <c r="AE137" s="553"/>
      <c r="AF137" s="554"/>
      <c r="AG137" s="323" t="s">
        <v>226</v>
      </c>
      <c r="AH137" s="323"/>
      <c r="AI137" s="323"/>
      <c r="AJ137" s="323"/>
      <c r="AK137" s="323"/>
      <c r="AL137" s="323"/>
      <c r="AM137" s="524">
        <v>6</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20">
        <v>294</v>
      </c>
      <c r="H138" s="321"/>
      <c r="I138" s="321"/>
      <c r="J138" s="321"/>
      <c r="K138" s="321"/>
      <c r="L138" s="321"/>
      <c r="M138" s="321"/>
      <c r="N138" s="321"/>
      <c r="O138" s="321"/>
      <c r="P138" s="322"/>
      <c r="Q138" s="433" t="s">
        <v>228</v>
      </c>
      <c r="R138" s="433"/>
      <c r="S138" s="433"/>
      <c r="T138" s="433"/>
      <c r="U138" s="433"/>
      <c r="V138" s="433"/>
      <c r="W138" s="320">
        <v>286</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486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48" customHeight="1" x14ac:dyDescent="0.15">
      <c r="A180" s="374"/>
      <c r="B180" s="375"/>
      <c r="C180" s="375"/>
      <c r="D180" s="375"/>
      <c r="E180" s="375"/>
      <c r="F180" s="376"/>
      <c r="G180" s="365" t="s">
        <v>479</v>
      </c>
      <c r="H180" s="366"/>
      <c r="I180" s="366"/>
      <c r="J180" s="366"/>
      <c r="K180" s="367"/>
      <c r="L180" s="368" t="s">
        <v>487</v>
      </c>
      <c r="M180" s="369"/>
      <c r="N180" s="369"/>
      <c r="O180" s="369"/>
      <c r="P180" s="369"/>
      <c r="Q180" s="369"/>
      <c r="R180" s="369"/>
      <c r="S180" s="369"/>
      <c r="T180" s="369"/>
      <c r="U180" s="369"/>
      <c r="V180" s="369"/>
      <c r="W180" s="369"/>
      <c r="X180" s="370"/>
      <c r="Y180" s="400">
        <v>16</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x14ac:dyDescent="0.15">
      <c r="A190" s="374"/>
      <c r="B190" s="375"/>
      <c r="C190" s="375"/>
      <c r="D190" s="375"/>
      <c r="E190" s="375"/>
      <c r="F190" s="376"/>
      <c r="G190" s="567" t="s">
        <v>22</v>
      </c>
      <c r="H190" s="568"/>
      <c r="I190" s="568"/>
      <c r="J190" s="568"/>
      <c r="K190" s="568"/>
      <c r="L190" s="569"/>
      <c r="M190" s="155"/>
      <c r="N190" s="155"/>
      <c r="O190" s="155"/>
      <c r="P190" s="155"/>
      <c r="Q190" s="155"/>
      <c r="R190" s="155"/>
      <c r="S190" s="155"/>
      <c r="T190" s="155"/>
      <c r="U190" s="155"/>
      <c r="V190" s="155"/>
      <c r="W190" s="155"/>
      <c r="X190" s="156"/>
      <c r="Y190" s="570">
        <f>SUM(Y180:AB189)</f>
        <v>16</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hidden="1"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hidden="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hidden="1"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hidden="1"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hidden="1"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hidden="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hidden="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hidden="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hidden="1"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hidden="1" customHeight="1" thickBot="1" x14ac:dyDescent="0.2">
      <c r="A203" s="374"/>
      <c r="B203" s="375"/>
      <c r="C203" s="375"/>
      <c r="D203" s="375"/>
      <c r="E203" s="375"/>
      <c r="F203" s="376"/>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hidden="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hidden="1"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hidden="1"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hidden="1"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hidden="1"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hidden="1" customHeight="1" thickBot="1" x14ac:dyDescent="0.2">
      <c r="A216" s="374"/>
      <c r="B216" s="375"/>
      <c r="C216" s="375"/>
      <c r="D216" s="375"/>
      <c r="E216" s="375"/>
      <c r="F216" s="376"/>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hidden="1"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hidden="1"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hidden="1"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hidden="1"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hidden="1" customHeight="1" x14ac:dyDescent="0.15">
      <c r="A229" s="374"/>
      <c r="B229" s="375"/>
      <c r="C229" s="375"/>
      <c r="D229" s="375"/>
      <c r="E229" s="375"/>
      <c r="F229" s="376"/>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38.25" customHeight="1" x14ac:dyDescent="0.15">
      <c r="A236" s="577">
        <v>1</v>
      </c>
      <c r="B236" s="577">
        <v>1</v>
      </c>
      <c r="C236" s="578" t="s">
        <v>488</v>
      </c>
      <c r="D236" s="579"/>
      <c r="E236" s="579"/>
      <c r="F236" s="579"/>
      <c r="G236" s="579"/>
      <c r="H236" s="579"/>
      <c r="I236" s="579"/>
      <c r="J236" s="579"/>
      <c r="K236" s="579"/>
      <c r="L236" s="579"/>
      <c r="M236" s="578" t="s">
        <v>489</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16</v>
      </c>
      <c r="AL236" s="581"/>
      <c r="AM236" s="581"/>
      <c r="AN236" s="581"/>
      <c r="AO236" s="581"/>
      <c r="AP236" s="582"/>
      <c r="AQ236" s="578" t="s">
        <v>492</v>
      </c>
      <c r="AR236" s="579"/>
      <c r="AS236" s="579"/>
      <c r="AT236" s="579"/>
      <c r="AU236" s="580">
        <v>100</v>
      </c>
      <c r="AV236" s="581"/>
      <c r="AW236" s="581"/>
      <c r="AX236" s="582"/>
    </row>
    <row r="237" spans="1:50" ht="34.5" customHeight="1" x14ac:dyDescent="0.15">
      <c r="A237" s="577">
        <v>2</v>
      </c>
      <c r="B237" s="577">
        <v>1</v>
      </c>
      <c r="C237" s="578" t="s">
        <v>488</v>
      </c>
      <c r="D237" s="579"/>
      <c r="E237" s="579"/>
      <c r="F237" s="579"/>
      <c r="G237" s="579"/>
      <c r="H237" s="579"/>
      <c r="I237" s="579"/>
      <c r="J237" s="579"/>
      <c r="K237" s="579"/>
      <c r="L237" s="579"/>
      <c r="M237" s="578" t="s">
        <v>490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15</v>
      </c>
      <c r="AL237" s="581"/>
      <c r="AM237" s="581"/>
      <c r="AN237" s="581"/>
      <c r="AO237" s="581"/>
      <c r="AP237" s="582"/>
      <c r="AQ237" s="578" t="s">
        <v>493</v>
      </c>
      <c r="AR237" s="579"/>
      <c r="AS237" s="579"/>
      <c r="AT237" s="579"/>
      <c r="AU237" s="580">
        <v>100</v>
      </c>
      <c r="AV237" s="581"/>
      <c r="AW237" s="581"/>
      <c r="AX237" s="582"/>
    </row>
    <row r="238" spans="1:50" ht="36.75" customHeight="1" x14ac:dyDescent="0.15">
      <c r="A238" s="577">
        <v>3</v>
      </c>
      <c r="B238" s="577">
        <v>1</v>
      </c>
      <c r="C238" s="578" t="s">
        <v>494</v>
      </c>
      <c r="D238" s="579"/>
      <c r="E238" s="579"/>
      <c r="F238" s="579"/>
      <c r="G238" s="579"/>
      <c r="H238" s="579"/>
      <c r="I238" s="579"/>
      <c r="J238" s="579"/>
      <c r="K238" s="579"/>
      <c r="L238" s="579"/>
      <c r="M238" s="686" t="s">
        <v>491</v>
      </c>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7"/>
      <c r="AK238" s="580">
        <v>13</v>
      </c>
      <c r="AL238" s="581"/>
      <c r="AM238" s="581"/>
      <c r="AN238" s="581"/>
      <c r="AO238" s="581"/>
      <c r="AP238" s="582"/>
      <c r="AQ238" s="578" t="s">
        <v>493</v>
      </c>
      <c r="AR238" s="579"/>
      <c r="AS238" s="579"/>
      <c r="AT238" s="579"/>
      <c r="AU238" s="580">
        <v>100</v>
      </c>
      <c r="AV238" s="581"/>
      <c r="AW238" s="581"/>
      <c r="AX238" s="582"/>
    </row>
    <row r="239" spans="1:50" ht="24" hidden="1" customHeight="1" x14ac:dyDescent="0.15">
      <c r="A239" s="577">
        <v>4</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5.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J23:AS23 AE24:AX24">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473</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96"/>
      <c r="AC4" s="319"/>
      <c r="AD4" s="319"/>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5"/>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96"/>
      <c r="AC9" s="319"/>
      <c r="AD9" s="319"/>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5"/>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96"/>
      <c r="AC14" s="319"/>
      <c r="AD14" s="319"/>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5"/>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96"/>
      <c r="AC19" s="319"/>
      <c r="AD19" s="319"/>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5"/>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96"/>
      <c r="AC24" s="319"/>
      <c r="AD24" s="319"/>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5"/>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96"/>
      <c r="AC29" s="319"/>
      <c r="AD29" s="319"/>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5"/>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96"/>
      <c r="AC34" s="319"/>
      <c r="AD34" s="319"/>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5"/>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96"/>
      <c r="AC39" s="319"/>
      <c r="AD39" s="319"/>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5"/>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96"/>
      <c r="AC44" s="319"/>
      <c r="AD44" s="319"/>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5"/>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96"/>
      <c r="AC49" s="319"/>
      <c r="AD49" s="319"/>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5"/>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9"/>
      <c r="B3" s="710"/>
      <c r="C3" s="710"/>
      <c r="D3" s="710"/>
      <c r="E3" s="710"/>
      <c r="F3" s="71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9"/>
      <c r="B4" s="710"/>
      <c r="C4" s="710"/>
      <c r="D4" s="710"/>
      <c r="E4" s="710"/>
      <c r="F4" s="711"/>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9"/>
      <c r="B5" s="710"/>
      <c r="C5" s="710"/>
      <c r="D5" s="710"/>
      <c r="E5" s="710"/>
      <c r="F5" s="71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09"/>
      <c r="B6" s="710"/>
      <c r="C6" s="710"/>
      <c r="D6" s="710"/>
      <c r="E6" s="710"/>
      <c r="F6" s="71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09"/>
      <c r="B7" s="710"/>
      <c r="C7" s="710"/>
      <c r="D7" s="710"/>
      <c r="E7" s="710"/>
      <c r="F7" s="71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09"/>
      <c r="B8" s="710"/>
      <c r="C8" s="710"/>
      <c r="D8" s="710"/>
      <c r="E8" s="710"/>
      <c r="F8" s="71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09"/>
      <c r="B9" s="710"/>
      <c r="C9" s="710"/>
      <c r="D9" s="710"/>
      <c r="E9" s="710"/>
      <c r="F9" s="71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09"/>
      <c r="B10" s="710"/>
      <c r="C10" s="710"/>
      <c r="D10" s="710"/>
      <c r="E10" s="710"/>
      <c r="F10" s="71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09"/>
      <c r="B11" s="710"/>
      <c r="C11" s="710"/>
      <c r="D11" s="710"/>
      <c r="E11" s="710"/>
      <c r="F11" s="71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09"/>
      <c r="B12" s="710"/>
      <c r="C12" s="710"/>
      <c r="D12" s="710"/>
      <c r="E12" s="710"/>
      <c r="F12" s="71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09"/>
      <c r="B13" s="710"/>
      <c r="C13" s="710"/>
      <c r="D13" s="710"/>
      <c r="E13" s="710"/>
      <c r="F13" s="71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09"/>
      <c r="B14" s="710"/>
      <c r="C14" s="710"/>
      <c r="D14" s="710"/>
      <c r="E14" s="710"/>
      <c r="F14" s="711"/>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9"/>
      <c r="B15" s="710"/>
      <c r="C15" s="710"/>
      <c r="D15" s="710"/>
      <c r="E15" s="710"/>
      <c r="F15" s="711"/>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9"/>
      <c r="B16" s="710"/>
      <c r="C16" s="710"/>
      <c r="D16" s="710"/>
      <c r="E16" s="710"/>
      <c r="F16" s="71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9"/>
      <c r="B17" s="710"/>
      <c r="C17" s="710"/>
      <c r="D17" s="710"/>
      <c r="E17" s="710"/>
      <c r="F17" s="71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9"/>
      <c r="B18" s="710"/>
      <c r="C18" s="710"/>
      <c r="D18" s="710"/>
      <c r="E18" s="710"/>
      <c r="F18" s="71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09"/>
      <c r="B19" s="710"/>
      <c r="C19" s="710"/>
      <c r="D19" s="710"/>
      <c r="E19" s="710"/>
      <c r="F19" s="71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09"/>
      <c r="B20" s="710"/>
      <c r="C20" s="710"/>
      <c r="D20" s="710"/>
      <c r="E20" s="710"/>
      <c r="F20" s="71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09"/>
      <c r="B21" s="710"/>
      <c r="C21" s="710"/>
      <c r="D21" s="710"/>
      <c r="E21" s="710"/>
      <c r="F21" s="71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09"/>
      <c r="B22" s="710"/>
      <c r="C22" s="710"/>
      <c r="D22" s="710"/>
      <c r="E22" s="710"/>
      <c r="F22" s="71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09"/>
      <c r="B23" s="710"/>
      <c r="C23" s="710"/>
      <c r="D23" s="710"/>
      <c r="E23" s="710"/>
      <c r="F23" s="71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09"/>
      <c r="B24" s="710"/>
      <c r="C24" s="710"/>
      <c r="D24" s="710"/>
      <c r="E24" s="710"/>
      <c r="F24" s="71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09"/>
      <c r="B25" s="710"/>
      <c r="C25" s="710"/>
      <c r="D25" s="710"/>
      <c r="E25" s="710"/>
      <c r="F25" s="71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09"/>
      <c r="B26" s="710"/>
      <c r="C26" s="710"/>
      <c r="D26" s="710"/>
      <c r="E26" s="710"/>
      <c r="F26" s="71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09"/>
      <c r="B27" s="710"/>
      <c r="C27" s="710"/>
      <c r="D27" s="710"/>
      <c r="E27" s="710"/>
      <c r="F27" s="711"/>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9"/>
      <c r="B28" s="710"/>
      <c r="C28" s="710"/>
      <c r="D28" s="710"/>
      <c r="E28" s="710"/>
      <c r="F28" s="711"/>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9"/>
      <c r="B29" s="710"/>
      <c r="C29" s="710"/>
      <c r="D29" s="710"/>
      <c r="E29" s="710"/>
      <c r="F29" s="71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9"/>
      <c r="B30" s="710"/>
      <c r="C30" s="710"/>
      <c r="D30" s="710"/>
      <c r="E30" s="710"/>
      <c r="F30" s="71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9"/>
      <c r="B31" s="710"/>
      <c r="C31" s="710"/>
      <c r="D31" s="710"/>
      <c r="E31" s="710"/>
      <c r="F31" s="71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09"/>
      <c r="B32" s="710"/>
      <c r="C32" s="710"/>
      <c r="D32" s="710"/>
      <c r="E32" s="710"/>
      <c r="F32" s="71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09"/>
      <c r="B33" s="710"/>
      <c r="C33" s="710"/>
      <c r="D33" s="710"/>
      <c r="E33" s="710"/>
      <c r="F33" s="71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09"/>
      <c r="B34" s="710"/>
      <c r="C34" s="710"/>
      <c r="D34" s="710"/>
      <c r="E34" s="710"/>
      <c r="F34" s="71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09"/>
      <c r="B35" s="710"/>
      <c r="C35" s="710"/>
      <c r="D35" s="710"/>
      <c r="E35" s="710"/>
      <c r="F35" s="71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09"/>
      <c r="B36" s="710"/>
      <c r="C36" s="710"/>
      <c r="D36" s="710"/>
      <c r="E36" s="710"/>
      <c r="F36" s="71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09"/>
      <c r="B37" s="710"/>
      <c r="C37" s="710"/>
      <c r="D37" s="710"/>
      <c r="E37" s="710"/>
      <c r="F37" s="71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09"/>
      <c r="B38" s="710"/>
      <c r="C38" s="710"/>
      <c r="D38" s="710"/>
      <c r="E38" s="710"/>
      <c r="F38" s="71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09"/>
      <c r="B39" s="710"/>
      <c r="C39" s="710"/>
      <c r="D39" s="710"/>
      <c r="E39" s="710"/>
      <c r="F39" s="71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09"/>
      <c r="B40" s="710"/>
      <c r="C40" s="710"/>
      <c r="D40" s="710"/>
      <c r="E40" s="710"/>
      <c r="F40" s="711"/>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9"/>
      <c r="B41" s="710"/>
      <c r="C41" s="710"/>
      <c r="D41" s="710"/>
      <c r="E41" s="710"/>
      <c r="F41" s="711"/>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9"/>
      <c r="B42" s="710"/>
      <c r="C42" s="710"/>
      <c r="D42" s="710"/>
      <c r="E42" s="710"/>
      <c r="F42" s="71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9"/>
      <c r="B43" s="710"/>
      <c r="C43" s="710"/>
      <c r="D43" s="710"/>
      <c r="E43" s="710"/>
      <c r="F43" s="71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9"/>
      <c r="B44" s="710"/>
      <c r="C44" s="710"/>
      <c r="D44" s="710"/>
      <c r="E44" s="710"/>
      <c r="F44" s="71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09"/>
      <c r="B45" s="710"/>
      <c r="C45" s="710"/>
      <c r="D45" s="710"/>
      <c r="E45" s="710"/>
      <c r="F45" s="71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09"/>
      <c r="B46" s="710"/>
      <c r="C46" s="710"/>
      <c r="D46" s="710"/>
      <c r="E46" s="710"/>
      <c r="F46" s="71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09"/>
      <c r="B47" s="710"/>
      <c r="C47" s="710"/>
      <c r="D47" s="710"/>
      <c r="E47" s="710"/>
      <c r="F47" s="71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09"/>
      <c r="B48" s="710"/>
      <c r="C48" s="710"/>
      <c r="D48" s="710"/>
      <c r="E48" s="710"/>
      <c r="F48" s="71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09"/>
      <c r="B49" s="710"/>
      <c r="C49" s="710"/>
      <c r="D49" s="710"/>
      <c r="E49" s="710"/>
      <c r="F49" s="71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09"/>
      <c r="B50" s="710"/>
      <c r="C50" s="710"/>
      <c r="D50" s="710"/>
      <c r="E50" s="710"/>
      <c r="F50" s="71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09"/>
      <c r="B51" s="710"/>
      <c r="C51" s="710"/>
      <c r="D51" s="710"/>
      <c r="E51" s="710"/>
      <c r="F51" s="71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09"/>
      <c r="B52" s="710"/>
      <c r="C52" s="710"/>
      <c r="D52" s="710"/>
      <c r="E52" s="710"/>
      <c r="F52" s="71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9"/>
      <c r="B56" s="710"/>
      <c r="C56" s="710"/>
      <c r="D56" s="710"/>
      <c r="E56" s="710"/>
      <c r="F56" s="71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9"/>
      <c r="B57" s="710"/>
      <c r="C57" s="710"/>
      <c r="D57" s="710"/>
      <c r="E57" s="710"/>
      <c r="F57" s="71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9"/>
      <c r="B58" s="710"/>
      <c r="C58" s="710"/>
      <c r="D58" s="710"/>
      <c r="E58" s="710"/>
      <c r="F58" s="71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09"/>
      <c r="B59" s="710"/>
      <c r="C59" s="710"/>
      <c r="D59" s="710"/>
      <c r="E59" s="710"/>
      <c r="F59" s="71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09"/>
      <c r="B60" s="710"/>
      <c r="C60" s="710"/>
      <c r="D60" s="710"/>
      <c r="E60" s="710"/>
      <c r="F60" s="71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09"/>
      <c r="B61" s="710"/>
      <c r="C61" s="710"/>
      <c r="D61" s="710"/>
      <c r="E61" s="710"/>
      <c r="F61" s="71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09"/>
      <c r="B62" s="710"/>
      <c r="C62" s="710"/>
      <c r="D62" s="710"/>
      <c r="E62" s="710"/>
      <c r="F62" s="71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09"/>
      <c r="B63" s="710"/>
      <c r="C63" s="710"/>
      <c r="D63" s="710"/>
      <c r="E63" s="710"/>
      <c r="F63" s="71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09"/>
      <c r="B64" s="710"/>
      <c r="C64" s="710"/>
      <c r="D64" s="710"/>
      <c r="E64" s="710"/>
      <c r="F64" s="71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09"/>
      <c r="B65" s="710"/>
      <c r="C65" s="710"/>
      <c r="D65" s="710"/>
      <c r="E65" s="710"/>
      <c r="F65" s="71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09"/>
      <c r="B66" s="710"/>
      <c r="C66" s="710"/>
      <c r="D66" s="710"/>
      <c r="E66" s="710"/>
      <c r="F66" s="71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09"/>
      <c r="B67" s="710"/>
      <c r="C67" s="710"/>
      <c r="D67" s="710"/>
      <c r="E67" s="710"/>
      <c r="F67" s="711"/>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9"/>
      <c r="B68" s="710"/>
      <c r="C68" s="710"/>
      <c r="D68" s="710"/>
      <c r="E68" s="710"/>
      <c r="F68" s="711"/>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9"/>
      <c r="B69" s="710"/>
      <c r="C69" s="710"/>
      <c r="D69" s="710"/>
      <c r="E69" s="710"/>
      <c r="F69" s="71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9"/>
      <c r="B70" s="710"/>
      <c r="C70" s="710"/>
      <c r="D70" s="710"/>
      <c r="E70" s="710"/>
      <c r="F70" s="71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9"/>
      <c r="B71" s="710"/>
      <c r="C71" s="710"/>
      <c r="D71" s="710"/>
      <c r="E71" s="710"/>
      <c r="F71" s="71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09"/>
      <c r="B72" s="710"/>
      <c r="C72" s="710"/>
      <c r="D72" s="710"/>
      <c r="E72" s="710"/>
      <c r="F72" s="71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09"/>
      <c r="B73" s="710"/>
      <c r="C73" s="710"/>
      <c r="D73" s="710"/>
      <c r="E73" s="710"/>
      <c r="F73" s="71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09"/>
      <c r="B74" s="710"/>
      <c r="C74" s="710"/>
      <c r="D74" s="710"/>
      <c r="E74" s="710"/>
      <c r="F74" s="71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09"/>
      <c r="B75" s="710"/>
      <c r="C75" s="710"/>
      <c r="D75" s="710"/>
      <c r="E75" s="710"/>
      <c r="F75" s="71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09"/>
      <c r="B76" s="710"/>
      <c r="C76" s="710"/>
      <c r="D76" s="710"/>
      <c r="E76" s="710"/>
      <c r="F76" s="71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09"/>
      <c r="B77" s="710"/>
      <c r="C77" s="710"/>
      <c r="D77" s="710"/>
      <c r="E77" s="710"/>
      <c r="F77" s="71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09"/>
      <c r="B78" s="710"/>
      <c r="C78" s="710"/>
      <c r="D78" s="710"/>
      <c r="E78" s="710"/>
      <c r="F78" s="71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09"/>
      <c r="B79" s="710"/>
      <c r="C79" s="710"/>
      <c r="D79" s="710"/>
      <c r="E79" s="710"/>
      <c r="F79" s="71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09"/>
      <c r="B80" s="710"/>
      <c r="C80" s="710"/>
      <c r="D80" s="710"/>
      <c r="E80" s="710"/>
      <c r="F80" s="711"/>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9"/>
      <c r="B81" s="710"/>
      <c r="C81" s="710"/>
      <c r="D81" s="710"/>
      <c r="E81" s="710"/>
      <c r="F81" s="711"/>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9"/>
      <c r="B82" s="710"/>
      <c r="C82" s="710"/>
      <c r="D82" s="710"/>
      <c r="E82" s="710"/>
      <c r="F82" s="71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9"/>
      <c r="B83" s="710"/>
      <c r="C83" s="710"/>
      <c r="D83" s="710"/>
      <c r="E83" s="710"/>
      <c r="F83" s="71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9"/>
      <c r="B84" s="710"/>
      <c r="C84" s="710"/>
      <c r="D84" s="710"/>
      <c r="E84" s="710"/>
      <c r="F84" s="71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09"/>
      <c r="B85" s="710"/>
      <c r="C85" s="710"/>
      <c r="D85" s="710"/>
      <c r="E85" s="710"/>
      <c r="F85" s="71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09"/>
      <c r="B86" s="710"/>
      <c r="C86" s="710"/>
      <c r="D86" s="710"/>
      <c r="E86" s="710"/>
      <c r="F86" s="71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09"/>
      <c r="B87" s="710"/>
      <c r="C87" s="710"/>
      <c r="D87" s="710"/>
      <c r="E87" s="710"/>
      <c r="F87" s="71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09"/>
      <c r="B88" s="710"/>
      <c r="C88" s="710"/>
      <c r="D88" s="710"/>
      <c r="E88" s="710"/>
      <c r="F88" s="71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09"/>
      <c r="B89" s="710"/>
      <c r="C89" s="710"/>
      <c r="D89" s="710"/>
      <c r="E89" s="710"/>
      <c r="F89" s="71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09"/>
      <c r="B90" s="710"/>
      <c r="C90" s="710"/>
      <c r="D90" s="710"/>
      <c r="E90" s="710"/>
      <c r="F90" s="71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09"/>
      <c r="B91" s="710"/>
      <c r="C91" s="710"/>
      <c r="D91" s="710"/>
      <c r="E91" s="710"/>
      <c r="F91" s="71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09"/>
      <c r="B92" s="710"/>
      <c r="C92" s="710"/>
      <c r="D92" s="710"/>
      <c r="E92" s="710"/>
      <c r="F92" s="71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09"/>
      <c r="B93" s="710"/>
      <c r="C93" s="710"/>
      <c r="D93" s="710"/>
      <c r="E93" s="710"/>
      <c r="F93" s="711"/>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9"/>
      <c r="B94" s="710"/>
      <c r="C94" s="710"/>
      <c r="D94" s="710"/>
      <c r="E94" s="710"/>
      <c r="F94" s="711"/>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9"/>
      <c r="B95" s="710"/>
      <c r="C95" s="710"/>
      <c r="D95" s="710"/>
      <c r="E95" s="710"/>
      <c r="F95" s="71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9"/>
      <c r="B96" s="710"/>
      <c r="C96" s="710"/>
      <c r="D96" s="710"/>
      <c r="E96" s="710"/>
      <c r="F96" s="71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9"/>
      <c r="B97" s="710"/>
      <c r="C97" s="710"/>
      <c r="D97" s="710"/>
      <c r="E97" s="710"/>
      <c r="F97" s="71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09"/>
      <c r="B98" s="710"/>
      <c r="C98" s="710"/>
      <c r="D98" s="710"/>
      <c r="E98" s="710"/>
      <c r="F98" s="71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09"/>
      <c r="B99" s="710"/>
      <c r="C99" s="710"/>
      <c r="D99" s="710"/>
      <c r="E99" s="710"/>
      <c r="F99" s="71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09"/>
      <c r="B100" s="710"/>
      <c r="C100" s="710"/>
      <c r="D100" s="710"/>
      <c r="E100" s="710"/>
      <c r="F100" s="71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09"/>
      <c r="B101" s="710"/>
      <c r="C101" s="710"/>
      <c r="D101" s="710"/>
      <c r="E101" s="710"/>
      <c r="F101" s="71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09"/>
      <c r="B102" s="710"/>
      <c r="C102" s="710"/>
      <c r="D102" s="710"/>
      <c r="E102" s="710"/>
      <c r="F102" s="71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09"/>
      <c r="B103" s="710"/>
      <c r="C103" s="710"/>
      <c r="D103" s="710"/>
      <c r="E103" s="710"/>
      <c r="F103" s="71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09"/>
      <c r="B104" s="710"/>
      <c r="C104" s="710"/>
      <c r="D104" s="710"/>
      <c r="E104" s="710"/>
      <c r="F104" s="71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09"/>
      <c r="B105" s="710"/>
      <c r="C105" s="710"/>
      <c r="D105" s="710"/>
      <c r="E105" s="710"/>
      <c r="F105" s="71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9"/>
      <c r="B109" s="710"/>
      <c r="C109" s="710"/>
      <c r="D109" s="710"/>
      <c r="E109" s="710"/>
      <c r="F109" s="71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9"/>
      <c r="B110" s="710"/>
      <c r="C110" s="710"/>
      <c r="D110" s="710"/>
      <c r="E110" s="710"/>
      <c r="F110" s="71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9"/>
      <c r="B111" s="710"/>
      <c r="C111" s="710"/>
      <c r="D111" s="710"/>
      <c r="E111" s="710"/>
      <c r="F111" s="71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09"/>
      <c r="B112" s="710"/>
      <c r="C112" s="710"/>
      <c r="D112" s="710"/>
      <c r="E112" s="710"/>
      <c r="F112" s="71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09"/>
      <c r="B113" s="710"/>
      <c r="C113" s="710"/>
      <c r="D113" s="710"/>
      <c r="E113" s="710"/>
      <c r="F113" s="71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09"/>
      <c r="B114" s="710"/>
      <c r="C114" s="710"/>
      <c r="D114" s="710"/>
      <c r="E114" s="710"/>
      <c r="F114" s="71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09"/>
      <c r="B115" s="710"/>
      <c r="C115" s="710"/>
      <c r="D115" s="710"/>
      <c r="E115" s="710"/>
      <c r="F115" s="71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09"/>
      <c r="B116" s="710"/>
      <c r="C116" s="710"/>
      <c r="D116" s="710"/>
      <c r="E116" s="710"/>
      <c r="F116" s="71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09"/>
      <c r="B117" s="710"/>
      <c r="C117" s="710"/>
      <c r="D117" s="710"/>
      <c r="E117" s="710"/>
      <c r="F117" s="71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09"/>
      <c r="B118" s="710"/>
      <c r="C118" s="710"/>
      <c r="D118" s="710"/>
      <c r="E118" s="710"/>
      <c r="F118" s="71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09"/>
      <c r="B119" s="710"/>
      <c r="C119" s="710"/>
      <c r="D119" s="710"/>
      <c r="E119" s="710"/>
      <c r="F119" s="71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09"/>
      <c r="B120" s="710"/>
      <c r="C120" s="710"/>
      <c r="D120" s="710"/>
      <c r="E120" s="710"/>
      <c r="F120" s="711"/>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9"/>
      <c r="B121" s="710"/>
      <c r="C121" s="710"/>
      <c r="D121" s="710"/>
      <c r="E121" s="710"/>
      <c r="F121" s="711"/>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9"/>
      <c r="B122" s="710"/>
      <c r="C122" s="710"/>
      <c r="D122" s="710"/>
      <c r="E122" s="710"/>
      <c r="F122" s="71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9"/>
      <c r="B123" s="710"/>
      <c r="C123" s="710"/>
      <c r="D123" s="710"/>
      <c r="E123" s="710"/>
      <c r="F123" s="71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9"/>
      <c r="B124" s="710"/>
      <c r="C124" s="710"/>
      <c r="D124" s="710"/>
      <c r="E124" s="710"/>
      <c r="F124" s="71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09"/>
      <c r="B125" s="710"/>
      <c r="C125" s="710"/>
      <c r="D125" s="710"/>
      <c r="E125" s="710"/>
      <c r="F125" s="71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09"/>
      <c r="B126" s="710"/>
      <c r="C126" s="710"/>
      <c r="D126" s="710"/>
      <c r="E126" s="710"/>
      <c r="F126" s="71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09"/>
      <c r="B127" s="710"/>
      <c r="C127" s="710"/>
      <c r="D127" s="710"/>
      <c r="E127" s="710"/>
      <c r="F127" s="71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09"/>
      <c r="B128" s="710"/>
      <c r="C128" s="710"/>
      <c r="D128" s="710"/>
      <c r="E128" s="710"/>
      <c r="F128" s="71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09"/>
      <c r="B129" s="710"/>
      <c r="C129" s="710"/>
      <c r="D129" s="710"/>
      <c r="E129" s="710"/>
      <c r="F129" s="71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09"/>
      <c r="B130" s="710"/>
      <c r="C130" s="710"/>
      <c r="D130" s="710"/>
      <c r="E130" s="710"/>
      <c r="F130" s="71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09"/>
      <c r="B131" s="710"/>
      <c r="C131" s="710"/>
      <c r="D131" s="710"/>
      <c r="E131" s="710"/>
      <c r="F131" s="71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09"/>
      <c r="B132" s="710"/>
      <c r="C132" s="710"/>
      <c r="D132" s="710"/>
      <c r="E132" s="710"/>
      <c r="F132" s="71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09"/>
      <c r="B133" s="710"/>
      <c r="C133" s="710"/>
      <c r="D133" s="710"/>
      <c r="E133" s="710"/>
      <c r="F133" s="711"/>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9"/>
      <c r="B134" s="710"/>
      <c r="C134" s="710"/>
      <c r="D134" s="710"/>
      <c r="E134" s="710"/>
      <c r="F134" s="711"/>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9"/>
      <c r="B135" s="710"/>
      <c r="C135" s="710"/>
      <c r="D135" s="710"/>
      <c r="E135" s="710"/>
      <c r="F135" s="71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9"/>
      <c r="B136" s="710"/>
      <c r="C136" s="710"/>
      <c r="D136" s="710"/>
      <c r="E136" s="710"/>
      <c r="F136" s="71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9"/>
      <c r="B137" s="710"/>
      <c r="C137" s="710"/>
      <c r="D137" s="710"/>
      <c r="E137" s="710"/>
      <c r="F137" s="71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09"/>
      <c r="B138" s="710"/>
      <c r="C138" s="710"/>
      <c r="D138" s="710"/>
      <c r="E138" s="710"/>
      <c r="F138" s="71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09"/>
      <c r="B139" s="710"/>
      <c r="C139" s="710"/>
      <c r="D139" s="710"/>
      <c r="E139" s="710"/>
      <c r="F139" s="71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09"/>
      <c r="B140" s="710"/>
      <c r="C140" s="710"/>
      <c r="D140" s="710"/>
      <c r="E140" s="710"/>
      <c r="F140" s="71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09"/>
      <c r="B141" s="710"/>
      <c r="C141" s="710"/>
      <c r="D141" s="710"/>
      <c r="E141" s="710"/>
      <c r="F141" s="71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09"/>
      <c r="B142" s="710"/>
      <c r="C142" s="710"/>
      <c r="D142" s="710"/>
      <c r="E142" s="710"/>
      <c r="F142" s="71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09"/>
      <c r="B143" s="710"/>
      <c r="C143" s="710"/>
      <c r="D143" s="710"/>
      <c r="E143" s="710"/>
      <c r="F143" s="71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09"/>
      <c r="B144" s="710"/>
      <c r="C144" s="710"/>
      <c r="D144" s="710"/>
      <c r="E144" s="710"/>
      <c r="F144" s="71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09"/>
      <c r="B145" s="710"/>
      <c r="C145" s="710"/>
      <c r="D145" s="710"/>
      <c r="E145" s="710"/>
      <c r="F145" s="71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09"/>
      <c r="B146" s="710"/>
      <c r="C146" s="710"/>
      <c r="D146" s="710"/>
      <c r="E146" s="710"/>
      <c r="F146" s="711"/>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9"/>
      <c r="B147" s="710"/>
      <c r="C147" s="710"/>
      <c r="D147" s="710"/>
      <c r="E147" s="710"/>
      <c r="F147" s="711"/>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9"/>
      <c r="B148" s="710"/>
      <c r="C148" s="710"/>
      <c r="D148" s="710"/>
      <c r="E148" s="710"/>
      <c r="F148" s="71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9"/>
      <c r="B149" s="710"/>
      <c r="C149" s="710"/>
      <c r="D149" s="710"/>
      <c r="E149" s="710"/>
      <c r="F149" s="71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9"/>
      <c r="B150" s="710"/>
      <c r="C150" s="710"/>
      <c r="D150" s="710"/>
      <c r="E150" s="710"/>
      <c r="F150" s="71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09"/>
      <c r="B151" s="710"/>
      <c r="C151" s="710"/>
      <c r="D151" s="710"/>
      <c r="E151" s="710"/>
      <c r="F151" s="71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09"/>
      <c r="B152" s="710"/>
      <c r="C152" s="710"/>
      <c r="D152" s="710"/>
      <c r="E152" s="710"/>
      <c r="F152" s="71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09"/>
      <c r="B153" s="710"/>
      <c r="C153" s="710"/>
      <c r="D153" s="710"/>
      <c r="E153" s="710"/>
      <c r="F153" s="71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09"/>
      <c r="B154" s="710"/>
      <c r="C154" s="710"/>
      <c r="D154" s="710"/>
      <c r="E154" s="710"/>
      <c r="F154" s="71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09"/>
      <c r="B155" s="710"/>
      <c r="C155" s="710"/>
      <c r="D155" s="710"/>
      <c r="E155" s="710"/>
      <c r="F155" s="71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09"/>
      <c r="B156" s="710"/>
      <c r="C156" s="710"/>
      <c r="D156" s="710"/>
      <c r="E156" s="710"/>
      <c r="F156" s="71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09"/>
      <c r="B157" s="710"/>
      <c r="C157" s="710"/>
      <c r="D157" s="710"/>
      <c r="E157" s="710"/>
      <c r="F157" s="71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09"/>
      <c r="B158" s="710"/>
      <c r="C158" s="710"/>
      <c r="D158" s="710"/>
      <c r="E158" s="710"/>
      <c r="F158" s="71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9"/>
      <c r="B162" s="710"/>
      <c r="C162" s="710"/>
      <c r="D162" s="710"/>
      <c r="E162" s="710"/>
      <c r="F162" s="71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9"/>
      <c r="B163" s="710"/>
      <c r="C163" s="710"/>
      <c r="D163" s="710"/>
      <c r="E163" s="710"/>
      <c r="F163" s="71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9"/>
      <c r="B164" s="710"/>
      <c r="C164" s="710"/>
      <c r="D164" s="710"/>
      <c r="E164" s="710"/>
      <c r="F164" s="71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09"/>
      <c r="B165" s="710"/>
      <c r="C165" s="710"/>
      <c r="D165" s="710"/>
      <c r="E165" s="710"/>
      <c r="F165" s="71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09"/>
      <c r="B166" s="710"/>
      <c r="C166" s="710"/>
      <c r="D166" s="710"/>
      <c r="E166" s="710"/>
      <c r="F166" s="71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09"/>
      <c r="B167" s="710"/>
      <c r="C167" s="710"/>
      <c r="D167" s="710"/>
      <c r="E167" s="710"/>
      <c r="F167" s="71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09"/>
      <c r="B168" s="710"/>
      <c r="C168" s="710"/>
      <c r="D168" s="710"/>
      <c r="E168" s="710"/>
      <c r="F168" s="71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09"/>
      <c r="B169" s="710"/>
      <c r="C169" s="710"/>
      <c r="D169" s="710"/>
      <c r="E169" s="710"/>
      <c r="F169" s="71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09"/>
      <c r="B170" s="710"/>
      <c r="C170" s="710"/>
      <c r="D170" s="710"/>
      <c r="E170" s="710"/>
      <c r="F170" s="71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09"/>
      <c r="B171" s="710"/>
      <c r="C171" s="710"/>
      <c r="D171" s="710"/>
      <c r="E171" s="710"/>
      <c r="F171" s="71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09"/>
      <c r="B172" s="710"/>
      <c r="C172" s="710"/>
      <c r="D172" s="710"/>
      <c r="E172" s="710"/>
      <c r="F172" s="71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09"/>
      <c r="B173" s="710"/>
      <c r="C173" s="710"/>
      <c r="D173" s="710"/>
      <c r="E173" s="710"/>
      <c r="F173" s="711"/>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9"/>
      <c r="B174" s="710"/>
      <c r="C174" s="710"/>
      <c r="D174" s="710"/>
      <c r="E174" s="710"/>
      <c r="F174" s="711"/>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9"/>
      <c r="B175" s="710"/>
      <c r="C175" s="710"/>
      <c r="D175" s="710"/>
      <c r="E175" s="710"/>
      <c r="F175" s="71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9"/>
      <c r="B176" s="710"/>
      <c r="C176" s="710"/>
      <c r="D176" s="710"/>
      <c r="E176" s="710"/>
      <c r="F176" s="71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9"/>
      <c r="B177" s="710"/>
      <c r="C177" s="710"/>
      <c r="D177" s="710"/>
      <c r="E177" s="710"/>
      <c r="F177" s="71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09"/>
      <c r="B178" s="710"/>
      <c r="C178" s="710"/>
      <c r="D178" s="710"/>
      <c r="E178" s="710"/>
      <c r="F178" s="71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09"/>
      <c r="B179" s="710"/>
      <c r="C179" s="710"/>
      <c r="D179" s="710"/>
      <c r="E179" s="710"/>
      <c r="F179" s="71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09"/>
      <c r="B180" s="710"/>
      <c r="C180" s="710"/>
      <c r="D180" s="710"/>
      <c r="E180" s="710"/>
      <c r="F180" s="71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09"/>
      <c r="B181" s="710"/>
      <c r="C181" s="710"/>
      <c r="D181" s="710"/>
      <c r="E181" s="710"/>
      <c r="F181" s="71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09"/>
      <c r="B182" s="710"/>
      <c r="C182" s="710"/>
      <c r="D182" s="710"/>
      <c r="E182" s="710"/>
      <c r="F182" s="71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09"/>
      <c r="B183" s="710"/>
      <c r="C183" s="710"/>
      <c r="D183" s="710"/>
      <c r="E183" s="710"/>
      <c r="F183" s="71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09"/>
      <c r="B184" s="710"/>
      <c r="C184" s="710"/>
      <c r="D184" s="710"/>
      <c r="E184" s="710"/>
      <c r="F184" s="71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09"/>
      <c r="B185" s="710"/>
      <c r="C185" s="710"/>
      <c r="D185" s="710"/>
      <c r="E185" s="710"/>
      <c r="F185" s="71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09"/>
      <c r="B186" s="710"/>
      <c r="C186" s="710"/>
      <c r="D186" s="710"/>
      <c r="E186" s="710"/>
      <c r="F186" s="711"/>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9"/>
      <c r="B187" s="710"/>
      <c r="C187" s="710"/>
      <c r="D187" s="710"/>
      <c r="E187" s="710"/>
      <c r="F187" s="711"/>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9"/>
      <c r="B188" s="710"/>
      <c r="C188" s="710"/>
      <c r="D188" s="710"/>
      <c r="E188" s="710"/>
      <c r="F188" s="71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9"/>
      <c r="B189" s="710"/>
      <c r="C189" s="710"/>
      <c r="D189" s="710"/>
      <c r="E189" s="710"/>
      <c r="F189" s="71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9"/>
      <c r="B190" s="710"/>
      <c r="C190" s="710"/>
      <c r="D190" s="710"/>
      <c r="E190" s="710"/>
      <c r="F190" s="71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09"/>
      <c r="B191" s="710"/>
      <c r="C191" s="710"/>
      <c r="D191" s="710"/>
      <c r="E191" s="710"/>
      <c r="F191" s="71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09"/>
      <c r="B192" s="710"/>
      <c r="C192" s="710"/>
      <c r="D192" s="710"/>
      <c r="E192" s="710"/>
      <c r="F192" s="71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09"/>
      <c r="B193" s="710"/>
      <c r="C193" s="710"/>
      <c r="D193" s="710"/>
      <c r="E193" s="710"/>
      <c r="F193" s="71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09"/>
      <c r="B194" s="710"/>
      <c r="C194" s="710"/>
      <c r="D194" s="710"/>
      <c r="E194" s="710"/>
      <c r="F194" s="71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09"/>
      <c r="B195" s="710"/>
      <c r="C195" s="710"/>
      <c r="D195" s="710"/>
      <c r="E195" s="710"/>
      <c r="F195" s="71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09"/>
      <c r="B196" s="710"/>
      <c r="C196" s="710"/>
      <c r="D196" s="710"/>
      <c r="E196" s="710"/>
      <c r="F196" s="71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09"/>
      <c r="B197" s="710"/>
      <c r="C197" s="710"/>
      <c r="D197" s="710"/>
      <c r="E197" s="710"/>
      <c r="F197" s="71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09"/>
      <c r="B198" s="710"/>
      <c r="C198" s="710"/>
      <c r="D198" s="710"/>
      <c r="E198" s="710"/>
      <c r="F198" s="71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09"/>
      <c r="B199" s="710"/>
      <c r="C199" s="710"/>
      <c r="D199" s="710"/>
      <c r="E199" s="710"/>
      <c r="F199" s="711"/>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9"/>
      <c r="B200" s="710"/>
      <c r="C200" s="710"/>
      <c r="D200" s="710"/>
      <c r="E200" s="710"/>
      <c r="F200" s="71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9"/>
      <c r="B201" s="710"/>
      <c r="C201" s="710"/>
      <c r="D201" s="710"/>
      <c r="E201" s="710"/>
      <c r="F201" s="71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9"/>
      <c r="B202" s="710"/>
      <c r="C202" s="710"/>
      <c r="D202" s="710"/>
      <c r="E202" s="710"/>
      <c r="F202" s="71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9"/>
      <c r="B203" s="710"/>
      <c r="C203" s="710"/>
      <c r="D203" s="710"/>
      <c r="E203" s="710"/>
      <c r="F203" s="71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09"/>
      <c r="B204" s="710"/>
      <c r="C204" s="710"/>
      <c r="D204" s="710"/>
      <c r="E204" s="710"/>
      <c r="F204" s="71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09"/>
      <c r="B205" s="710"/>
      <c r="C205" s="710"/>
      <c r="D205" s="710"/>
      <c r="E205" s="710"/>
      <c r="F205" s="71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09"/>
      <c r="B206" s="710"/>
      <c r="C206" s="710"/>
      <c r="D206" s="710"/>
      <c r="E206" s="710"/>
      <c r="F206" s="71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09"/>
      <c r="B207" s="710"/>
      <c r="C207" s="710"/>
      <c r="D207" s="710"/>
      <c r="E207" s="710"/>
      <c r="F207" s="71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09"/>
      <c r="B208" s="710"/>
      <c r="C208" s="710"/>
      <c r="D208" s="710"/>
      <c r="E208" s="710"/>
      <c r="F208" s="71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09"/>
      <c r="B209" s="710"/>
      <c r="C209" s="710"/>
      <c r="D209" s="710"/>
      <c r="E209" s="710"/>
      <c r="F209" s="71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09"/>
      <c r="B210" s="710"/>
      <c r="C210" s="710"/>
      <c r="D210" s="710"/>
      <c r="E210" s="710"/>
      <c r="F210" s="71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09"/>
      <c r="B211" s="710"/>
      <c r="C211" s="710"/>
      <c r="D211" s="710"/>
      <c r="E211" s="710"/>
      <c r="F211" s="71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9"/>
      <c r="B215" s="710"/>
      <c r="C215" s="710"/>
      <c r="D215" s="710"/>
      <c r="E215" s="710"/>
      <c r="F215" s="71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9"/>
      <c r="B216" s="710"/>
      <c r="C216" s="710"/>
      <c r="D216" s="710"/>
      <c r="E216" s="710"/>
      <c r="F216" s="71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9"/>
      <c r="B217" s="710"/>
      <c r="C217" s="710"/>
      <c r="D217" s="710"/>
      <c r="E217" s="710"/>
      <c r="F217" s="71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09"/>
      <c r="B218" s="710"/>
      <c r="C218" s="710"/>
      <c r="D218" s="710"/>
      <c r="E218" s="710"/>
      <c r="F218" s="71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09"/>
      <c r="B219" s="710"/>
      <c r="C219" s="710"/>
      <c r="D219" s="710"/>
      <c r="E219" s="710"/>
      <c r="F219" s="71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09"/>
      <c r="B220" s="710"/>
      <c r="C220" s="710"/>
      <c r="D220" s="710"/>
      <c r="E220" s="710"/>
      <c r="F220" s="71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09"/>
      <c r="B221" s="710"/>
      <c r="C221" s="710"/>
      <c r="D221" s="710"/>
      <c r="E221" s="710"/>
      <c r="F221" s="71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09"/>
      <c r="B222" s="710"/>
      <c r="C222" s="710"/>
      <c r="D222" s="710"/>
      <c r="E222" s="710"/>
      <c r="F222" s="71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09"/>
      <c r="B223" s="710"/>
      <c r="C223" s="710"/>
      <c r="D223" s="710"/>
      <c r="E223" s="710"/>
      <c r="F223" s="71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09"/>
      <c r="B224" s="710"/>
      <c r="C224" s="710"/>
      <c r="D224" s="710"/>
      <c r="E224" s="710"/>
      <c r="F224" s="71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09"/>
      <c r="B225" s="710"/>
      <c r="C225" s="710"/>
      <c r="D225" s="710"/>
      <c r="E225" s="710"/>
      <c r="F225" s="71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09"/>
      <c r="B226" s="710"/>
      <c r="C226" s="710"/>
      <c r="D226" s="710"/>
      <c r="E226" s="710"/>
      <c r="F226" s="711"/>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9"/>
      <c r="B227" s="710"/>
      <c r="C227" s="710"/>
      <c r="D227" s="710"/>
      <c r="E227" s="710"/>
      <c r="F227" s="711"/>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9"/>
      <c r="B228" s="710"/>
      <c r="C228" s="710"/>
      <c r="D228" s="710"/>
      <c r="E228" s="710"/>
      <c r="F228" s="71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9"/>
      <c r="B229" s="710"/>
      <c r="C229" s="710"/>
      <c r="D229" s="710"/>
      <c r="E229" s="710"/>
      <c r="F229" s="71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9"/>
      <c r="B230" s="710"/>
      <c r="C230" s="710"/>
      <c r="D230" s="710"/>
      <c r="E230" s="710"/>
      <c r="F230" s="71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09"/>
      <c r="B231" s="710"/>
      <c r="C231" s="710"/>
      <c r="D231" s="710"/>
      <c r="E231" s="710"/>
      <c r="F231" s="71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09"/>
      <c r="B232" s="710"/>
      <c r="C232" s="710"/>
      <c r="D232" s="710"/>
      <c r="E232" s="710"/>
      <c r="F232" s="71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09"/>
      <c r="B233" s="710"/>
      <c r="C233" s="710"/>
      <c r="D233" s="710"/>
      <c r="E233" s="710"/>
      <c r="F233" s="71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09"/>
      <c r="B234" s="710"/>
      <c r="C234" s="710"/>
      <c r="D234" s="710"/>
      <c r="E234" s="710"/>
      <c r="F234" s="71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09"/>
      <c r="B235" s="710"/>
      <c r="C235" s="710"/>
      <c r="D235" s="710"/>
      <c r="E235" s="710"/>
      <c r="F235" s="71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09"/>
      <c r="B236" s="710"/>
      <c r="C236" s="710"/>
      <c r="D236" s="710"/>
      <c r="E236" s="710"/>
      <c r="F236" s="71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09"/>
      <c r="B237" s="710"/>
      <c r="C237" s="710"/>
      <c r="D237" s="710"/>
      <c r="E237" s="710"/>
      <c r="F237" s="71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09"/>
      <c r="B238" s="710"/>
      <c r="C238" s="710"/>
      <c r="D238" s="710"/>
      <c r="E238" s="710"/>
      <c r="F238" s="71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09"/>
      <c r="B239" s="710"/>
      <c r="C239" s="710"/>
      <c r="D239" s="710"/>
      <c r="E239" s="710"/>
      <c r="F239" s="711"/>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9"/>
      <c r="B240" s="710"/>
      <c r="C240" s="710"/>
      <c r="D240" s="710"/>
      <c r="E240" s="710"/>
      <c r="F240" s="711"/>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9"/>
      <c r="B241" s="710"/>
      <c r="C241" s="710"/>
      <c r="D241" s="710"/>
      <c r="E241" s="710"/>
      <c r="F241" s="71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9"/>
      <c r="B242" s="710"/>
      <c r="C242" s="710"/>
      <c r="D242" s="710"/>
      <c r="E242" s="710"/>
      <c r="F242" s="71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9"/>
      <c r="B243" s="710"/>
      <c r="C243" s="710"/>
      <c r="D243" s="710"/>
      <c r="E243" s="710"/>
      <c r="F243" s="71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09"/>
      <c r="B244" s="710"/>
      <c r="C244" s="710"/>
      <c r="D244" s="710"/>
      <c r="E244" s="710"/>
      <c r="F244" s="71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09"/>
      <c r="B245" s="710"/>
      <c r="C245" s="710"/>
      <c r="D245" s="710"/>
      <c r="E245" s="710"/>
      <c r="F245" s="71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09"/>
      <c r="B246" s="710"/>
      <c r="C246" s="710"/>
      <c r="D246" s="710"/>
      <c r="E246" s="710"/>
      <c r="F246" s="71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09"/>
      <c r="B247" s="710"/>
      <c r="C247" s="710"/>
      <c r="D247" s="710"/>
      <c r="E247" s="710"/>
      <c r="F247" s="71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09"/>
      <c r="B248" s="710"/>
      <c r="C248" s="710"/>
      <c r="D248" s="710"/>
      <c r="E248" s="710"/>
      <c r="F248" s="71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09"/>
      <c r="B249" s="710"/>
      <c r="C249" s="710"/>
      <c r="D249" s="710"/>
      <c r="E249" s="710"/>
      <c r="F249" s="71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09"/>
      <c r="B250" s="710"/>
      <c r="C250" s="710"/>
      <c r="D250" s="710"/>
      <c r="E250" s="710"/>
      <c r="F250" s="71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09"/>
      <c r="B251" s="710"/>
      <c r="C251" s="710"/>
      <c r="D251" s="710"/>
      <c r="E251" s="710"/>
      <c r="F251" s="71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09"/>
      <c r="B252" s="710"/>
      <c r="C252" s="710"/>
      <c r="D252" s="710"/>
      <c r="E252" s="710"/>
      <c r="F252" s="711"/>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9"/>
      <c r="B253" s="710"/>
      <c r="C253" s="710"/>
      <c r="D253" s="710"/>
      <c r="E253" s="710"/>
      <c r="F253" s="711"/>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9"/>
      <c r="B254" s="710"/>
      <c r="C254" s="710"/>
      <c r="D254" s="710"/>
      <c r="E254" s="710"/>
      <c r="F254" s="71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9"/>
      <c r="B255" s="710"/>
      <c r="C255" s="710"/>
      <c r="D255" s="710"/>
      <c r="E255" s="710"/>
      <c r="F255" s="71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9"/>
      <c r="B256" s="710"/>
      <c r="C256" s="710"/>
      <c r="D256" s="710"/>
      <c r="E256" s="710"/>
      <c r="F256" s="71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09"/>
      <c r="B257" s="710"/>
      <c r="C257" s="710"/>
      <c r="D257" s="710"/>
      <c r="E257" s="710"/>
      <c r="F257" s="71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09"/>
      <c r="B258" s="710"/>
      <c r="C258" s="710"/>
      <c r="D258" s="710"/>
      <c r="E258" s="710"/>
      <c r="F258" s="71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09"/>
      <c r="B259" s="710"/>
      <c r="C259" s="710"/>
      <c r="D259" s="710"/>
      <c r="E259" s="710"/>
      <c r="F259" s="71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09"/>
      <c r="B260" s="710"/>
      <c r="C260" s="710"/>
      <c r="D260" s="710"/>
      <c r="E260" s="710"/>
      <c r="F260" s="71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09"/>
      <c r="B261" s="710"/>
      <c r="C261" s="710"/>
      <c r="D261" s="710"/>
      <c r="E261" s="710"/>
      <c r="F261" s="71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09"/>
      <c r="B262" s="710"/>
      <c r="C262" s="710"/>
      <c r="D262" s="710"/>
      <c r="E262" s="710"/>
      <c r="F262" s="71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09"/>
      <c r="B263" s="710"/>
      <c r="C263" s="710"/>
      <c r="D263" s="710"/>
      <c r="E263" s="710"/>
      <c r="F263" s="71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09"/>
      <c r="B264" s="710"/>
      <c r="C264" s="710"/>
      <c r="D264" s="710"/>
      <c r="E264" s="710"/>
      <c r="F264" s="71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2015-09-09T01:36:23Z</cp:lastPrinted>
  <dcterms:created xsi:type="dcterms:W3CDTF">2012-03-13T00:50:25Z</dcterms:created>
  <dcterms:modified xsi:type="dcterms:W3CDTF">2015-09-09T01:42:05Z</dcterms:modified>
</cp:coreProperties>
</file>