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14880" windowHeight="46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<sst xmlns="http://schemas.openxmlformats.org/spreadsheetml/2006/main" count="778" uniqueCount="451">
  <si>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</si>
  <si>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</si>
  <si>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</si>
  <si>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</si>
  <si>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</si>
  <si>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</si>
  <si>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</si>
  <si>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</si>
  <si>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</si>
  <si>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</si>
  <si>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</si>
  <si>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</si>
  <si>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</si>
  <si>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</si>
  <si>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</si>
  <si>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</si>
  <si>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</si>
  <si>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</si>
  <si>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</si>
  <si>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</si>
  <si>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</si>
  <si>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</si>
  <si>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</si>
  <si>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</si>
  <si>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</si>
  <si>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</si>
  <si>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</si>
  <si>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</si>
  <si>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</si>
  <si>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</si>
  <si>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</si>
  <si>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</si>
  <si>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</si>
  <si>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</si>
  <si>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</si>
  <si>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</si>
  <si>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</si>
  <si>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</si>
  <si>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</si>
  <si>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</si>
  <si>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</si>
  <si>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</si>
  <si>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</si>
  <si>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</si>
  <si>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</si>
  <si>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</si>
  <si>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</si>
  <si>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</si>
  <si>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</si>
  <si>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</si>
  <si>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</si>
  <si>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</si>
  <si>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</si>
  <si>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</si>
  <si>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</si>
  <si>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</si>
  <si>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</si>
  <si>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</si>
  <si>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</si>
  <si>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</si>
  <si>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</si>
  <si>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</si>
  <si>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</si>
  <si>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</si>
  <si>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</si>
  <si>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</si>
  <si>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</si>
  <si>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</si>
  <si>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</si>
  <si>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</si>
  <si>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</si>
  <si>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</si>
  <si>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</si>
  <si>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</si>
  <si>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</si>
  <si>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</si>
  <si>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</si>
  <si>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</si>
  <si>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</si>
  <si>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</si>
  <si>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</si>
  <si>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</si>
  <si>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</si>
  <si>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</si>
  <si>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</si>
  <si>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</si>
  <si>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</si>
  <si>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</si>
  <si>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</si>
  <si>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</si>
  <si>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</si>
  <si>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</si>
  <si>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</si>
  <si>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</si>
  <si>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</si>
  <si>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</si>
  <si>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</si>
  <si>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</si>
  <si>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</si>
  <si>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</si>
  <si>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</si>
  <si>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</si>
  <si>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</si>
  <si>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</si>
  <si>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</si>
  <si>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</si>
  <si>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</si>
  <si>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</si>
  <si>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</si>
  <si>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</si>
  <si>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</si>
  <si>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</si>
  <si>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</si>
  <si>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</si>
  <si>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</si>
  <si>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</si>
  <si>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</si>
  <si>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</si>
  <si>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</si>
  <si>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</si>
  <si>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</si>
  <si>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</si>
  <si>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</si>
  <si>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</si>
  <si>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</si>
  <si>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</si>
  <si>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</si>
  <si>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</si>
  <si>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</si>
  <si>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</si>
  <si>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</si>
  <si>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</si>
  <si>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</si>
  <si>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</si>
  <si>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</si>
  <si>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</si>
  <si>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</si>
  <si>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</si>
  <si>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</si>
  <si>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</si>
  <si>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</si>
  <si>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</si>
  <si>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</si>
  <si>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</si>
  <si>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</si>
  <si>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</si>
  <si>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</si>
  <si>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</si>
  <si>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</si>
  <si>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</si>
  <si>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</si>
  <si>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</si>
  <si>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</si>
  <si>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</si>
  <si>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</si>
  <si>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</si>
  <si>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</si>
  <si>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</si>
  <si>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</si>
  <si>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</si>
  <si>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</si>
  <si>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</si>
  <si>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</si>
  <si>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</si>
  <si>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</si>
  <si>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</si>
  <si>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</si>
  <si>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</si>
  <si>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</si>
  <si>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</si>
  <si>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</si>
  <si>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</si>
  <si>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</si>
  <si>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</si>
  <si>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</si>
  <si>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</si>
  <si>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</si>
  <si>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</si>
  <si>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</si>
  <si>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</si>
  <si>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</si>
  <si>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</si>
  <si>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</si>
  <si>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</si>
  <si>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</si>
  <si>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</si>
  <si>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</si>
  <si>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</si>
  <si>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</si>
  <si>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</si>
  <si>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</si>
  <si>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</si>
  <si>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</si>
  <si>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</si>
  <si>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</si>
  <si>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</si>
  <si>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</si>
  <si>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</si>
  <si>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</si>
  <si>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</si>
  <si>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</si>
  <si>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</si>
  <si>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</si>
  <si>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</si>
  <si>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</si>
  <si>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</si>
  <si>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</si>
  <si>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</si>
  <si>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</si>
  <si>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</si>
  <si>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</si>
  <si>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</si>
  <si>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</si>
  <si>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</si>
  <si>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</si>
  <si>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</si>
  <si>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</si>
  <si>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</si>
  <si>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</si>
  <si>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</si>
  <si>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</si>
  <si>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</si>
  <si>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</si>
  <si>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</si>
  <si>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</si>
  <si>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</si>
  <si>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</si>
  <si>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</si>
  <si>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</si>
  <si>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</si>
  <si>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</si>
  <si>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</si>
  <si>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</si>
  <si>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</si>
  <si>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</si>
  <si>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</si>
  <si>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</si>
  <si>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</si>
  <si>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</si>
  <si>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</si>
  <si>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</si>
  <si>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</si>
  <si>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</si>
  <si>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</si>
  <si>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</si>
  <si>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</si>
  <si>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</si>
  <si>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</si>
  <si>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</si>
  <si>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</si>
  <si>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</si>
  <si>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</si>
  <si>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</si>
  <si>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</si>
  <si>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</si>
  <si>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</si>
  <si>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</si>
  <si>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</si>
  <si>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</si>
  <si>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</si>
  <si>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</si>
  <si>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</si>
  <si>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</si>
  <si>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</si>
  <si>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</si>
  <si>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</si>
  <si>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</si>
  <si>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</si>
  <si>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</si>
  <si>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</si>
  <si>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</si>
  <si>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</si>
  <si>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</si>
  <si>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</si>
  <si>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</si>
  <si>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</si>
  <si>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</si>
  <si>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</si>
  <si>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</si>
  <si>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</si>
  <si>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</si>
  <si>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</si>
  <si>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</si>
  <si>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</si>
  <si>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</si>
  <si>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</si>
  <si>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</si>
  <si>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</si>
  <si>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</si>
  <si>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</si>
  <si>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</si>
  <si>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</si>
  <si>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</si>
  <si>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</si>
  <si>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</si>
  <si>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</si>
  <si>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</si>
  <si>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</si>
  <si>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</si>
  <si>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</si>
  <si>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</si>
  <si>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</si>
  <si>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</si>
  <si>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</si>
  <si>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</si>
  <si>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</si>
  <si>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</si>
  <si>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</si>
  <si>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</si>
  <si>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</si>
  <si>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</si>
  <si>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</si>
  <si>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</si>
  <si>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</si>
  <si>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</si>
  <si>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</si>
  <si>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</si>
  <si>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</si>
  <si>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</si>
  <si>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</si>
  <si>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</si>
  <si>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</si>
  <si>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</si>
  <si>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</si>
  <si>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</si>
  <si>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</si>
  <si>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</si>
  <si>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</si>
  <si>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</si>
  <si>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</si>
  <si>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</si>
  <si>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</si>
  <si>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</si>
  <si>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</si>
  <si>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</si>
  <si>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</si>
  <si>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</si>
  <si>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</si>
  <si>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</si>
  <si>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</si>
  <si>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</si>
  <si>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</si>
  <si>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</si>
  <si>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</si>
  <si>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</si>
  <si>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</si>
  <si>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</si>
  <si>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</si>
  <si>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</si>
  <si>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</si>
  <si>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</si>
  <si>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</si>
  <si>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</si>
  <si>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</si>
  <si>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</si>
  <si>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</si>
  <si>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</si>
  <si>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</si>
  <si>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</si>
  <si>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</si>
  <si>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</si>
  <si>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</si>
  <si>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</si>
  <si>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</si>
  <si>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</si>
  <si>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</si>
  <si>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</si>
  <si>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</si>
  <si>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</si>
  <si>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</si>
  <si>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</si>
  <si>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</si>
  <si>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</si>
  <si>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</si>
  <si>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</si>
  <si>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</si>
  <si>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</si>
  <si>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</si>
  <si>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</si>
  <si>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</si>
  <si>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</si>
  <si>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災害拠点建築物の機能継続技術の開発</t>
    <phoneticPr fontId="5"/>
  </si>
  <si>
    <t>大臣官房</t>
    <phoneticPr fontId="5"/>
  </si>
  <si>
    <t>技術調査課</t>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</si>
  <si>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</si>
  <si>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</si>
  <si>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さらに、津波外力に対する高度な設計技術については特別な調査研究に基づく方法として従来の設計基準類に反映させる。</t>
    <phoneticPr fontId="5"/>
  </si>
  <si>
    <t>-</t>
    <phoneticPr fontId="5"/>
  </si>
  <si>
    <t>-</t>
    <phoneticPr fontId="5"/>
  </si>
  <si>
    <t>-</t>
    <phoneticPr fontId="5"/>
  </si>
  <si>
    <t>第４期科学技術基本計画（H23.8閣議決定）、
国土交通省技術基本計画（H24.12）</t>
    <phoneticPr fontId="5"/>
  </si>
  <si>
    <t>本事業に関連する論文・報文発表、刊行物公表件数</t>
    <phoneticPr fontId="5"/>
  </si>
  <si>
    <t>諸謝金</t>
    <phoneticPr fontId="5"/>
  </si>
  <si>
    <t>職員旅費</t>
    <phoneticPr fontId="5"/>
  </si>
  <si>
    <t>委員等旅費</t>
    <phoneticPr fontId="5"/>
  </si>
  <si>
    <t>技術研究開発調査費</t>
    <phoneticPr fontId="5"/>
  </si>
  <si>
    <t>-</t>
    <phoneticPr fontId="5"/>
  </si>
  <si>
    <t>-</t>
    <phoneticPr fontId="5"/>
  </si>
  <si>
    <t>配分された予算のうち競争性の高い価格競争で発注する比率を増やす。</t>
    <phoneticPr fontId="5"/>
  </si>
  <si>
    <t>‐</t>
  </si>
  <si>
    <t>人件費等</t>
    <phoneticPr fontId="5"/>
  </si>
  <si>
    <t>スリットつき実大鉄筋コンクリート造架構試験体の製造および廃棄業務</t>
    <phoneticPr fontId="5"/>
  </si>
  <si>
    <t>三友エンジニヤリング株式会社</t>
    <phoneticPr fontId="5"/>
  </si>
  <si>
    <t>戸田建設（株）</t>
    <phoneticPr fontId="5"/>
  </si>
  <si>
    <t>西松建設・安藤・間・熊谷組・佐藤工業・戸田建設・フジタ・前田建設工業設計共同体</t>
    <phoneticPr fontId="5"/>
  </si>
  <si>
    <t>（株）日建設計</t>
    <phoneticPr fontId="5"/>
  </si>
  <si>
    <t>独立行政法人国立印刷局</t>
    <phoneticPr fontId="5"/>
  </si>
  <si>
    <t>官報公告料</t>
    <phoneticPr fontId="5"/>
  </si>
  <si>
    <t>一般社団法人　日本建築学会</t>
    <phoneticPr fontId="5"/>
  </si>
  <si>
    <t>日刊業界紙公示掲載業務</t>
    <phoneticPr fontId="5"/>
  </si>
  <si>
    <t>（株）日刊建設工業新聞社</t>
    <phoneticPr fontId="5"/>
  </si>
  <si>
    <t>（株）日刊建設通信新聞社　北関東支局</t>
    <phoneticPr fontId="5"/>
  </si>
  <si>
    <t>（株）日刊建設産業新聞社</t>
    <phoneticPr fontId="5"/>
  </si>
  <si>
    <t>プリンター修理</t>
    <phoneticPr fontId="5"/>
  </si>
  <si>
    <t>リコージャパン（株）関東営業本部</t>
    <phoneticPr fontId="5"/>
  </si>
  <si>
    <t>２０１４年度日本建築学会大会（近畿）参加費及び発表登録費</t>
    <phoneticPr fontId="5"/>
  </si>
  <si>
    <t>-</t>
    <phoneticPr fontId="5"/>
  </si>
  <si>
    <t>少額随契</t>
    <rPh sb="0" eb="2">
      <t>ショウガク</t>
    </rPh>
    <rPh sb="2" eb="4">
      <t>ズイケイ</t>
    </rPh>
    <phoneticPr fontId="5"/>
  </si>
  <si>
    <t>単価契約</t>
    <rPh sb="0" eb="2">
      <t>タンカ</t>
    </rPh>
    <rPh sb="2" eb="4">
      <t>ケイヤク</t>
    </rPh>
    <phoneticPr fontId="5"/>
  </si>
  <si>
    <t>-</t>
    <phoneticPr fontId="5"/>
  </si>
  <si>
    <t>1(企画競争)</t>
    <rPh sb="2" eb="4">
      <t>キカク</t>
    </rPh>
    <rPh sb="4" eb="6">
      <t>キョウソウ</t>
    </rPh>
    <phoneticPr fontId="5"/>
  </si>
  <si>
    <t>2(一般競争)</t>
    <rPh sb="2" eb="4">
      <t>イッパン</t>
    </rPh>
    <rPh sb="4" eb="6">
      <t>キョウソウ</t>
    </rPh>
    <phoneticPr fontId="5"/>
  </si>
  <si>
    <t>-</t>
    <phoneticPr fontId="5"/>
  </si>
  <si>
    <t>-</t>
    <phoneticPr fontId="5"/>
  </si>
  <si>
    <t>外部有識者による「事前評価」において、必要性が高い課題であると評価されている。</t>
    <phoneticPr fontId="5"/>
  </si>
  <si>
    <t>今後発生が予想されている南海トラフ巨大地震、首都直下地震、最近頻発している竜巻等に対応した建築物の安全性や災害後の継続使用性に関する研究開発は、今後の我が
国の防災対策を考えていく上で、必要性が高いと評価する。</t>
    <phoneticPr fontId="5"/>
  </si>
  <si>
    <t>外部有識者による「事前評価」において、、今後の我が
国の防災対策を考えていく上で、必要性が高いと評価されている。</t>
    <rPh sb="48" eb="50">
      <t>ヒョウカ</t>
    </rPh>
    <phoneticPr fontId="5"/>
  </si>
  <si>
    <t>業務発注を計画するにあたっては、あらかじめ検討項目、調査対象範囲等について十分検討を行い、効率的な執行に努めている。</t>
    <phoneticPr fontId="5"/>
  </si>
  <si>
    <t>企画競争については、発注者が仕様の詳細を定めがたいものに限定している。</t>
    <phoneticPr fontId="5"/>
  </si>
  <si>
    <t>研究諮問委員会を設け、最先端の知見を幅広く集め、産学官が一体となって効率的に技術開発を進める。</t>
    <phoneticPr fontId="5"/>
  </si>
  <si>
    <t>研究諮問委員会を設け、最先端の知見を幅広く集め、産学官が一体となって効率的に技術開発を進めている。</t>
    <phoneticPr fontId="5"/>
  </si>
  <si>
    <t>新25-56</t>
    <phoneticPr fontId="5"/>
  </si>
  <si>
    <t>高耐震吊り天井開発のための試験体製作・廃棄及び構造実験実施業務</t>
    <phoneticPr fontId="5"/>
  </si>
  <si>
    <t>スリットつき実大鉄筋コンクリート造架構損傷量評価のための実験業務</t>
    <phoneticPr fontId="5"/>
  </si>
  <si>
    <t>災害拠点建築物の機能維持対策に関する技術情報収集整理業務</t>
    <phoneticPr fontId="5"/>
  </si>
  <si>
    <t>技術研究開発は、成果目標により実施する内容（分析、実験等）が異なるため、単位当たりコストを示すことができない。　　　　　　　　　　　　　　</t>
    <phoneticPr fontId="5"/>
  </si>
  <si>
    <t>災害拠点建築物設計ガイドラインの策定に資する完了した技術的課題数</t>
    <rPh sb="19" eb="20">
      <t>シ</t>
    </rPh>
    <rPh sb="22" eb="24">
      <t>カンリョウ</t>
    </rPh>
    <rPh sb="31" eb="32">
      <t>スウ</t>
    </rPh>
    <phoneticPr fontId="5"/>
  </si>
  <si>
    <t>研究計画に従って進めており、概ね順調に進捗している。</t>
    <phoneticPr fontId="5"/>
  </si>
  <si>
    <t>発表論文等については、当初の見込み以上となっている。</t>
    <rPh sb="4" eb="5">
      <t>ナド</t>
    </rPh>
    <phoneticPr fontId="5"/>
  </si>
  <si>
    <t>研究内容の進展に伴い、論文等の公表を行った。</t>
    <phoneticPr fontId="5"/>
  </si>
  <si>
    <t>災害拠点建築物設計ガイドラインの策定</t>
    <phoneticPr fontId="5"/>
  </si>
  <si>
    <t>昨年度と比べて、一社応札の状況は改善されているので、引き続き発注における競争性の確保に努める。
成果目標である災害拠点建築物設計ガイドラインの策定に向け、引き続き事業の適切な実施に努める。</t>
    <rPh sb="0" eb="3">
      <t>サクネンド</t>
    </rPh>
    <rPh sb="4" eb="5">
      <t>クラ</t>
    </rPh>
    <rPh sb="8" eb="9">
      <t>イッ</t>
    </rPh>
    <rPh sb="9" eb="10">
      <t>シャ</t>
    </rPh>
    <rPh sb="10" eb="12">
      <t>オウサツ</t>
    </rPh>
    <rPh sb="13" eb="15">
      <t>ジョウキョウ</t>
    </rPh>
    <rPh sb="16" eb="18">
      <t>カイゼン</t>
    </rPh>
    <rPh sb="26" eb="27">
      <t>ヒ</t>
    </rPh>
    <rPh sb="28" eb="29">
      <t>ツヅ</t>
    </rPh>
    <rPh sb="30" eb="32">
      <t>ハッチュウ</t>
    </rPh>
    <rPh sb="36" eb="39">
      <t>キョウソウセイ</t>
    </rPh>
    <rPh sb="40" eb="42">
      <t>カクホ</t>
    </rPh>
    <rPh sb="43" eb="44">
      <t>ツト</t>
    </rPh>
    <rPh sb="48" eb="50">
      <t>セイカ</t>
    </rPh>
    <rPh sb="50" eb="52">
      <t>モクヒョウ</t>
    </rPh>
    <rPh sb="74" eb="75">
      <t>ム</t>
    </rPh>
    <rPh sb="77" eb="78">
      <t>ヒ</t>
    </rPh>
    <rPh sb="79" eb="80">
      <t>ツヅ</t>
    </rPh>
    <rPh sb="81" eb="83">
      <t>ジギョウ</t>
    </rPh>
    <rPh sb="84" eb="86">
      <t>テキセツ</t>
    </rPh>
    <rPh sb="87" eb="89">
      <t>ジッシ</t>
    </rPh>
    <rPh sb="90" eb="91">
      <t>ツト</t>
    </rPh>
    <phoneticPr fontId="5"/>
  </si>
  <si>
    <t>課長　五道仁実</t>
    <rPh sb="0" eb="2">
      <t>カチョウ</t>
    </rPh>
    <rPh sb="3" eb="5">
      <t>ゴミチ</t>
    </rPh>
    <rPh sb="5" eb="7">
      <t>ヒトミ</t>
    </rPh>
    <phoneticPr fontId="5"/>
  </si>
  <si>
    <t>発注にあたっては、引き続き競争性の確保に努めるなど、予算の適切な執行に努める。</t>
    <rPh sb="26" eb="28">
      <t>ヨサン</t>
    </rPh>
    <rPh sb="29" eb="31">
      <t>テキセツ</t>
    </rPh>
    <rPh sb="32" eb="34">
      <t>シッコウ</t>
    </rPh>
    <rPh sb="35" eb="36">
      <t>ツト</t>
    </rPh>
    <phoneticPr fontId="5"/>
  </si>
  <si>
    <t xml:space="preserve">平成28年度は、抵抗力津波避難ビルに関して津波波力の標準的な評価方法を開発するための水理実験、津波漂流物に対する防護対策に関して既存技術の有効性能を検証するための水理実験、各技術開発に関して設計例及び設計ガイドラインの基準や解説を作成し報告書のとりまとめを行うため、必要な技術研究開発調査費等の必要額を計上。
百万円未満を四捨五入しているため、「予算額・執行額」欄と誤差が生じている。
</t>
    <phoneticPr fontId="5"/>
  </si>
  <si>
    <t>執行等改善</t>
  </si>
  <si>
    <t>技術研究開発は、成果目標により実施する内容（需要予測、実態調査、分析・試験等）が異なるため、単位当たりコストを示すことができない。　　　　　　　　　　　　　　</t>
    <phoneticPr fontId="5"/>
  </si>
  <si>
    <t>-</t>
    <phoneticPr fontId="5"/>
  </si>
  <si>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2)使用安全性簡易確認装置の開発、3)非構造壁を活用した損傷制御設計法の開発、5）設備システムの機能維持に関する調査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51" eb="53">
      <t>ガイヘキ</t>
    </rPh>
    <rPh sb="53" eb="54">
      <t>ザイ</t>
    </rPh>
    <rPh sb="70" eb="72">
      <t>ツナミ</t>
    </rPh>
    <rPh sb="163" eb="164">
      <t>ヒ</t>
    </rPh>
    <rPh sb="164" eb="166">
      <t>コウゾウ</t>
    </rPh>
    <rPh sb="166" eb="167">
      <t>カベ</t>
    </rPh>
    <phoneticPr fontId="5"/>
  </si>
  <si>
    <t>支出先については、価格競争や総合評価、企画競争により競争性の確保に努めている。</t>
    <phoneticPr fontId="5"/>
  </si>
  <si>
    <t>「国費投入の必要性」、「事業の効率性」、「事業の有効性」、「重複排除」の各項目については、それぞれ妥当であると判断できる。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</si>
</sst>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190</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140</xdr:row>
      <xdr:rowOff>67235</xdr:rowOff>
    </xdr:from>
    <xdr:to>
      <xdr:col>17</xdr:col>
      <xdr:colOff>42770</xdr:colOff>
      <xdr:row>141</xdr:row>
      <xdr:rowOff>265953</xdr:rowOff>
    </xdr:to>
    <xdr:sp macro="" textlink="">
      <xdr:nvSpPr>
        <xdr:cNvPr id="5" name="正方形/長方形 3"/>
        <xdr:cNvSpPr>
          <a:spLocks noChangeArrowheads="1"/>
        </xdr:cNvSpPr>
      </xdr:nvSpPr>
      <xdr:spPr bwMode="auto">
        <a:xfrm>
          <a:off x="1714500" y="34009853"/>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１１９百万円</a:t>
          </a:r>
        </a:p>
      </xdr:txBody>
    </xdr:sp>
    <xdr:clientData/>
  </xdr:twoCellAnchor>
  <xdr:twoCellAnchor>
    <xdr:from>
      <xdr:col>15</xdr:col>
      <xdr:colOff>156882</xdr:colOff>
      <xdr:row>144</xdr:row>
      <xdr:rowOff>257735</xdr:rowOff>
    </xdr:from>
    <xdr:to>
      <xdr:col>26</xdr:col>
      <xdr:colOff>53601</xdr:colOff>
      <xdr:row>146</xdr:row>
      <xdr:rowOff>58270</xdr:rowOff>
    </xdr:to>
    <xdr:sp macro="" textlink="">
      <xdr:nvSpPr>
        <xdr:cNvPr id="6" name="正方形/長方形 4"/>
        <xdr:cNvSpPr>
          <a:spLocks noChangeArrowheads="1"/>
        </xdr:cNvSpPr>
      </xdr:nvSpPr>
      <xdr:spPr bwMode="auto">
        <a:xfrm>
          <a:off x="2846294" y="35589882"/>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１１９百万円</a:t>
          </a:r>
        </a:p>
      </xdr:txBody>
    </xdr:sp>
    <xdr:clientData/>
  </xdr:twoCellAnchor>
  <xdr:oneCellAnchor>
    <xdr:from>
      <xdr:col>16</xdr:col>
      <xdr:colOff>0</xdr:colOff>
      <xdr:row>143</xdr:row>
      <xdr:rowOff>302559</xdr:rowOff>
    </xdr:from>
    <xdr:ext cx="646331" cy="292452"/>
    <xdr:sp macro="" textlink="">
      <xdr:nvSpPr>
        <xdr:cNvPr id="7" name="テキスト ボックス 6"/>
        <xdr:cNvSpPr txBox="1"/>
      </xdr:nvSpPr>
      <xdr:spPr>
        <a:xfrm>
          <a:off x="2868706" y="35287324"/>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28</xdr:col>
      <xdr:colOff>22412</xdr:colOff>
      <xdr:row>149</xdr:row>
      <xdr:rowOff>235323</xdr:rowOff>
    </xdr:from>
    <xdr:to>
      <xdr:col>39</xdr:col>
      <xdr:colOff>155201</xdr:colOff>
      <xdr:row>151</xdr:row>
      <xdr:rowOff>86657</xdr:rowOff>
    </xdr:to>
    <xdr:sp macro="" textlink="">
      <xdr:nvSpPr>
        <xdr:cNvPr id="8" name="正方形/長方形 5"/>
        <xdr:cNvSpPr>
          <a:spLocks noChangeArrowheads="1"/>
        </xdr:cNvSpPr>
      </xdr:nvSpPr>
      <xdr:spPr bwMode="auto">
        <a:xfrm>
          <a:off x="5042647" y="39086117"/>
          <a:ext cx="2105025" cy="546099"/>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Ａ．民間企業等（１３者）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１１８百万円</a:t>
          </a:r>
        </a:p>
      </xdr:txBody>
    </xdr:sp>
    <xdr:clientData/>
  </xdr:twoCellAnchor>
  <xdr:twoCellAnchor>
    <xdr:from>
      <xdr:col>13</xdr:col>
      <xdr:colOff>71812</xdr:colOff>
      <xdr:row>141</xdr:row>
      <xdr:rowOff>265954</xdr:rowOff>
    </xdr:from>
    <xdr:to>
      <xdr:col>15</xdr:col>
      <xdr:colOff>156883</xdr:colOff>
      <xdr:row>145</xdr:row>
      <xdr:rowOff>158004</xdr:rowOff>
    </xdr:to>
    <xdr:cxnSp macro="">
      <xdr:nvCxnSpPr>
        <xdr:cNvPr id="9" name="図形 12"/>
        <xdr:cNvCxnSpPr>
          <a:cxnSpLocks noChangeShapeType="1"/>
          <a:stCxn id="6" idx="1"/>
          <a:endCxn id="5" idx="2"/>
        </xdr:cNvCxnSpPr>
      </xdr:nvCxnSpPr>
      <xdr:spPr bwMode="auto">
        <a:xfrm rot="10800000">
          <a:off x="2402636" y="34555954"/>
          <a:ext cx="443659" cy="1281579"/>
        </a:xfrm>
        <a:prstGeom prst="bentConnector2">
          <a:avLst/>
        </a:prstGeom>
        <a:noFill/>
        <a:ln w="9525" algn="ctr">
          <a:solidFill>
            <a:srgbClr val="000000"/>
          </a:solidFill>
          <a:miter lim="800000"/>
          <a:headEnd/>
          <a:tailEnd/>
        </a:ln>
      </xdr:spPr>
    </xdr:cxnSp>
    <xdr:clientData/>
  </xdr:twoCellAnchor>
  <xdr:twoCellAnchor>
    <xdr:from>
      <xdr:col>21</xdr:col>
      <xdr:colOff>15595</xdr:colOff>
      <xdr:row>146</xdr:row>
      <xdr:rowOff>58270</xdr:rowOff>
    </xdr:from>
    <xdr:to>
      <xdr:col>28</xdr:col>
      <xdr:colOff>22412</xdr:colOff>
      <xdr:row>150</xdr:row>
      <xdr:rowOff>160991</xdr:rowOff>
    </xdr:to>
    <xdr:cxnSp macro="">
      <xdr:nvCxnSpPr>
        <xdr:cNvPr id="12" name="図形 11"/>
        <xdr:cNvCxnSpPr>
          <a:cxnSpLocks noChangeShapeType="1"/>
          <a:stCxn id="8" idx="1"/>
          <a:endCxn id="6" idx="2"/>
        </xdr:cNvCxnSpPr>
      </xdr:nvCxnSpPr>
      <xdr:spPr bwMode="auto">
        <a:xfrm rot="10800000">
          <a:off x="3780771" y="37866917"/>
          <a:ext cx="1261876" cy="1492250"/>
        </a:xfrm>
        <a:prstGeom prst="bentConnector2">
          <a:avLst/>
        </a:prstGeom>
        <a:noFill/>
        <a:ln w="9525" algn="ctr">
          <a:solidFill>
            <a:srgbClr val="000000"/>
          </a:solidFill>
          <a:miter lim="800000"/>
          <a:headEnd/>
          <a:tailEnd/>
        </a:ln>
      </xdr:spPr>
    </xdr:cxnSp>
    <xdr:clientData/>
  </xdr:twoCellAnchor>
  <xdr:oneCellAnchor>
    <xdr:from>
      <xdr:col>28</xdr:col>
      <xdr:colOff>33617</xdr:colOff>
      <xdr:row>148</xdr:row>
      <xdr:rowOff>257735</xdr:rowOff>
    </xdr:from>
    <xdr:ext cx="1107996" cy="292452"/>
    <xdr:sp macro="" textlink="">
      <xdr:nvSpPr>
        <xdr:cNvPr id="15" name="テキスト ボックス 14"/>
        <xdr:cNvSpPr txBox="1"/>
      </xdr:nvSpPr>
      <xdr:spPr>
        <a:xfrm>
          <a:off x="5053852" y="3876114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xdr:from>
      <xdr:col>27</xdr:col>
      <xdr:colOff>44823</xdr:colOff>
      <xdr:row>144</xdr:row>
      <xdr:rowOff>324971</xdr:rowOff>
    </xdr:from>
    <xdr:to>
      <xdr:col>39</xdr:col>
      <xdr:colOff>17368</xdr:colOff>
      <xdr:row>146</xdr:row>
      <xdr:rowOff>125506</xdr:rowOff>
    </xdr:to>
    <xdr:sp macro="" textlink="">
      <xdr:nvSpPr>
        <xdr:cNvPr id="16" name="正方形/長方形 26"/>
        <xdr:cNvSpPr>
          <a:spLocks noChangeArrowheads="1"/>
        </xdr:cNvSpPr>
      </xdr:nvSpPr>
      <xdr:spPr bwMode="auto">
        <a:xfrm>
          <a:off x="4885764" y="35657118"/>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7</xdr:col>
      <xdr:colOff>123264</xdr:colOff>
      <xdr:row>142</xdr:row>
      <xdr:rowOff>22412</xdr:rowOff>
    </xdr:from>
    <xdr:to>
      <xdr:col>18</xdr:col>
      <xdr:colOff>132229</xdr:colOff>
      <xdr:row>143</xdr:row>
      <xdr:rowOff>151280</xdr:rowOff>
    </xdr:to>
    <xdr:sp macro="" textlink="">
      <xdr:nvSpPr>
        <xdr:cNvPr id="14" name="大かっこ 25"/>
        <xdr:cNvSpPr>
          <a:spLocks noChangeArrowheads="1"/>
        </xdr:cNvSpPr>
      </xdr:nvSpPr>
      <xdr:spPr bwMode="auto">
        <a:xfrm>
          <a:off x="1378323" y="36441530"/>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7</xdr:col>
      <xdr:colOff>123264</xdr:colOff>
      <xdr:row>142</xdr:row>
      <xdr:rowOff>22412</xdr:rowOff>
    </xdr:from>
    <xdr:to>
      <xdr:col>18</xdr:col>
      <xdr:colOff>12152</xdr:colOff>
      <xdr:row>143</xdr:row>
      <xdr:rowOff>257309</xdr:rowOff>
    </xdr:to>
    <xdr:sp macro="" textlink="">
      <xdr:nvSpPr>
        <xdr:cNvPr id="17" name="テキスト ボックス 24"/>
        <xdr:cNvSpPr txBox="1">
          <a:spLocks noChangeArrowheads="1"/>
        </xdr:cNvSpPr>
      </xdr:nvSpPr>
      <xdr:spPr bwMode="auto">
        <a:xfrm>
          <a:off x="1378323" y="36441530"/>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16</xdr:col>
      <xdr:colOff>11205</xdr:colOff>
      <xdr:row>146</xdr:row>
      <xdr:rowOff>168088</xdr:rowOff>
    </xdr:from>
    <xdr:to>
      <xdr:col>27</xdr:col>
      <xdr:colOff>67795</xdr:colOff>
      <xdr:row>149</xdr:row>
      <xdr:rowOff>30816</xdr:rowOff>
    </xdr:to>
    <xdr:sp macro="" textlink="">
      <xdr:nvSpPr>
        <xdr:cNvPr id="18" name="大かっこ 15"/>
        <xdr:cNvSpPr>
          <a:spLocks noChangeArrowheads="1"/>
        </xdr:cNvSpPr>
      </xdr:nvSpPr>
      <xdr:spPr bwMode="auto">
        <a:xfrm>
          <a:off x="2879911" y="37976735"/>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16</xdr:col>
      <xdr:colOff>112058</xdr:colOff>
      <xdr:row>146</xdr:row>
      <xdr:rowOff>190500</xdr:rowOff>
    </xdr:from>
    <xdr:to>
      <xdr:col>26</xdr:col>
      <xdr:colOff>139046</xdr:colOff>
      <xdr:row>149</xdr:row>
      <xdr:rowOff>75453</xdr:rowOff>
    </xdr:to>
    <xdr:sp macro="" textlink="">
      <xdr:nvSpPr>
        <xdr:cNvPr id="20" name="テキスト ボックス 13"/>
        <xdr:cNvSpPr txBox="1">
          <a:spLocks noChangeArrowheads="1"/>
        </xdr:cNvSpPr>
      </xdr:nvSpPr>
      <xdr:spPr bwMode="auto">
        <a:xfrm>
          <a:off x="2980764" y="37999147"/>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災害拠点建築物の機能継続技術の開発に関する調査・研究の企画・立案、及び調査結果に基づく技術基準等の原案検討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3"/>
      <c r="AR2" s="683"/>
      <c r="AS2" s="59" t="str">
        <f>IF(OR(AQ2="　", AQ2=""), "", "-")</f>
        <v/>
      </c>
      <c r="AT2" s="684">
        <v>416</v>
      </c>
      <c r="AU2" s="684"/>
      <c r="AV2" s="60" t="str">
        <f>IF(AW2="", "", "-")</f>
        <v/>
      </c>
      <c r="AW2" s="685"/>
      <c r="AX2" s="685"/>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380</v>
      </c>
      <c r="AK3" s="645"/>
      <c r="AL3" s="645"/>
      <c r="AM3" s="645"/>
      <c r="AN3" s="645"/>
      <c r="AO3" s="645"/>
      <c r="AP3" s="645"/>
      <c r="AQ3" s="645"/>
      <c r="AR3" s="645"/>
      <c r="AS3" s="645"/>
      <c r="AT3" s="645"/>
      <c r="AU3" s="645"/>
      <c r="AV3" s="645"/>
      <c r="AW3" s="645"/>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9" t="s">
        <v>95</v>
      </c>
      <c r="H5" s="621"/>
      <c r="I5" s="621"/>
      <c r="J5" s="621"/>
      <c r="K5" s="621"/>
      <c r="L5" s="621"/>
      <c r="M5" s="660" t="s">
        <v>92</v>
      </c>
      <c r="N5" s="661"/>
      <c r="O5" s="661"/>
      <c r="P5" s="661"/>
      <c r="Q5" s="661"/>
      <c r="R5" s="662"/>
      <c r="S5" s="620" t="s">
        <v>101</v>
      </c>
      <c r="T5" s="621"/>
      <c r="U5" s="621"/>
      <c r="V5" s="621"/>
      <c r="W5" s="621"/>
      <c r="X5" s="622"/>
      <c r="Y5" s="445" t="s">
        <v>3</v>
      </c>
      <c r="Z5" s="446"/>
      <c r="AA5" s="446"/>
      <c r="AB5" s="446"/>
      <c r="AC5" s="446"/>
      <c r="AD5" s="447"/>
      <c r="AE5" s="448" t="s">
        <v>383</v>
      </c>
      <c r="AF5" s="449"/>
      <c r="AG5" s="449"/>
      <c r="AH5" s="449"/>
      <c r="AI5" s="449"/>
      <c r="AJ5" s="449"/>
      <c r="AK5" s="449"/>
      <c r="AL5" s="449"/>
      <c r="AM5" s="449"/>
      <c r="AN5" s="449"/>
      <c r="AO5" s="449"/>
      <c r="AP5" s="450"/>
      <c r="AQ5" s="451" t="s">
        <v>442</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389</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390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40" t="s">
        <v>308</v>
      </c>
      <c r="B8" s="641"/>
      <c r="C8" s="641"/>
      <c r="D8" s="641"/>
      <c r="E8" s="641"/>
      <c r="F8" s="642"/>
      <c r="G8" s="637" t="str">
        <f>入力規則等!A26</f>
        <v>科学技術・イノベーション</v>
      </c>
      <c r="H8" s="638"/>
      <c r="I8" s="638"/>
      <c r="J8" s="638"/>
      <c r="K8" s="638"/>
      <c r="L8" s="638"/>
      <c r="M8" s="638"/>
      <c r="N8" s="638"/>
      <c r="O8" s="638"/>
      <c r="P8" s="638"/>
      <c r="Q8" s="638"/>
      <c r="R8" s="638"/>
      <c r="S8" s="638"/>
      <c r="T8" s="638"/>
      <c r="U8" s="638"/>
      <c r="V8" s="638"/>
      <c r="W8" s="638"/>
      <c r="X8" s="639"/>
      <c r="Y8" s="467" t="s">
        <v>79</v>
      </c>
      <c r="Z8" s="467"/>
      <c r="AA8" s="467"/>
      <c r="AB8" s="467"/>
      <c r="AC8" s="467"/>
      <c r="AD8" s="467"/>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32.75" customHeight="1" x14ac:dyDescent="0.15">
      <c r="A10" s="184" t="s">
        <v>36</v>
      </c>
      <c r="B10" s="185"/>
      <c r="C10" s="185"/>
      <c r="D10" s="185"/>
      <c r="E10" s="185"/>
      <c r="F10" s="185"/>
      <c r="G10" s="186" t="s">
        <v>448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t="s">
        <v>387</v>
      </c>
      <c r="Q13" s="176"/>
      <c r="R13" s="176"/>
      <c r="S13" s="176"/>
      <c r="T13" s="176"/>
      <c r="U13" s="176"/>
      <c r="V13" s="177"/>
      <c r="W13" s="175">
        <v>90</v>
      </c>
      <c r="X13" s="176"/>
      <c r="Y13" s="176"/>
      <c r="Z13" s="176"/>
      <c r="AA13" s="176"/>
      <c r="AB13" s="176"/>
      <c r="AC13" s="177"/>
      <c r="AD13" s="175">
        <v>119</v>
      </c>
      <c r="AE13" s="176"/>
      <c r="AF13" s="176"/>
      <c r="AG13" s="176"/>
      <c r="AH13" s="176"/>
      <c r="AI13" s="176"/>
      <c r="AJ13" s="177"/>
      <c r="AK13" s="175">
        <v>174</v>
      </c>
      <c r="AL13" s="176"/>
      <c r="AM13" s="176"/>
      <c r="AN13" s="176"/>
      <c r="AO13" s="176"/>
      <c r="AP13" s="176"/>
      <c r="AQ13" s="177"/>
      <c r="AR13" s="189">
        <v>121</v>
      </c>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388</v>
      </c>
      <c r="Q14" s="176"/>
      <c r="R14" s="176"/>
      <c r="S14" s="176"/>
      <c r="T14" s="176"/>
      <c r="U14" s="176"/>
      <c r="V14" s="177"/>
      <c r="W14" s="175" t="s">
        <v>387</v>
      </c>
      <c r="X14" s="176"/>
      <c r="Y14" s="176"/>
      <c r="Z14" s="176"/>
      <c r="AA14" s="176"/>
      <c r="AB14" s="176"/>
      <c r="AC14" s="177"/>
      <c r="AD14" s="175" t="s">
        <v>389</v>
      </c>
      <c r="AE14" s="176"/>
      <c r="AF14" s="176"/>
      <c r="AG14" s="176"/>
      <c r="AH14" s="176"/>
      <c r="AI14" s="176"/>
      <c r="AJ14" s="177"/>
      <c r="AK14" s="175" t="s">
        <v>389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388</v>
      </c>
      <c r="Q15" s="176"/>
      <c r="R15" s="176"/>
      <c r="S15" s="176"/>
      <c r="T15" s="176"/>
      <c r="U15" s="176"/>
      <c r="V15" s="177"/>
      <c r="W15" s="175" t="s">
        <v>388</v>
      </c>
      <c r="X15" s="176"/>
      <c r="Y15" s="176"/>
      <c r="Z15" s="176"/>
      <c r="AA15" s="176"/>
      <c r="AB15" s="176"/>
      <c r="AC15" s="177"/>
      <c r="AD15" s="175" t="s">
        <v>396</v>
      </c>
      <c r="AE15" s="176"/>
      <c r="AF15" s="176"/>
      <c r="AG15" s="176"/>
      <c r="AH15" s="176"/>
      <c r="AI15" s="176"/>
      <c r="AJ15" s="177"/>
      <c r="AK15" s="175" t="s">
        <v>389</v>
      </c>
      <c r="AL15" s="176"/>
      <c r="AM15" s="176"/>
      <c r="AN15" s="176"/>
      <c r="AO15" s="176"/>
      <c r="AP15" s="176"/>
      <c r="AQ15" s="177"/>
      <c r="AR15" s="175" t="s">
        <v>422</v>
      </c>
      <c r="AS15" s="176"/>
      <c r="AT15" s="176"/>
      <c r="AU15" s="176"/>
      <c r="AV15" s="176"/>
      <c r="AW15" s="176"/>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387</v>
      </c>
      <c r="Q16" s="176"/>
      <c r="R16" s="176"/>
      <c r="S16" s="176"/>
      <c r="T16" s="176"/>
      <c r="U16" s="176"/>
      <c r="V16" s="177"/>
      <c r="W16" s="175" t="s">
        <v>387</v>
      </c>
      <c r="X16" s="176"/>
      <c r="Y16" s="176"/>
      <c r="Z16" s="176"/>
      <c r="AA16" s="176"/>
      <c r="AB16" s="176"/>
      <c r="AC16" s="177"/>
      <c r="AD16" s="175" t="s">
        <v>397</v>
      </c>
      <c r="AE16" s="176"/>
      <c r="AF16" s="176"/>
      <c r="AG16" s="176"/>
      <c r="AH16" s="176"/>
      <c r="AI16" s="176"/>
      <c r="AJ16" s="177"/>
      <c r="AK16" s="175" t="s">
        <v>389</v>
      </c>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389</v>
      </c>
      <c r="AE17" s="176"/>
      <c r="AF17" s="176"/>
      <c r="AG17" s="176"/>
      <c r="AH17" s="176"/>
      <c r="AI17" s="176"/>
      <c r="AJ17" s="177"/>
      <c r="AK17" s="175" t="s">
        <v>396</v>
      </c>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32" t="s">
        <v>22</v>
      </c>
      <c r="J18" s="633"/>
      <c r="K18" s="633"/>
      <c r="L18" s="633"/>
      <c r="M18" s="633"/>
      <c r="N18" s="633"/>
      <c r="O18" s="634"/>
      <c r="P18" s="654">
        <f>SUM(P13:V17)</f>
        <v>0</v>
      </c>
      <c r="Q18" s="655"/>
      <c r="R18" s="655"/>
      <c r="S18" s="655"/>
      <c r="T18" s="655"/>
      <c r="U18" s="655"/>
      <c r="V18" s="656"/>
      <c r="W18" s="654">
        <f>SUM(W13:AC17)</f>
        <v>90</v>
      </c>
      <c r="X18" s="655"/>
      <c r="Y18" s="655"/>
      <c r="Z18" s="655"/>
      <c r="AA18" s="655"/>
      <c r="AB18" s="655"/>
      <c r="AC18" s="656"/>
      <c r="AD18" s="654">
        <f t="shared" ref="AD18" si="0">SUM(AD13:AJ17)</f>
        <v>119</v>
      </c>
      <c r="AE18" s="655"/>
      <c r="AF18" s="655"/>
      <c r="AG18" s="655"/>
      <c r="AH18" s="655"/>
      <c r="AI18" s="655"/>
      <c r="AJ18" s="656"/>
      <c r="AK18" s="654">
        <f t="shared" ref="AK18" si="1">SUM(AK13:AQ17)</f>
        <v>174</v>
      </c>
      <c r="AL18" s="655"/>
      <c r="AM18" s="655"/>
      <c r="AN18" s="655"/>
      <c r="AO18" s="655"/>
      <c r="AP18" s="655"/>
      <c r="AQ18" s="656"/>
      <c r="AR18" s="654">
        <f t="shared" ref="AR18" si="2">SUM(AR13:AX17)</f>
        <v>121</v>
      </c>
      <c r="AS18" s="655"/>
      <c r="AT18" s="655"/>
      <c r="AU18" s="655"/>
      <c r="AV18" s="655"/>
      <c r="AW18" s="655"/>
      <c r="AX18" s="657"/>
    </row>
    <row r="19" spans="1:50" ht="24.75" customHeight="1" x14ac:dyDescent="0.15">
      <c r="A19" s="396"/>
      <c r="B19" s="397"/>
      <c r="C19" s="397"/>
      <c r="D19" s="397"/>
      <c r="E19" s="397"/>
      <c r="F19" s="398"/>
      <c r="G19" s="652" t="s">
        <v>10</v>
      </c>
      <c r="H19" s="653"/>
      <c r="I19" s="653"/>
      <c r="J19" s="653"/>
      <c r="K19" s="653"/>
      <c r="L19" s="653"/>
      <c r="M19" s="653"/>
      <c r="N19" s="653"/>
      <c r="O19" s="653"/>
      <c r="P19" s="175" t="s">
        <v>389</v>
      </c>
      <c r="Q19" s="176"/>
      <c r="R19" s="176"/>
      <c r="S19" s="176"/>
      <c r="T19" s="176"/>
      <c r="U19" s="176"/>
      <c r="V19" s="177"/>
      <c r="W19" s="175">
        <v>88</v>
      </c>
      <c r="X19" s="176"/>
      <c r="Y19" s="176"/>
      <c r="Z19" s="176"/>
      <c r="AA19" s="176"/>
      <c r="AB19" s="176"/>
      <c r="AC19" s="177"/>
      <c r="AD19" s="175">
        <v>118</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5"/>
      <c r="B20" s="496"/>
      <c r="C20" s="496"/>
      <c r="D20" s="496"/>
      <c r="E20" s="496"/>
      <c r="F20" s="497"/>
      <c r="G20" s="652" t="s">
        <v>11</v>
      </c>
      <c r="H20" s="653"/>
      <c r="I20" s="653"/>
      <c r="J20" s="653"/>
      <c r="K20" s="653"/>
      <c r="L20" s="653"/>
      <c r="M20" s="653"/>
      <c r="N20" s="653"/>
      <c r="O20" s="653"/>
      <c r="P20" s="658" t="str">
        <f>IF(P18=0, "-", P19/P18)</f>
        <v>-</v>
      </c>
      <c r="Q20" s="658"/>
      <c r="R20" s="658"/>
      <c r="S20" s="658"/>
      <c r="T20" s="658"/>
      <c r="U20" s="658"/>
      <c r="V20" s="658"/>
      <c r="W20" s="658">
        <f>IF(W18=0, "-", W19/W18)</f>
        <v>0.97777777777777775</v>
      </c>
      <c r="X20" s="658"/>
      <c r="Y20" s="658"/>
      <c r="Z20" s="658"/>
      <c r="AA20" s="658"/>
      <c r="AB20" s="658"/>
      <c r="AC20" s="658"/>
      <c r="AD20" s="658">
        <f>IF(AD18=0, "-", AD19/AD18)</f>
        <v>0.99159663865546221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440</v>
      </c>
      <c r="H23" s="75"/>
      <c r="I23" s="75"/>
      <c r="J23" s="75"/>
      <c r="K23" s="75"/>
      <c r="L23" s="75"/>
      <c r="M23" s="75"/>
      <c r="N23" s="75"/>
      <c r="O23" s="76"/>
      <c r="P23" s="219" t="s">
        <v>436</v>
      </c>
      <c r="Q23" s="234"/>
      <c r="R23" s="234"/>
      <c r="S23" s="234"/>
      <c r="T23" s="234"/>
      <c r="U23" s="234"/>
      <c r="V23" s="234"/>
      <c r="W23" s="234"/>
      <c r="X23" s="235"/>
      <c r="Y23" s="228" t="s">
        <v>14</v>
      </c>
      <c r="Z23" s="229"/>
      <c r="AA23" s="230"/>
      <c r="AB23" s="167"/>
      <c r="AC23" s="168"/>
      <c r="AD23" s="168"/>
      <c r="AE23" s="88" t="s">
        <v>387</v>
      </c>
      <c r="AF23" s="89"/>
      <c r="AG23" s="89"/>
      <c r="AH23" s="89"/>
      <c r="AI23" s="90"/>
      <c r="AJ23" s="88">
        <v>2</v>
      </c>
      <c r="AK23" s="89"/>
      <c r="AL23" s="89"/>
      <c r="AM23" s="89"/>
      <c r="AN23" s="90"/>
      <c r="AO23" s="88">
        <v>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6"/>
      <c r="AC24" s="197"/>
      <c r="AD24" s="197"/>
      <c r="AE24" s="88" t="s">
        <v>387</v>
      </c>
      <c r="AF24" s="89"/>
      <c r="AG24" s="89"/>
      <c r="AH24" s="89"/>
      <c r="AI24" s="90"/>
      <c r="AJ24" s="88">
        <v>7</v>
      </c>
      <c r="AK24" s="89"/>
      <c r="AL24" s="89"/>
      <c r="AM24" s="89"/>
      <c r="AN24" s="90"/>
      <c r="AO24" s="88">
        <v>7</v>
      </c>
      <c r="AP24" s="89"/>
      <c r="AQ24" s="89"/>
      <c r="AR24" s="89"/>
      <c r="AS24" s="90"/>
      <c r="AT24" s="88">
        <v>7</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v>29</v>
      </c>
      <c r="AK25" s="89"/>
      <c r="AL25" s="89"/>
      <c r="AM25" s="89"/>
      <c r="AN25" s="90"/>
      <c r="AO25" s="88">
        <v>43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30.75" hidden="1" customHeight="1" x14ac:dyDescent="0.15">
      <c r="A49" s="663"/>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30.75" hidden="1" customHeight="1" x14ac:dyDescent="0.15">
      <c r="A50" s="66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30.75" hidden="1" customHeight="1" x14ac:dyDescent="0.15">
      <c r="A51" s="66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3"/>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3"/>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3"/>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3"/>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3"/>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4"/>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391</v>
      </c>
      <c r="H68" s="234"/>
      <c r="I68" s="234"/>
      <c r="J68" s="234"/>
      <c r="K68" s="234"/>
      <c r="L68" s="234"/>
      <c r="M68" s="234"/>
      <c r="N68" s="234"/>
      <c r="O68" s="234"/>
      <c r="P68" s="234"/>
      <c r="Q68" s="234"/>
      <c r="R68" s="234"/>
      <c r="S68" s="234"/>
      <c r="T68" s="234"/>
      <c r="U68" s="234"/>
      <c r="V68" s="234"/>
      <c r="W68" s="234"/>
      <c r="X68" s="235"/>
      <c r="Y68" s="623" t="s">
        <v>66</v>
      </c>
      <c r="Z68" s="624"/>
      <c r="AA68" s="625"/>
      <c r="AB68" s="111"/>
      <c r="AC68" s="112"/>
      <c r="AD68" s="113"/>
      <c r="AE68" s="88" t="s">
        <v>397</v>
      </c>
      <c r="AF68" s="89"/>
      <c r="AG68" s="89"/>
      <c r="AH68" s="89"/>
      <c r="AI68" s="90"/>
      <c r="AJ68" s="88">
        <v>5</v>
      </c>
      <c r="AK68" s="89"/>
      <c r="AL68" s="89"/>
      <c r="AM68" s="89"/>
      <c r="AN68" s="90"/>
      <c r="AO68" s="88">
        <v>9</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389</v>
      </c>
      <c r="AF69" s="89"/>
      <c r="AG69" s="89"/>
      <c r="AH69" s="89"/>
      <c r="AI69" s="90"/>
      <c r="AJ69" s="88" t="s">
        <v>389</v>
      </c>
      <c r="AK69" s="89"/>
      <c r="AL69" s="89"/>
      <c r="AM69" s="89"/>
      <c r="AN69" s="90"/>
      <c r="AO69" s="88">
        <v>6</v>
      </c>
      <c r="AP69" s="89"/>
      <c r="AQ69" s="89"/>
      <c r="AR69" s="89"/>
      <c r="AS69" s="90"/>
      <c r="AT69" s="88">
        <v>13</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5" t="s">
        <v>66</v>
      </c>
      <c r="Z71" s="666"/>
      <c r="AA71" s="667"/>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5" t="s">
        <v>66</v>
      </c>
      <c r="Z74" s="666"/>
      <c r="AA74" s="667"/>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5" t="s">
        <v>66</v>
      </c>
      <c r="Z77" s="666"/>
      <c r="AA77" s="667"/>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5" t="s">
        <v>66</v>
      </c>
      <c r="Z80" s="666"/>
      <c r="AA80" s="667"/>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5" t="s">
        <v>435</v>
      </c>
      <c r="H83" s="295"/>
      <c r="I83" s="295"/>
      <c r="J83" s="295"/>
      <c r="K83" s="295"/>
      <c r="L83" s="295"/>
      <c r="M83" s="295"/>
      <c r="N83" s="295"/>
      <c r="O83" s="295"/>
      <c r="P83" s="295"/>
      <c r="Q83" s="295"/>
      <c r="R83" s="295"/>
      <c r="S83" s="295"/>
      <c r="T83" s="295"/>
      <c r="U83" s="295"/>
      <c r="V83" s="295"/>
      <c r="W83" s="295"/>
      <c r="X83" s="295"/>
      <c r="Y83" s="536" t="s">
        <v>17</v>
      </c>
      <c r="Z83" s="537"/>
      <c r="AA83" s="538"/>
      <c r="AB83" s="670"/>
      <c r="AC83" s="115"/>
      <c r="AD83" s="116"/>
      <c r="AE83" s="205" t="s">
        <v>422</v>
      </c>
      <c r="AF83" s="206"/>
      <c r="AG83" s="206"/>
      <c r="AH83" s="206"/>
      <c r="AI83" s="206"/>
      <c r="AJ83" s="205" t="s">
        <v>422</v>
      </c>
      <c r="AK83" s="206"/>
      <c r="AL83" s="206"/>
      <c r="AM83" s="206"/>
      <c r="AN83" s="206"/>
      <c r="AO83" s="205" t="s">
        <v>422</v>
      </c>
      <c r="AP83" s="206"/>
      <c r="AQ83" s="206"/>
      <c r="AR83" s="206"/>
      <c r="AS83" s="206"/>
      <c r="AT83" s="88" t="s">
        <v>422</v>
      </c>
      <c r="AU83" s="89"/>
      <c r="AV83" s="89"/>
      <c r="AW83" s="89"/>
      <c r="AX83" s="348"/>
    </row>
    <row r="84" spans="1:60" ht="47.1" hidden="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422</v>
      </c>
      <c r="AF84" s="92"/>
      <c r="AG84" s="92"/>
      <c r="AH84" s="92"/>
      <c r="AI84" s="93"/>
      <c r="AJ84" s="91" t="s">
        <v>422</v>
      </c>
      <c r="AK84" s="92"/>
      <c r="AL84" s="92"/>
      <c r="AM84" s="92"/>
      <c r="AN84" s="93"/>
      <c r="AO84" s="91" t="s">
        <v>422</v>
      </c>
      <c r="AP84" s="92"/>
      <c r="AQ84" s="92"/>
      <c r="AR84" s="92"/>
      <c r="AS84" s="93"/>
      <c r="AT84" s="91" t="s">
        <v>422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1"/>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customHeight="1" x14ac:dyDescent="0.15">
      <c r="A95" s="120"/>
      <c r="B95" s="121"/>
      <c r="C95" s="121"/>
      <c r="D95" s="121"/>
      <c r="E95" s="121"/>
      <c r="F95" s="122"/>
      <c r="G95" s="295" t="s">
        <v>446</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t="s">
        <v>447</v>
      </c>
      <c r="AF95" s="206"/>
      <c r="AG95" s="206"/>
      <c r="AH95" s="206"/>
      <c r="AI95" s="206"/>
      <c r="AJ95" s="205" t="s">
        <v>447</v>
      </c>
      <c r="AK95" s="206"/>
      <c r="AL95" s="206"/>
      <c r="AM95" s="206"/>
      <c r="AN95" s="206"/>
      <c r="AO95" s="205" t="s">
        <v>447</v>
      </c>
      <c r="AP95" s="206"/>
      <c r="AQ95" s="206"/>
      <c r="AR95" s="206"/>
      <c r="AS95" s="206"/>
      <c r="AT95" s="88" t="s">
        <v>447</v>
      </c>
      <c r="AU95" s="89"/>
      <c r="AV95" s="89"/>
      <c r="AW95" s="89"/>
      <c r="AX95" s="348"/>
    </row>
    <row r="96" spans="1:60" ht="47.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t="s">
        <v>447</v>
      </c>
      <c r="AF96" s="92"/>
      <c r="AG96" s="92"/>
      <c r="AH96" s="92"/>
      <c r="AI96" s="93"/>
      <c r="AJ96" s="91" t="s">
        <v>447</v>
      </c>
      <c r="AK96" s="92"/>
      <c r="AL96" s="92"/>
      <c r="AM96" s="92"/>
      <c r="AN96" s="93"/>
      <c r="AO96" s="91" t="s">
        <v>447</v>
      </c>
      <c r="AP96" s="92"/>
      <c r="AQ96" s="92"/>
      <c r="AR96" s="92"/>
      <c r="AS96" s="93"/>
      <c r="AT96" s="91" t="s">
        <v>447</v>
      </c>
      <c r="AU96" s="92"/>
      <c r="AV96" s="92"/>
      <c r="AW96" s="92"/>
      <c r="AX96" s="263"/>
    </row>
    <row r="97" spans="1:50" ht="23.1" customHeight="1" x14ac:dyDescent="0.15">
      <c r="A97" s="605" t="s">
        <v>77</v>
      </c>
      <c r="B97" s="606"/>
      <c r="C97" s="635" t="s">
        <v>19</v>
      </c>
      <c r="D97" s="522"/>
      <c r="E97" s="522"/>
      <c r="F97" s="522"/>
      <c r="G97" s="522"/>
      <c r="H97" s="522"/>
      <c r="I97" s="522"/>
      <c r="J97" s="522"/>
      <c r="K97" s="636"/>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7"/>
      <c r="B98" s="608"/>
      <c r="C98" s="533" t="s">
        <v>392</v>
      </c>
      <c r="D98" s="534"/>
      <c r="E98" s="534"/>
      <c r="F98" s="534"/>
      <c r="G98" s="534"/>
      <c r="H98" s="534"/>
      <c r="I98" s="534"/>
      <c r="J98" s="534"/>
      <c r="K98" s="535"/>
      <c r="L98" s="175">
        <v>0.2</v>
      </c>
      <c r="M98" s="176"/>
      <c r="N98" s="176"/>
      <c r="O98" s="176"/>
      <c r="P98" s="176"/>
      <c r="Q98" s="177"/>
      <c r="R98" s="175">
        <v>0.2</v>
      </c>
      <c r="S98" s="176"/>
      <c r="T98" s="176"/>
      <c r="U98" s="176"/>
      <c r="V98" s="176"/>
      <c r="W98" s="177"/>
      <c r="X98" s="62" t="s">
        <v>444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t="s">
        <v>393</v>
      </c>
      <c r="D99" s="603"/>
      <c r="E99" s="603"/>
      <c r="F99" s="603"/>
      <c r="G99" s="603"/>
      <c r="H99" s="603"/>
      <c r="I99" s="603"/>
      <c r="J99" s="603"/>
      <c r="K99" s="604"/>
      <c r="L99" s="175">
        <v>2</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t="s">
        <v>394</v>
      </c>
      <c r="D100" s="603"/>
      <c r="E100" s="603"/>
      <c r="F100" s="603"/>
      <c r="G100" s="603"/>
      <c r="H100" s="603"/>
      <c r="I100" s="603"/>
      <c r="J100" s="603"/>
      <c r="K100" s="604"/>
      <c r="L100" s="175">
        <v>0.05</v>
      </c>
      <c r="M100" s="176"/>
      <c r="N100" s="176"/>
      <c r="O100" s="176"/>
      <c r="P100" s="176"/>
      <c r="Q100" s="177"/>
      <c r="R100" s="175">
        <v>8.8999999999999996E-2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t="s">
        <v>395</v>
      </c>
      <c r="D101" s="603"/>
      <c r="E101" s="603"/>
      <c r="F101" s="603"/>
      <c r="G101" s="603"/>
      <c r="H101" s="603"/>
      <c r="I101" s="603"/>
      <c r="J101" s="603"/>
      <c r="K101" s="604"/>
      <c r="L101" s="175">
        <v>171</v>
      </c>
      <c r="M101" s="176"/>
      <c r="N101" s="176"/>
      <c r="O101" s="176"/>
      <c r="P101" s="176"/>
      <c r="Q101" s="177"/>
      <c r="R101" s="175">
        <v>117.01900000000001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t="s">
        <v>422</v>
      </c>
      <c r="D102" s="603"/>
      <c r="E102" s="603"/>
      <c r="F102" s="603"/>
      <c r="G102" s="603"/>
      <c r="H102" s="603"/>
      <c r="I102" s="603"/>
      <c r="J102" s="603"/>
      <c r="K102" s="604"/>
      <c r="L102" s="175" t="s">
        <v>422</v>
      </c>
      <c r="M102" s="176"/>
      <c r="N102" s="176"/>
      <c r="O102" s="176"/>
      <c r="P102" s="176"/>
      <c r="Q102" s="177"/>
      <c r="R102" s="175" t="s">
        <v>396</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t="s">
        <v>422</v>
      </c>
      <c r="D103" s="612"/>
      <c r="E103" s="612"/>
      <c r="F103" s="612"/>
      <c r="G103" s="612"/>
      <c r="H103" s="612"/>
      <c r="I103" s="612"/>
      <c r="J103" s="612"/>
      <c r="K103" s="613"/>
      <c r="L103" s="175" t="s">
        <v>423</v>
      </c>
      <c r="M103" s="176"/>
      <c r="N103" s="176"/>
      <c r="O103" s="176"/>
      <c r="P103" s="176"/>
      <c r="Q103" s="177"/>
      <c r="R103" s="175" t="s">
        <v>389</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173.25</v>
      </c>
      <c r="M104" s="600"/>
      <c r="N104" s="600"/>
      <c r="O104" s="600"/>
      <c r="P104" s="600"/>
      <c r="Q104" s="601"/>
      <c r="R104" s="599">
        <f>SUM(R98:W103)</f>
        <v>120.30800000000001</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2.25" customHeight="1" x14ac:dyDescent="0.15">
      <c r="A108" s="646" t="s">
        <v>312</v>
      </c>
      <c r="B108" s="647"/>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384</v>
      </c>
      <c r="AE108" s="342"/>
      <c r="AF108" s="342"/>
      <c r="AG108" s="338" t="s">
        <v>424</v>
      </c>
      <c r="AH108" s="339"/>
      <c r="AI108" s="339"/>
      <c r="AJ108" s="339"/>
      <c r="AK108" s="339"/>
      <c r="AL108" s="339"/>
      <c r="AM108" s="339"/>
      <c r="AN108" s="339"/>
      <c r="AO108" s="339"/>
      <c r="AP108" s="339"/>
      <c r="AQ108" s="339"/>
      <c r="AR108" s="339"/>
      <c r="AS108" s="339"/>
      <c r="AT108" s="339"/>
      <c r="AU108" s="339"/>
      <c r="AV108" s="339"/>
      <c r="AW108" s="339"/>
      <c r="AX108" s="340"/>
    </row>
    <row r="109" spans="1:50" ht="84" customHeight="1" x14ac:dyDescent="0.15">
      <c r="A109" s="648"/>
      <c r="B109" s="649"/>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384</v>
      </c>
      <c r="AE109" s="294"/>
      <c r="AF109" s="294"/>
      <c r="AG109" s="273" t="s">
        <v>425</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50"/>
      <c r="B110" s="651"/>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384</v>
      </c>
      <c r="AE110" s="324"/>
      <c r="AF110" s="324"/>
      <c r="AG110" s="333" t="s">
        <v>426</v>
      </c>
      <c r="AH110" s="238"/>
      <c r="AI110" s="238"/>
      <c r="AJ110" s="238"/>
      <c r="AK110" s="238"/>
      <c r="AL110" s="238"/>
      <c r="AM110" s="238"/>
      <c r="AN110" s="238"/>
      <c r="AO110" s="238"/>
      <c r="AP110" s="238"/>
      <c r="AQ110" s="238"/>
      <c r="AR110" s="238"/>
      <c r="AS110" s="238"/>
      <c r="AT110" s="238"/>
      <c r="AU110" s="238"/>
      <c r="AV110" s="238"/>
      <c r="AW110" s="238"/>
      <c r="AX110" s="319"/>
    </row>
    <row r="111" spans="1:50" ht="37.5"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384</v>
      </c>
      <c r="AE111" s="268"/>
      <c r="AF111" s="268"/>
      <c r="AG111" s="270" t="s">
        <v>449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399</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399</v>
      </c>
      <c r="AE113" s="294"/>
      <c r="AF113" s="294"/>
      <c r="AG113" s="468"/>
      <c r="AH113" s="250"/>
      <c r="AI113" s="250"/>
      <c r="AJ113" s="250"/>
      <c r="AK113" s="250"/>
      <c r="AL113" s="250"/>
      <c r="AM113" s="250"/>
      <c r="AN113" s="250"/>
      <c r="AO113" s="250"/>
      <c r="AP113" s="250"/>
      <c r="AQ113" s="250"/>
      <c r="AR113" s="250"/>
      <c r="AS113" s="250"/>
      <c r="AT113" s="250"/>
      <c r="AU113" s="250"/>
      <c r="AV113" s="250"/>
      <c r="AW113" s="250"/>
      <c r="AX113" s="274"/>
    </row>
    <row r="114" spans="1:64" ht="53.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384</v>
      </c>
      <c r="AE114" s="294"/>
      <c r="AF114" s="294"/>
      <c r="AG114" s="273" t="s">
        <v>428</v>
      </c>
      <c r="AH114" s="250"/>
      <c r="AI114" s="250"/>
      <c r="AJ114" s="250"/>
      <c r="AK114" s="250"/>
      <c r="AL114" s="250"/>
      <c r="AM114" s="250"/>
      <c r="AN114" s="250"/>
      <c r="AO114" s="250"/>
      <c r="AP114" s="250"/>
      <c r="AQ114" s="250"/>
      <c r="AR114" s="250"/>
      <c r="AS114" s="250"/>
      <c r="AT114" s="250"/>
      <c r="AU114" s="250"/>
      <c r="AV114" s="250"/>
      <c r="AW114" s="250"/>
      <c r="AX114" s="274"/>
    </row>
    <row r="115" spans="1:64" ht="48"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384</v>
      </c>
      <c r="AE115" s="294"/>
      <c r="AF115" s="294"/>
      <c r="AG115" s="273" t="s">
        <v>427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399</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4" t="s">
        <v>429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4"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437</v>
      </c>
      <c r="AH118" s="271"/>
      <c r="AI118" s="271"/>
      <c r="AJ118" s="271"/>
      <c r="AK118" s="271"/>
      <c r="AL118" s="271"/>
      <c r="AM118" s="271"/>
      <c r="AN118" s="271"/>
      <c r="AO118" s="271"/>
      <c r="AP118" s="271"/>
      <c r="AQ118" s="271"/>
      <c r="AR118" s="271"/>
      <c r="AS118" s="271"/>
      <c r="AT118" s="271"/>
      <c r="AU118" s="271"/>
      <c r="AV118" s="271"/>
      <c r="AW118" s="271"/>
      <c r="AX118" s="272"/>
    </row>
    <row r="119" spans="1:64" ht="3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384</v>
      </c>
      <c r="AE119" s="344"/>
      <c r="AF119" s="344"/>
      <c r="AG119" s="273" t="s">
        <v>430</v>
      </c>
      <c r="AH119" s="250"/>
      <c r="AI119" s="250"/>
      <c r="AJ119" s="250"/>
      <c r="AK119" s="250"/>
      <c r="AL119" s="250"/>
      <c r="AM119" s="250"/>
      <c r="AN119" s="250"/>
      <c r="AO119" s="250"/>
      <c r="AP119" s="250"/>
      <c r="AQ119" s="250"/>
      <c r="AR119" s="250"/>
      <c r="AS119" s="250"/>
      <c r="AT119" s="250"/>
      <c r="AU119" s="250"/>
      <c r="AV119" s="250"/>
      <c r="AW119" s="250"/>
      <c r="AX119" s="274"/>
    </row>
    <row r="120" spans="1:64" ht="28.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438</v>
      </c>
      <c r="AH120" s="250"/>
      <c r="AI120" s="250"/>
      <c r="AJ120" s="250"/>
      <c r="AK120" s="250"/>
      <c r="AL120" s="250"/>
      <c r="AM120" s="250"/>
      <c r="AN120" s="250"/>
      <c r="AO120" s="250"/>
      <c r="AP120" s="250"/>
      <c r="AQ120" s="250"/>
      <c r="AR120" s="250"/>
      <c r="AS120" s="250"/>
      <c r="AT120" s="250"/>
      <c r="AU120" s="250"/>
      <c r="AV120" s="250"/>
      <c r="AW120" s="250"/>
      <c r="AX120" s="274"/>
    </row>
    <row r="121" spans="1:64" ht="28.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439</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399</v>
      </c>
      <c r="AE122" s="268"/>
      <c r="AF122" s="268"/>
      <c r="AG122" s="314" t="s">
        <v>422</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450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3" t="s">
        <v>68</v>
      </c>
      <c r="D127" s="584"/>
      <c r="E127" s="584"/>
      <c r="F127" s="585"/>
      <c r="G127" s="586" t="s">
        <v>398</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441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1" t="s">
        <v>445</v>
      </c>
      <c r="B133" s="552"/>
      <c r="C133" s="552"/>
      <c r="D133" s="552"/>
      <c r="E133" s="553"/>
      <c r="F133" s="417" t="s">
        <v>443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t="s">
        <v>422</v>
      </c>
      <c r="H137" s="542"/>
      <c r="I137" s="542"/>
      <c r="J137" s="542"/>
      <c r="K137" s="542"/>
      <c r="L137" s="542"/>
      <c r="M137" s="542"/>
      <c r="N137" s="542"/>
      <c r="O137" s="542"/>
      <c r="P137" s="543"/>
      <c r="Q137" s="311" t="s">
        <v>225</v>
      </c>
      <c r="R137" s="311"/>
      <c r="S137" s="311"/>
      <c r="T137" s="311"/>
      <c r="U137" s="311"/>
      <c r="V137" s="311"/>
      <c r="W137" s="541" t="s">
        <v>422</v>
      </c>
      <c r="X137" s="542"/>
      <c r="Y137" s="542"/>
      <c r="Z137" s="542"/>
      <c r="AA137" s="542"/>
      <c r="AB137" s="542"/>
      <c r="AC137" s="542"/>
      <c r="AD137" s="542"/>
      <c r="AE137" s="542"/>
      <c r="AF137" s="543"/>
      <c r="AG137" s="311" t="s">
        <v>226</v>
      </c>
      <c r="AH137" s="311"/>
      <c r="AI137" s="311"/>
      <c r="AJ137" s="311"/>
      <c r="AK137" s="311"/>
      <c r="AL137" s="311"/>
      <c r="AM137" s="513">
        <v>2001</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544" t="s">
        <v>431</v>
      </c>
      <c r="H138" s="309"/>
      <c r="I138" s="309"/>
      <c r="J138" s="309"/>
      <c r="K138" s="309"/>
      <c r="L138" s="309"/>
      <c r="M138" s="309"/>
      <c r="N138" s="309"/>
      <c r="O138" s="309"/>
      <c r="P138" s="310"/>
      <c r="Q138" s="420" t="s">
        <v>228</v>
      </c>
      <c r="R138" s="420"/>
      <c r="S138" s="420"/>
      <c r="T138" s="420"/>
      <c r="U138" s="420"/>
      <c r="V138" s="420"/>
      <c r="W138" s="308">
        <v>400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31.5" customHeight="1" x14ac:dyDescent="0.15">
      <c r="A180" s="361"/>
      <c r="B180" s="362"/>
      <c r="C180" s="362"/>
      <c r="D180" s="362"/>
      <c r="E180" s="362"/>
      <c r="F180" s="363"/>
      <c r="G180" s="352" t="s">
        <v>400</v>
      </c>
      <c r="H180" s="353"/>
      <c r="I180" s="353"/>
      <c r="J180" s="353"/>
      <c r="K180" s="354"/>
      <c r="L180" s="355" t="s">
        <v>401</v>
      </c>
      <c r="M180" s="356"/>
      <c r="N180" s="356"/>
      <c r="O180" s="356"/>
      <c r="P180" s="356"/>
      <c r="Q180" s="356"/>
      <c r="R180" s="356"/>
      <c r="S180" s="356"/>
      <c r="T180" s="356"/>
      <c r="U180" s="356"/>
      <c r="V180" s="356"/>
      <c r="W180" s="356"/>
      <c r="X180" s="357"/>
      <c r="Y180" s="387">
        <v>66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3"/>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6"/>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6"/>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6"/>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6"/>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6"/>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6"/>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6"/>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6"/>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6"/>
    </row>
    <row r="190" spans="1:50" ht="24.75" customHeight="1" thickBot="1" x14ac:dyDescent="0.2">
      <c r="A190" s="361"/>
      <c r="B190" s="362"/>
      <c r="C190" s="362"/>
      <c r="D190" s="362"/>
      <c r="E190" s="362"/>
      <c r="F190" s="363"/>
      <c r="G190" s="557" t="s">
        <v>22</v>
      </c>
      <c r="H190" s="558"/>
      <c r="I190" s="558"/>
      <c r="J190" s="558"/>
      <c r="K190" s="558"/>
      <c r="L190" s="559"/>
      <c r="M190" s="146"/>
      <c r="N190" s="146"/>
      <c r="O190" s="146"/>
      <c r="P190" s="146"/>
      <c r="Q190" s="146"/>
      <c r="R190" s="146"/>
      <c r="S190" s="146"/>
      <c r="T190" s="146"/>
      <c r="U190" s="146"/>
      <c r="V190" s="146"/>
      <c r="W190" s="146"/>
      <c r="X190" s="147"/>
      <c r="Y190" s="560">
        <f>SUM(Y180:AB189)</f>
        <v>66</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3"/>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6"/>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6"/>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6"/>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6"/>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6"/>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6"/>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6"/>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6"/>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6"/>
    </row>
    <row r="203" spans="1:50" ht="24.75" customHeight="1" thickBot="1" x14ac:dyDescent="0.2">
      <c r="A203" s="361"/>
      <c r="B203" s="362"/>
      <c r="C203" s="362"/>
      <c r="D203" s="362"/>
      <c r="E203" s="362"/>
      <c r="F203" s="363"/>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3"/>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6"/>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6"/>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6"/>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6"/>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6"/>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6"/>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6"/>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6"/>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6"/>
    </row>
    <row r="216" spans="1:50" ht="24.75" customHeight="1" thickBot="1" x14ac:dyDescent="0.2">
      <c r="A216" s="361"/>
      <c r="B216" s="362"/>
      <c r="C216" s="362"/>
      <c r="D216" s="362"/>
      <c r="E216" s="362"/>
      <c r="F216" s="363"/>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6"/>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6"/>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6"/>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6"/>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6"/>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6"/>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6"/>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6"/>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6"/>
    </row>
    <row r="229" spans="1:50" ht="24.75" customHeight="1" x14ac:dyDescent="0.15">
      <c r="A229" s="361"/>
      <c r="B229" s="362"/>
      <c r="C229" s="362"/>
      <c r="D229" s="362"/>
      <c r="E229" s="362"/>
      <c r="F229" s="363"/>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33.75" customHeight="1" x14ac:dyDescent="0.15">
      <c r="A236" s="567">
        <v>1</v>
      </c>
      <c r="B236" s="567">
        <v>1</v>
      </c>
      <c r="C236" s="568" t="s">
        <v>402</v>
      </c>
      <c r="D236" s="569"/>
      <c r="E236" s="569"/>
      <c r="F236" s="569"/>
      <c r="G236" s="569"/>
      <c r="H236" s="569"/>
      <c r="I236" s="569"/>
      <c r="J236" s="569"/>
      <c r="K236" s="569"/>
      <c r="L236" s="569"/>
      <c r="M236" s="568" t="s">
        <v>401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65.88</v>
      </c>
      <c r="AL236" s="571"/>
      <c r="AM236" s="571"/>
      <c r="AN236" s="571"/>
      <c r="AO236" s="571"/>
      <c r="AP236" s="572"/>
      <c r="AQ236" s="568" t="s">
        <v>421</v>
      </c>
      <c r="AR236" s="569"/>
      <c r="AS236" s="569"/>
      <c r="AT236" s="569"/>
      <c r="AU236" s="570">
        <v>89</v>
      </c>
      <c r="AV236" s="571"/>
      <c r="AW236" s="571"/>
      <c r="AX236" s="572"/>
    </row>
    <row r="237" spans="1:50" ht="33.75" customHeight="1" x14ac:dyDescent="0.15">
      <c r="A237" s="567">
        <v>2</v>
      </c>
      <c r="B237" s="567">
        <v>1</v>
      </c>
      <c r="C237" s="568" t="s">
        <v>403</v>
      </c>
      <c r="D237" s="569"/>
      <c r="E237" s="569"/>
      <c r="F237" s="569"/>
      <c r="G237" s="569"/>
      <c r="H237" s="569"/>
      <c r="I237" s="569"/>
      <c r="J237" s="569"/>
      <c r="K237" s="569"/>
      <c r="L237" s="569"/>
      <c r="M237" s="568" t="s">
        <v>432</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18.468</v>
      </c>
      <c r="AL237" s="571"/>
      <c r="AM237" s="571"/>
      <c r="AN237" s="571"/>
      <c r="AO237" s="571"/>
      <c r="AP237" s="572"/>
      <c r="AQ237" s="568" t="s">
        <v>420</v>
      </c>
      <c r="AR237" s="569"/>
      <c r="AS237" s="569"/>
      <c r="AT237" s="569"/>
      <c r="AU237" s="570">
        <v>97.8</v>
      </c>
      <c r="AV237" s="571"/>
      <c r="AW237" s="571"/>
      <c r="AX237" s="572"/>
    </row>
    <row r="238" spans="1:50" ht="43.5" customHeight="1" x14ac:dyDescent="0.15">
      <c r="A238" s="567">
        <v>3</v>
      </c>
      <c r="B238" s="567">
        <v>1</v>
      </c>
      <c r="C238" s="568" t="s">
        <v>404</v>
      </c>
      <c r="D238" s="569"/>
      <c r="E238" s="569"/>
      <c r="F238" s="569"/>
      <c r="G238" s="569"/>
      <c r="H238" s="569"/>
      <c r="I238" s="569"/>
      <c r="J238" s="569"/>
      <c r="K238" s="569"/>
      <c r="L238" s="569"/>
      <c r="M238" s="575" t="s">
        <v>433</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9"/>
      <c r="AK238" s="570">
        <v>15.984</v>
      </c>
      <c r="AL238" s="571"/>
      <c r="AM238" s="571"/>
      <c r="AN238" s="571"/>
      <c r="AO238" s="571"/>
      <c r="AP238" s="572"/>
      <c r="AQ238" s="568" t="s">
        <v>420</v>
      </c>
      <c r="AR238" s="569"/>
      <c r="AS238" s="569"/>
      <c r="AT238" s="569"/>
      <c r="AU238" s="570">
        <v>99.9</v>
      </c>
      <c r="AV238" s="571"/>
      <c r="AW238" s="571"/>
      <c r="AX238" s="572"/>
    </row>
    <row r="239" spans="1:50" ht="33.75" customHeight="1" x14ac:dyDescent="0.15">
      <c r="A239" s="567">
        <v>4</v>
      </c>
      <c r="B239" s="567">
        <v>1</v>
      </c>
      <c r="C239" s="568" t="s">
        <v>405</v>
      </c>
      <c r="D239" s="569"/>
      <c r="E239" s="569"/>
      <c r="F239" s="569"/>
      <c r="G239" s="569"/>
      <c r="H239" s="569"/>
      <c r="I239" s="569"/>
      <c r="J239" s="569"/>
      <c r="K239" s="569"/>
      <c r="L239" s="569"/>
      <c r="M239" s="568" t="s">
        <v>434</v>
      </c>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v>14.622999999999999</v>
      </c>
      <c r="AL239" s="571"/>
      <c r="AM239" s="571"/>
      <c r="AN239" s="571"/>
      <c r="AO239" s="571"/>
      <c r="AP239" s="572"/>
      <c r="AQ239" s="568" t="s">
        <v>420</v>
      </c>
      <c r="AR239" s="569"/>
      <c r="AS239" s="569"/>
      <c r="AT239" s="569"/>
      <c r="AU239" s="570">
        <v>98.8</v>
      </c>
      <c r="AV239" s="571"/>
      <c r="AW239" s="571"/>
      <c r="AX239" s="572"/>
    </row>
    <row r="240" spans="1:50" ht="33.75" customHeight="1" x14ac:dyDescent="0.15">
      <c r="A240" s="567">
        <v>5</v>
      </c>
      <c r="B240" s="567">
        <v>1</v>
      </c>
      <c r="C240" s="568" t="s">
        <v>406</v>
      </c>
      <c r="D240" s="569"/>
      <c r="E240" s="569"/>
      <c r="F240" s="569"/>
      <c r="G240" s="569"/>
      <c r="H240" s="569"/>
      <c r="I240" s="569"/>
      <c r="J240" s="569"/>
      <c r="K240" s="569"/>
      <c r="L240" s="569"/>
      <c r="M240" s="568" t="s">
        <v>407</v>
      </c>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v>0.113</v>
      </c>
      <c r="AL240" s="571"/>
      <c r="AM240" s="571"/>
      <c r="AN240" s="571"/>
      <c r="AO240" s="571"/>
      <c r="AP240" s="572"/>
      <c r="AQ240" s="568" t="s">
        <v>387</v>
      </c>
      <c r="AR240" s="569"/>
      <c r="AS240" s="569"/>
      <c r="AT240" s="569"/>
      <c r="AU240" s="570" t="s">
        <v>416</v>
      </c>
      <c r="AV240" s="571"/>
      <c r="AW240" s="571"/>
      <c r="AX240" s="572"/>
    </row>
    <row r="241" spans="1:50" ht="33.75" customHeight="1" x14ac:dyDescent="0.15">
      <c r="A241" s="567">
        <v>6</v>
      </c>
      <c r="B241" s="567">
        <v>1</v>
      </c>
      <c r="C241" s="575" t="s">
        <v>410</v>
      </c>
      <c r="D241" s="576"/>
      <c r="E241" s="576"/>
      <c r="F241" s="576"/>
      <c r="G241" s="576"/>
      <c r="H241" s="576"/>
      <c r="I241" s="576"/>
      <c r="J241" s="576"/>
      <c r="K241" s="576"/>
      <c r="L241" s="577"/>
      <c r="M241" s="568" t="s">
        <v>409</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v>6.4000000000000001E-2</v>
      </c>
      <c r="AL241" s="571"/>
      <c r="AM241" s="571"/>
      <c r="AN241" s="571"/>
      <c r="AO241" s="571"/>
      <c r="AP241" s="572"/>
      <c r="AQ241" s="568" t="s">
        <v>418</v>
      </c>
      <c r="AR241" s="569"/>
      <c r="AS241" s="569"/>
      <c r="AT241" s="569"/>
      <c r="AU241" s="570" t="s">
        <v>416</v>
      </c>
      <c r="AV241" s="571"/>
      <c r="AW241" s="571"/>
      <c r="AX241" s="572"/>
    </row>
    <row r="242" spans="1:50" ht="33.75" customHeight="1" x14ac:dyDescent="0.15">
      <c r="A242" s="567">
        <v>7</v>
      </c>
      <c r="B242" s="567">
        <v>1</v>
      </c>
      <c r="C242" s="575" t="s">
        <v>411</v>
      </c>
      <c r="D242" s="578"/>
      <c r="E242" s="578"/>
      <c r="F242" s="578"/>
      <c r="G242" s="578"/>
      <c r="H242" s="578"/>
      <c r="I242" s="578"/>
      <c r="J242" s="578"/>
      <c r="K242" s="578"/>
      <c r="L242" s="579"/>
      <c r="M242" s="568" t="s">
        <v>409</v>
      </c>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v>6.4000000000000001E-2</v>
      </c>
      <c r="AL242" s="571"/>
      <c r="AM242" s="571"/>
      <c r="AN242" s="571"/>
      <c r="AO242" s="571"/>
      <c r="AP242" s="572"/>
      <c r="AQ242" s="568" t="s">
        <v>418</v>
      </c>
      <c r="AR242" s="569"/>
      <c r="AS242" s="569"/>
      <c r="AT242" s="569"/>
      <c r="AU242" s="570" t="s">
        <v>419</v>
      </c>
      <c r="AV242" s="571"/>
      <c r="AW242" s="571"/>
      <c r="AX242" s="572"/>
    </row>
    <row r="243" spans="1:50" ht="33.75" customHeight="1" x14ac:dyDescent="0.15">
      <c r="A243" s="567">
        <v>8</v>
      </c>
      <c r="B243" s="567">
        <v>1</v>
      </c>
      <c r="C243" s="575" t="s">
        <v>412</v>
      </c>
      <c r="D243" s="578"/>
      <c r="E243" s="578"/>
      <c r="F243" s="578"/>
      <c r="G243" s="578"/>
      <c r="H243" s="578"/>
      <c r="I243" s="578"/>
      <c r="J243" s="578"/>
      <c r="K243" s="578"/>
      <c r="L243" s="579"/>
      <c r="M243" s="568" t="s">
        <v>409</v>
      </c>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v>6.4000000000000001E-2</v>
      </c>
      <c r="AL243" s="571"/>
      <c r="AM243" s="571"/>
      <c r="AN243" s="571"/>
      <c r="AO243" s="571"/>
      <c r="AP243" s="572"/>
      <c r="AQ243" s="568" t="s">
        <v>418</v>
      </c>
      <c r="AR243" s="569"/>
      <c r="AS243" s="569"/>
      <c r="AT243" s="569"/>
      <c r="AU243" s="570" t="s">
        <v>416</v>
      </c>
      <c r="AV243" s="571"/>
      <c r="AW243" s="571"/>
      <c r="AX243" s="572"/>
    </row>
    <row r="244" spans="1:50" ht="33.75" customHeight="1" x14ac:dyDescent="0.15">
      <c r="A244" s="567">
        <v>9</v>
      </c>
      <c r="B244" s="567">
        <v>1</v>
      </c>
      <c r="C244" s="568" t="s">
        <v>414</v>
      </c>
      <c r="D244" s="569"/>
      <c r="E244" s="569"/>
      <c r="F244" s="569"/>
      <c r="G244" s="569"/>
      <c r="H244" s="569"/>
      <c r="I244" s="569"/>
      <c r="J244" s="569"/>
      <c r="K244" s="569"/>
      <c r="L244" s="569"/>
      <c r="M244" s="568" t="s">
        <v>413</v>
      </c>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v>5.7000000000000002E-2</v>
      </c>
      <c r="AL244" s="571"/>
      <c r="AM244" s="571"/>
      <c r="AN244" s="571"/>
      <c r="AO244" s="571"/>
      <c r="AP244" s="572"/>
      <c r="AQ244" s="682" t="s">
        <v>417</v>
      </c>
      <c r="AR244" s="682"/>
      <c r="AS244" s="682"/>
      <c r="AT244" s="682"/>
      <c r="AU244" s="570" t="s">
        <v>416</v>
      </c>
      <c r="AV244" s="571"/>
      <c r="AW244" s="571"/>
      <c r="AX244" s="572"/>
    </row>
    <row r="245" spans="1:50" ht="33.75" customHeight="1" x14ac:dyDescent="0.15">
      <c r="A245" s="567">
        <v>10</v>
      </c>
      <c r="B245" s="567">
        <v>1</v>
      </c>
      <c r="C245" s="568" t="s">
        <v>408</v>
      </c>
      <c r="D245" s="569"/>
      <c r="E245" s="569"/>
      <c r="F245" s="569"/>
      <c r="G245" s="569"/>
      <c r="H245" s="569"/>
      <c r="I245" s="569"/>
      <c r="J245" s="569"/>
      <c r="K245" s="569"/>
      <c r="L245" s="569"/>
      <c r="M245" s="568" t="s">
        <v>415</v>
      </c>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v>3.5999999999999997E-2</v>
      </c>
      <c r="AL245" s="571"/>
      <c r="AM245" s="571"/>
      <c r="AN245" s="571"/>
      <c r="AO245" s="571"/>
      <c r="AP245" s="572"/>
      <c r="AQ245" s="568" t="s">
        <v>416</v>
      </c>
      <c r="AR245" s="569"/>
      <c r="AS245" s="569"/>
      <c r="AT245" s="569"/>
      <c r="AU245" s="570"/>
      <c r="AV245" s="571"/>
      <c r="AW245" s="571"/>
      <c r="AX245" s="572"/>
    </row>
    <row r="246" spans="1:50" ht="24" hidden="1" customHeight="1" x14ac:dyDescent="0.15">
      <c r="A246" s="567">
        <v>11</v>
      </c>
      <c r="B246" s="567">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x14ac:dyDescent="0.15">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15">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15">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15">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15">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4" hidden="1" customHeight="1" x14ac:dyDescent="0.15">
      <c r="A269" s="567">
        <v>1</v>
      </c>
      <c r="B269" s="567">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68"/>
      <c r="AR269" s="569"/>
      <c r="AS269" s="569"/>
      <c r="AT269" s="569"/>
      <c r="AU269" s="570"/>
      <c r="AV269" s="571"/>
      <c r="AW269" s="571"/>
      <c r="AX269" s="572"/>
    </row>
    <row r="270" spans="1:50" ht="24" hidden="1" customHeight="1" x14ac:dyDescent="0.15">
      <c r="A270" s="567">
        <v>2</v>
      </c>
      <c r="B270" s="567">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68"/>
      <c r="AR270" s="569"/>
      <c r="AS270" s="569"/>
      <c r="AT270" s="569"/>
      <c r="AU270" s="570"/>
      <c r="AV270" s="571"/>
      <c r="AW270" s="571"/>
      <c r="AX270" s="572"/>
    </row>
    <row r="271" spans="1:50" ht="24" hidden="1" customHeight="1" x14ac:dyDescent="0.15">
      <c r="A271" s="567">
        <v>3</v>
      </c>
      <c r="B271" s="567">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15">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68"/>
      <c r="AR302" s="569"/>
      <c r="AS302" s="569"/>
      <c r="AT302" s="569"/>
      <c r="AU302" s="570"/>
      <c r="AV302" s="571"/>
      <c r="AW302" s="571"/>
      <c r="AX302" s="572"/>
    </row>
    <row r="303" spans="1:50" ht="24" hidden="1" customHeight="1" x14ac:dyDescent="0.15">
      <c r="A303" s="567">
        <v>2</v>
      </c>
      <c r="B303" s="567">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4" hidden="1" customHeight="1" x14ac:dyDescent="0.15">
      <c r="A304" s="567">
        <v>3</v>
      </c>
      <c r="B304" s="567">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4" hidden="1" customHeight="1" x14ac:dyDescent="0.15">
      <c r="A305" s="567">
        <v>4</v>
      </c>
      <c r="B305" s="567">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4" hidden="1" customHeight="1" x14ac:dyDescent="0.15">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15">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68"/>
      <c r="AR335" s="569"/>
      <c r="AS335" s="569"/>
      <c r="AT335" s="569"/>
      <c r="AU335" s="570"/>
      <c r="AV335" s="571"/>
      <c r="AW335" s="571"/>
      <c r="AX335" s="572"/>
    </row>
    <row r="336" spans="1:50" ht="24" hidden="1" customHeight="1" x14ac:dyDescent="0.15">
      <c r="A336" s="567">
        <v>2</v>
      </c>
      <c r="B336" s="567">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68"/>
      <c r="AR336" s="569"/>
      <c r="AS336" s="569"/>
      <c r="AT336" s="569"/>
      <c r="AU336" s="570"/>
      <c r="AV336" s="571"/>
      <c r="AW336" s="571"/>
      <c r="AX336" s="572"/>
    </row>
    <row r="337" spans="1:50" ht="24" hidden="1" customHeight="1" x14ac:dyDescent="0.15">
      <c r="A337" s="567">
        <v>3</v>
      </c>
      <c r="B337" s="567">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15">
      <c r="A338" s="567">
        <v>4</v>
      </c>
      <c r="B338" s="567">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15">
      <c r="A339" s="567">
        <v>5</v>
      </c>
      <c r="B339" s="567">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15">
      <c r="A340" s="567">
        <v>6</v>
      </c>
      <c r="B340" s="567">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15">
      <c r="A341" s="567">
        <v>7</v>
      </c>
      <c r="B341" s="567">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15">
      <c r="A342" s="567">
        <v>8</v>
      </c>
      <c r="B342" s="567">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15">
      <c r="A343" s="567">
        <v>9</v>
      </c>
      <c r="B343" s="567">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15">
      <c r="A344" s="567">
        <v>10</v>
      </c>
      <c r="B344" s="567">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15">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63">
      <formula>IF(RIGHT(TEXT(P14,"0.#"),1)=".",FALSE,TRUE)</formula>
    </cfRule>
    <cfRule type="expression" dxfId="212" priority="564">
      <formula>IF(RIGHT(TEXT(P14,"0.#"),1)=".",TRUE,FALSE)</formula>
    </cfRule>
  </conditionalFormatting>
  <conditionalFormatting sqref="AE69:AX69">
    <cfRule type="expression" dxfId="211" priority="485">
      <formula>IF(RIGHT(TEXT(AE69,"0.#"),1)=".",FALSE,TRUE)</formula>
    </cfRule>
    <cfRule type="expression" dxfId="210" priority="486">
      <formula>IF(RIGHT(TEXT(AE69,"0.#"),1)=".",TRUE,FALSE)</formula>
    </cfRule>
  </conditionalFormatting>
  <conditionalFormatting sqref="AE83:AI83">
    <cfRule type="expression" dxfId="209" priority="467">
      <formula>IF(RIGHT(TEXT(AE83,"0.#"),1)=".",FALSE,TRUE)</formula>
    </cfRule>
    <cfRule type="expression" dxfId="208" priority="468">
      <formula>IF(RIGHT(TEXT(AE83,"0.#"),1)=".",TRUE,FALSE)</formula>
    </cfRule>
  </conditionalFormatting>
  <conditionalFormatting sqref="AJ83:AX83">
    <cfRule type="expression" dxfId="207" priority="465">
      <formula>IF(RIGHT(TEXT(AJ83,"0.#"),1)=".",FALSE,TRUE)</formula>
    </cfRule>
    <cfRule type="expression" dxfId="206" priority="466">
      <formula>IF(RIGHT(TEXT(AJ83,"0.#"),1)=".",TRUE,FALSE)</formula>
    </cfRule>
  </conditionalFormatting>
  <conditionalFormatting sqref="L99">
    <cfRule type="expression" dxfId="205" priority="445">
      <formula>IF(RIGHT(TEXT(L99,"0.#"),1)=".",FALSE,TRUE)</formula>
    </cfRule>
    <cfRule type="expression" dxfId="204" priority="446">
      <formula>IF(RIGHT(TEXT(L99,"0.#"),1)=".",TRUE,FALSE)</formula>
    </cfRule>
  </conditionalFormatting>
  <conditionalFormatting sqref="L104">
    <cfRule type="expression" dxfId="203" priority="443">
      <formula>IF(RIGHT(TEXT(L104,"0.#"),1)=".",FALSE,TRUE)</formula>
    </cfRule>
    <cfRule type="expression" dxfId="202" priority="444">
      <formula>IF(RIGHT(TEXT(L104,"0.#"),1)=".",TRUE,FALSE)</formula>
    </cfRule>
  </conditionalFormatting>
  <conditionalFormatting sqref="R104">
    <cfRule type="expression" dxfId="201" priority="441">
      <formula>IF(RIGHT(TEXT(R104,"0.#"),1)=".",FALSE,TRUE)</formula>
    </cfRule>
    <cfRule type="expression" dxfId="200" priority="442">
      <formula>IF(RIGHT(TEXT(R104,"0.#"),1)=".",TRUE,FALSE)</formula>
    </cfRule>
  </conditionalFormatting>
  <conditionalFormatting sqref="P18:AX18">
    <cfRule type="expression" dxfId="199" priority="439">
      <formula>IF(RIGHT(TEXT(P18,"0.#"),1)=".",FALSE,TRUE)</formula>
    </cfRule>
    <cfRule type="expression" dxfId="198" priority="440">
      <formula>IF(RIGHT(TEXT(P18,"0.#"),1)=".",TRUE,FALSE)</formula>
    </cfRule>
  </conditionalFormatting>
  <conditionalFormatting sqref="Y181">
    <cfRule type="expression" dxfId="197" priority="435">
      <formula>IF(RIGHT(TEXT(Y181,"0.#"),1)=".",FALSE,TRUE)</formula>
    </cfRule>
    <cfRule type="expression" dxfId="196" priority="436">
      <formula>IF(RIGHT(TEXT(Y181,"0.#"),1)=".",TRUE,FALSE)</formula>
    </cfRule>
  </conditionalFormatting>
  <conditionalFormatting sqref="Y190">
    <cfRule type="expression" dxfId="195" priority="431">
      <formula>IF(RIGHT(TEXT(Y190,"0.#"),1)=".",FALSE,TRUE)</formula>
    </cfRule>
    <cfRule type="expression" dxfId="194" priority="432">
      <formula>IF(RIGHT(TEXT(Y190,"0.#"),1)=".",TRUE,FALSE)</formula>
    </cfRule>
  </conditionalFormatting>
  <conditionalFormatting sqref="AK236">
    <cfRule type="expression" dxfId="193" priority="353">
      <formula>IF(RIGHT(TEXT(AK236,"0.#"),1)=".",FALSE,TRUE)</formula>
    </cfRule>
    <cfRule type="expression" dxfId="192" priority="354">
      <formula>IF(RIGHT(TEXT(AK236,"0.#"),1)=".",TRUE,FALSE)</formula>
    </cfRule>
  </conditionalFormatting>
  <conditionalFormatting sqref="AE54:AI54">
    <cfRule type="expression" dxfId="191" priority="303">
      <formula>IF(RIGHT(TEXT(AE54,"0.#"),1)=".",FALSE,TRUE)</formula>
    </cfRule>
    <cfRule type="expression" dxfId="190" priority="304">
      <formula>IF(RIGHT(TEXT(AE54,"0.#"),1)=".",TRUE,FALSE)</formula>
    </cfRule>
  </conditionalFormatting>
  <conditionalFormatting sqref="P16:AQ17 P15:AX15 P13:AX13">
    <cfRule type="expression" dxfId="189" priority="261">
      <formula>IF(RIGHT(TEXT(P13,"0.#"),1)=".",FALSE,TRUE)</formula>
    </cfRule>
    <cfRule type="expression" dxfId="188" priority="262">
      <formula>IF(RIGHT(TEXT(P13,"0.#"),1)=".",TRUE,FALSE)</formula>
    </cfRule>
  </conditionalFormatting>
  <conditionalFormatting sqref="P19:AJ19">
    <cfRule type="expression" dxfId="187" priority="259">
      <formula>IF(RIGHT(TEXT(P19,"0.#"),1)=".",FALSE,TRUE)</formula>
    </cfRule>
    <cfRule type="expression" dxfId="186" priority="260">
      <formula>IF(RIGHT(TEXT(P19,"0.#"),1)=".",TRUE,FALSE)</formula>
    </cfRule>
  </conditionalFormatting>
  <conditionalFormatting sqref="AE55:AX55 AJ54:AS54">
    <cfRule type="expression" dxfId="185" priority="255">
      <formula>IF(RIGHT(TEXT(AE54,"0.#"),1)=".",FALSE,TRUE)</formula>
    </cfRule>
    <cfRule type="expression" dxfId="184" priority="256">
      <formula>IF(RIGHT(TEXT(AE54,"0.#"),1)=".",TRUE,FALSE)</formula>
    </cfRule>
  </conditionalFormatting>
  <conditionalFormatting sqref="AE68:AS68">
    <cfRule type="expression" dxfId="183" priority="251">
      <formula>IF(RIGHT(TEXT(AE68,"0.#"),1)=".",FALSE,TRUE)</formula>
    </cfRule>
    <cfRule type="expression" dxfId="182" priority="252">
      <formula>IF(RIGHT(TEXT(AE68,"0.#"),1)=".",TRUE,FALSE)</formula>
    </cfRule>
  </conditionalFormatting>
  <conditionalFormatting sqref="AE92:AI92 AE89:AI89 AE86:AI86">
    <cfRule type="expression" dxfId="181" priority="249">
      <formula>IF(RIGHT(TEXT(AE86,"0.#"),1)=".",FALSE,TRUE)</formula>
    </cfRule>
    <cfRule type="expression" dxfId="180" priority="250">
      <formula>IF(RIGHT(TEXT(AE86,"0.#"),1)=".",TRUE,FALSE)</formula>
    </cfRule>
  </conditionalFormatting>
  <conditionalFormatting sqref="AJ92:AX92 AJ89:AX89 AJ86:AX86">
    <cfRule type="expression" dxfId="179" priority="247">
      <formula>IF(RIGHT(TEXT(AJ86,"0.#"),1)=".",FALSE,TRUE)</formula>
    </cfRule>
    <cfRule type="expression" dxfId="178" priority="248">
      <formula>IF(RIGHT(TEXT(AJ86,"0.#"),1)=".",TRUE,FALSE)</formula>
    </cfRule>
  </conditionalFormatting>
  <conditionalFormatting sqref="L100:L103 L98">
    <cfRule type="expression" dxfId="177" priority="245">
      <formula>IF(RIGHT(TEXT(L98,"0.#"),1)=".",FALSE,TRUE)</formula>
    </cfRule>
    <cfRule type="expression" dxfId="176" priority="246">
      <formula>IF(RIGHT(TEXT(L98,"0.#"),1)=".",TRUE,FALSE)</formula>
    </cfRule>
  </conditionalFormatting>
  <conditionalFormatting sqref="R98">
    <cfRule type="expression" dxfId="175" priority="241">
      <formula>IF(RIGHT(TEXT(R98,"0.#"),1)=".",FALSE,TRUE)</formula>
    </cfRule>
    <cfRule type="expression" dxfId="174" priority="242">
      <formula>IF(RIGHT(TEXT(R98,"0.#"),1)=".",TRUE,FALSE)</formula>
    </cfRule>
  </conditionalFormatting>
  <conditionalFormatting sqref="R99:R103">
    <cfRule type="expression" dxfId="173" priority="239">
      <formula>IF(RIGHT(TEXT(R99,"0.#"),1)=".",FALSE,TRUE)</formula>
    </cfRule>
    <cfRule type="expression" dxfId="172" priority="240">
      <formula>IF(RIGHT(TEXT(R99,"0.#"),1)=".",TRUE,FALSE)</formula>
    </cfRule>
  </conditionalFormatting>
  <conditionalFormatting sqref="Y182:Y189 Y180">
    <cfRule type="expression" dxfId="171" priority="237">
      <formula>IF(RIGHT(TEXT(Y180,"0.#"),1)=".",FALSE,TRUE)</formula>
    </cfRule>
    <cfRule type="expression" dxfId="170" priority="238">
      <formula>IF(RIGHT(TEXT(Y180,"0.#"),1)=".",TRUE,FALSE)</formula>
    </cfRule>
  </conditionalFormatting>
  <conditionalFormatting sqref="AU181">
    <cfRule type="expression" dxfId="169" priority="235">
      <formula>IF(RIGHT(TEXT(AU181,"0.#"),1)=".",FALSE,TRUE)</formula>
    </cfRule>
    <cfRule type="expression" dxfId="168" priority="236">
      <formula>IF(RIGHT(TEXT(AU181,"0.#"),1)=".",TRUE,FALSE)</formula>
    </cfRule>
  </conditionalFormatting>
  <conditionalFormatting sqref="AU190">
    <cfRule type="expression" dxfId="167" priority="233">
      <formula>IF(RIGHT(TEXT(AU190,"0.#"),1)=".",FALSE,TRUE)</formula>
    </cfRule>
    <cfRule type="expression" dxfId="166" priority="234">
      <formula>IF(RIGHT(TEXT(AU190,"0.#"),1)=".",TRUE,FALSE)</formula>
    </cfRule>
  </conditionalFormatting>
  <conditionalFormatting sqref="AU182:AU189 AU180">
    <cfRule type="expression" dxfId="165" priority="231">
      <formula>IF(RIGHT(TEXT(AU180,"0.#"),1)=".",FALSE,TRUE)</formula>
    </cfRule>
    <cfRule type="expression" dxfId="164" priority="232">
      <formula>IF(RIGHT(TEXT(AU180,"0.#"),1)=".",TRUE,FALSE)</formula>
    </cfRule>
  </conditionalFormatting>
  <conditionalFormatting sqref="Y220 Y207 Y194">
    <cfRule type="expression" dxfId="163" priority="217">
      <formula>IF(RIGHT(TEXT(Y194,"0.#"),1)=".",FALSE,TRUE)</formula>
    </cfRule>
    <cfRule type="expression" dxfId="162" priority="218">
      <formula>IF(RIGHT(TEXT(Y194,"0.#"),1)=".",TRUE,FALSE)</formula>
    </cfRule>
  </conditionalFormatting>
  <conditionalFormatting sqref="Y229 Y216 Y203">
    <cfRule type="expression" dxfId="161" priority="215">
      <formula>IF(RIGHT(TEXT(Y203,"0.#"),1)=".",FALSE,TRUE)</formula>
    </cfRule>
    <cfRule type="expression" dxfId="160" priority="216">
      <formula>IF(RIGHT(TEXT(Y203,"0.#"),1)=".",TRUE,FALSE)</formula>
    </cfRule>
  </conditionalFormatting>
  <conditionalFormatting sqref="Y221:Y228 Y219 Y208:Y215 Y206 Y195:Y202 Y193">
    <cfRule type="expression" dxfId="159" priority="213">
      <formula>IF(RIGHT(TEXT(Y193,"0.#"),1)=".",FALSE,TRUE)</formula>
    </cfRule>
    <cfRule type="expression" dxfId="158" priority="214">
      <formula>IF(RIGHT(TEXT(Y193,"0.#"),1)=".",TRUE,FALSE)</formula>
    </cfRule>
  </conditionalFormatting>
  <conditionalFormatting sqref="AU220 AU207 AU194">
    <cfRule type="expression" dxfId="157" priority="211">
      <formula>IF(RIGHT(TEXT(AU194,"0.#"),1)=".",FALSE,TRUE)</formula>
    </cfRule>
    <cfRule type="expression" dxfId="156" priority="212">
      <formula>IF(RIGHT(TEXT(AU194,"0.#"),1)=".",TRUE,FALSE)</formula>
    </cfRule>
  </conditionalFormatting>
  <conditionalFormatting sqref="AU229 AU216 AU203">
    <cfRule type="expression" dxfId="155" priority="209">
      <formula>IF(RIGHT(TEXT(AU203,"0.#"),1)=".",FALSE,TRUE)</formula>
    </cfRule>
    <cfRule type="expression" dxfId="154" priority="210">
      <formula>IF(RIGHT(TEXT(AU203,"0.#"),1)=".",TRUE,FALSE)</formula>
    </cfRule>
  </conditionalFormatting>
  <conditionalFormatting sqref="AU221:AU228 AU219 AU208:AU215 AU206 AU195:AU202 AU193">
    <cfRule type="expression" dxfId="153" priority="207">
      <formula>IF(RIGHT(TEXT(AU193,"0.#"),1)=".",FALSE,TRUE)</formula>
    </cfRule>
    <cfRule type="expression" dxfId="152" priority="208">
      <formula>IF(RIGHT(TEXT(AU193,"0.#"),1)=".",TRUE,FALSE)</formula>
    </cfRule>
  </conditionalFormatting>
  <conditionalFormatting sqref="AE56:AI56">
    <cfRule type="expression" dxfId="151" priority="181">
      <formula>IF(AND(AE56&gt;=0, RIGHT(TEXT(AE56,"0.#"),1)&lt;&gt;"."),TRUE,FALSE)</formula>
    </cfRule>
    <cfRule type="expression" dxfId="150" priority="182">
      <formula>IF(AND(AE56&gt;=0, RIGHT(TEXT(AE56,"0.#"),1)="."),TRUE,FALSE)</formula>
    </cfRule>
    <cfRule type="expression" dxfId="149" priority="183">
      <formula>IF(AND(AE56&lt;0, RIGHT(TEXT(AE56,"0.#"),1)&lt;&gt;"."),TRUE,FALSE)</formula>
    </cfRule>
    <cfRule type="expression" dxfId="148" priority="184">
      <formula>IF(AND(AE56&lt;0, RIGHT(TEXT(AE56,"0.#"),1)="."),TRUE,FALSE)</formula>
    </cfRule>
  </conditionalFormatting>
  <conditionalFormatting sqref="AJ56:AS56">
    <cfRule type="expression" dxfId="147" priority="177">
      <formula>IF(AND(AJ56&gt;=0, RIGHT(TEXT(AJ56,"0.#"),1)&lt;&gt;"."),TRUE,FALSE)</formula>
    </cfRule>
    <cfRule type="expression" dxfId="146" priority="178">
      <formula>IF(AND(AJ56&gt;=0, RIGHT(TEXT(AJ56,"0.#"),1)="."),TRUE,FALSE)</formula>
    </cfRule>
    <cfRule type="expression" dxfId="145" priority="179">
      <formula>IF(AND(AJ56&lt;0, RIGHT(TEXT(AJ56,"0.#"),1)&lt;&gt;"."),TRUE,FALSE)</formula>
    </cfRule>
    <cfRule type="expression" dxfId="144" priority="180">
      <formula>IF(AND(AJ56&lt;0, RIGHT(TEXT(AJ56,"0.#"),1)="."),TRUE,FALSE)</formula>
    </cfRule>
  </conditionalFormatting>
  <conditionalFormatting sqref="AK237:AK241 AK244:AK265">
    <cfRule type="expression" dxfId="143" priority="165">
      <formula>IF(RIGHT(TEXT(AK237,"0.#"),1)=".",FALSE,TRUE)</formula>
    </cfRule>
    <cfRule type="expression" dxfId="142" priority="166">
      <formula>IF(RIGHT(TEXT(AK237,"0.#"),1)=".",TRUE,FALSE)</formula>
    </cfRule>
  </conditionalFormatting>
  <conditionalFormatting sqref="AU237:AX265">
    <cfRule type="expression" dxfId="141" priority="161">
      <formula>IF(AND(AU237&gt;=0, RIGHT(TEXT(AU237,"0.#"),1)&lt;&gt;"."),TRUE,FALSE)</formula>
    </cfRule>
    <cfRule type="expression" dxfId="140" priority="162">
      <formula>IF(AND(AU237&gt;=0, RIGHT(TEXT(AU237,"0.#"),1)="."),TRUE,FALSE)</formula>
    </cfRule>
    <cfRule type="expression" dxfId="139" priority="163">
      <formula>IF(AND(AU237&lt;0, RIGHT(TEXT(AU237,"0.#"),1)&lt;&gt;"."),TRUE,FALSE)</formula>
    </cfRule>
    <cfRule type="expression" dxfId="138" priority="164">
      <formula>IF(AND(AU237&lt;0, RIGHT(TEXT(AU237,"0.#"),1)="."),TRUE,FALSE)</formula>
    </cfRule>
  </conditionalFormatting>
  <conditionalFormatting sqref="AK269">
    <cfRule type="expression" dxfId="137" priority="159">
      <formula>IF(RIGHT(TEXT(AK269,"0.#"),1)=".",FALSE,TRUE)</formula>
    </cfRule>
    <cfRule type="expression" dxfId="136" priority="160">
      <formula>IF(RIGHT(TEXT(AK269,"0.#"),1)=".",TRUE,FALSE)</formula>
    </cfRule>
  </conditionalFormatting>
  <conditionalFormatting sqref="AU269:AX269">
    <cfRule type="expression" dxfId="135" priority="155">
      <formula>IF(AND(AU269&gt;=0, RIGHT(TEXT(AU269,"0.#"),1)&lt;&gt;"."),TRUE,FALSE)</formula>
    </cfRule>
    <cfRule type="expression" dxfId="134" priority="156">
      <formula>IF(AND(AU269&gt;=0, RIGHT(TEXT(AU269,"0.#"),1)="."),TRUE,FALSE)</formula>
    </cfRule>
    <cfRule type="expression" dxfId="133" priority="157">
      <formula>IF(AND(AU269&lt;0, RIGHT(TEXT(AU269,"0.#"),1)&lt;&gt;"."),TRUE,FALSE)</formula>
    </cfRule>
    <cfRule type="expression" dxfId="132" priority="158">
      <formula>IF(AND(AU269&lt;0, RIGHT(TEXT(AU269,"0.#"),1)="."),TRUE,FALSE)</formula>
    </cfRule>
  </conditionalFormatting>
  <conditionalFormatting sqref="AK270:AK298">
    <cfRule type="expression" dxfId="131" priority="153">
      <formula>IF(RIGHT(TEXT(AK270,"0.#"),1)=".",FALSE,TRUE)</formula>
    </cfRule>
    <cfRule type="expression" dxfId="130" priority="154">
      <formula>IF(RIGHT(TEXT(AK270,"0.#"),1)=".",TRUE,FALSE)</formula>
    </cfRule>
  </conditionalFormatting>
  <conditionalFormatting sqref="AU270:AX298">
    <cfRule type="expression" dxfId="129" priority="149">
      <formula>IF(AND(AU270&gt;=0, RIGHT(TEXT(AU270,"0.#"),1)&lt;&gt;"."),TRUE,FALSE)</formula>
    </cfRule>
    <cfRule type="expression" dxfId="128" priority="150">
      <formula>IF(AND(AU270&gt;=0, RIGHT(TEXT(AU270,"0.#"),1)="."),TRUE,FALSE)</formula>
    </cfRule>
    <cfRule type="expression" dxfId="127" priority="151">
      <formula>IF(AND(AU270&lt;0, RIGHT(TEXT(AU270,"0.#"),1)&lt;&gt;"."),TRUE,FALSE)</formula>
    </cfRule>
    <cfRule type="expression" dxfId="126" priority="152">
      <formula>IF(AND(AU270&lt;0, RIGHT(TEXT(AU270,"0.#"),1)="."),TRUE,FALSE)</formula>
    </cfRule>
  </conditionalFormatting>
  <conditionalFormatting sqref="AK302">
    <cfRule type="expression" dxfId="125" priority="147">
      <formula>IF(RIGHT(TEXT(AK302,"0.#"),1)=".",FALSE,TRUE)</formula>
    </cfRule>
    <cfRule type="expression" dxfId="124" priority="148">
      <formula>IF(RIGHT(TEXT(AK302,"0.#"),1)=".",TRUE,FALSE)</formula>
    </cfRule>
  </conditionalFormatting>
  <conditionalFormatting sqref="AU302:AX302">
    <cfRule type="expression" dxfId="123" priority="143">
      <formula>IF(AND(AU302&gt;=0, RIGHT(TEXT(AU302,"0.#"),1)&lt;&gt;"."),TRUE,FALSE)</formula>
    </cfRule>
    <cfRule type="expression" dxfId="122" priority="144">
      <formula>IF(AND(AU302&gt;=0, RIGHT(TEXT(AU302,"0.#"),1)="."),TRUE,FALSE)</formula>
    </cfRule>
    <cfRule type="expression" dxfId="121" priority="145">
      <formula>IF(AND(AU302&lt;0, RIGHT(TEXT(AU302,"0.#"),1)&lt;&gt;"."),TRUE,FALSE)</formula>
    </cfRule>
    <cfRule type="expression" dxfId="120" priority="146">
      <formula>IF(AND(AU302&lt;0, RIGHT(TEXT(AU302,"0.#"),1)="."),TRUE,FALSE)</formula>
    </cfRule>
  </conditionalFormatting>
  <conditionalFormatting sqref="AK303:AK331">
    <cfRule type="expression" dxfId="119" priority="141">
      <formula>IF(RIGHT(TEXT(AK303,"0.#"),1)=".",FALSE,TRUE)</formula>
    </cfRule>
    <cfRule type="expression" dxfId="118" priority="142">
      <formula>IF(RIGHT(TEXT(AK303,"0.#"),1)=".",TRUE,FALSE)</formula>
    </cfRule>
  </conditionalFormatting>
  <conditionalFormatting sqref="AU303:AX331">
    <cfRule type="expression" dxfId="117" priority="137">
      <formula>IF(AND(AU303&gt;=0, RIGHT(TEXT(AU303,"0.#"),1)&lt;&gt;"."),TRUE,FALSE)</formula>
    </cfRule>
    <cfRule type="expression" dxfId="116" priority="138">
      <formula>IF(AND(AU303&gt;=0, RIGHT(TEXT(AU303,"0.#"),1)="."),TRUE,FALSE)</formula>
    </cfRule>
    <cfRule type="expression" dxfId="115" priority="139">
      <formula>IF(AND(AU303&lt;0, RIGHT(TEXT(AU303,"0.#"),1)&lt;&gt;"."),TRUE,FALSE)</formula>
    </cfRule>
    <cfRule type="expression" dxfId="114" priority="140">
      <formula>IF(AND(AU303&lt;0, RIGHT(TEXT(AU303,"0.#"),1)="."),TRUE,FALSE)</formula>
    </cfRule>
  </conditionalFormatting>
  <conditionalFormatting sqref="AK335">
    <cfRule type="expression" dxfId="113" priority="135">
      <formula>IF(RIGHT(TEXT(AK335,"0.#"),1)=".",FALSE,TRUE)</formula>
    </cfRule>
    <cfRule type="expression" dxfId="112" priority="136">
      <formula>IF(RIGHT(TEXT(AK335,"0.#"),1)=".",TRUE,FALSE)</formula>
    </cfRule>
  </conditionalFormatting>
  <conditionalFormatting sqref="AU335:AX335">
    <cfRule type="expression" dxfId="111" priority="131">
      <formula>IF(AND(AU335&gt;=0, RIGHT(TEXT(AU335,"0.#"),1)&lt;&gt;"."),TRUE,FALSE)</formula>
    </cfRule>
    <cfRule type="expression" dxfId="110" priority="132">
      <formula>IF(AND(AU335&gt;=0, RIGHT(TEXT(AU335,"0.#"),1)="."),TRUE,FALSE)</formula>
    </cfRule>
    <cfRule type="expression" dxfId="109" priority="133">
      <formula>IF(AND(AU335&lt;0, RIGHT(TEXT(AU335,"0.#"),1)&lt;&gt;"."),TRUE,FALSE)</formula>
    </cfRule>
    <cfRule type="expression" dxfId="108" priority="134">
      <formula>IF(AND(AU335&lt;0, RIGHT(TEXT(AU335,"0.#"),1)="."),TRUE,FALSE)</formula>
    </cfRule>
  </conditionalFormatting>
  <conditionalFormatting sqref="AK336:AK364">
    <cfRule type="expression" dxfId="107" priority="129">
      <formula>IF(RIGHT(TEXT(AK336,"0.#"),1)=".",FALSE,TRUE)</formula>
    </cfRule>
    <cfRule type="expression" dxfId="106" priority="130">
      <formula>IF(RIGHT(TEXT(AK336,"0.#"),1)=".",TRUE,FALSE)</formula>
    </cfRule>
  </conditionalFormatting>
  <conditionalFormatting sqref="AU336:AX364">
    <cfRule type="expression" dxfId="105" priority="125">
      <formula>IF(AND(AU336&gt;=0, RIGHT(TEXT(AU336,"0.#"),1)&lt;&gt;"."),TRUE,FALSE)</formula>
    </cfRule>
    <cfRule type="expression" dxfId="104" priority="126">
      <formula>IF(AND(AU336&gt;=0, RIGHT(TEXT(AU336,"0.#"),1)="."),TRUE,FALSE)</formula>
    </cfRule>
    <cfRule type="expression" dxfId="103" priority="127">
      <formula>IF(AND(AU336&lt;0, RIGHT(TEXT(AU336,"0.#"),1)&lt;&gt;"."),TRUE,FALSE)</formula>
    </cfRule>
    <cfRule type="expression" dxfId="102" priority="128">
      <formula>IF(AND(AU336&lt;0, RIGHT(TEXT(AU336,"0.#"),1)="."),TRUE,FALSE)</formula>
    </cfRule>
  </conditionalFormatting>
  <conditionalFormatting sqref="AK368">
    <cfRule type="expression" dxfId="101" priority="123">
      <formula>IF(RIGHT(TEXT(AK368,"0.#"),1)=".",FALSE,TRUE)</formula>
    </cfRule>
    <cfRule type="expression" dxfId="100" priority="124">
      <formula>IF(RIGHT(TEXT(AK368,"0.#"),1)=".",TRUE,FALSE)</formula>
    </cfRule>
  </conditionalFormatting>
  <conditionalFormatting sqref="AU368:AX368">
    <cfRule type="expression" dxfId="99" priority="119">
      <formula>IF(AND(AU368&gt;=0, RIGHT(TEXT(AU368,"0.#"),1)&lt;&gt;"."),TRUE,FALSE)</formula>
    </cfRule>
    <cfRule type="expression" dxfId="98" priority="120">
      <formula>IF(AND(AU368&gt;=0, RIGHT(TEXT(AU368,"0.#"),1)="."),TRUE,FALSE)</formula>
    </cfRule>
    <cfRule type="expression" dxfId="97" priority="121">
      <formula>IF(AND(AU368&lt;0, RIGHT(TEXT(AU368,"0.#"),1)&lt;&gt;"."),TRUE,FALSE)</formula>
    </cfRule>
    <cfRule type="expression" dxfId="96" priority="122">
      <formula>IF(AND(AU368&lt;0, RIGHT(TEXT(AU368,"0.#"),1)="."),TRUE,FALSE)</formula>
    </cfRule>
  </conditionalFormatting>
  <conditionalFormatting sqref="AK369:AK397">
    <cfRule type="expression" dxfId="95" priority="117">
      <formula>IF(RIGHT(TEXT(AK369,"0.#"),1)=".",FALSE,TRUE)</formula>
    </cfRule>
    <cfRule type="expression" dxfId="94" priority="118">
      <formula>IF(RIGHT(TEXT(AK369,"0.#"),1)=".",TRUE,FALSE)</formula>
    </cfRule>
  </conditionalFormatting>
  <conditionalFormatting sqref="AU369:AX397">
    <cfRule type="expression" dxfId="93" priority="113">
      <formula>IF(AND(AU369&gt;=0, RIGHT(TEXT(AU369,"0.#"),1)&lt;&gt;"."),TRUE,FALSE)</formula>
    </cfRule>
    <cfRule type="expression" dxfId="92" priority="114">
      <formula>IF(AND(AU369&gt;=0, RIGHT(TEXT(AU369,"0.#"),1)="."),TRUE,FALSE)</formula>
    </cfRule>
    <cfRule type="expression" dxfId="91" priority="115">
      <formula>IF(AND(AU369&lt;0, RIGHT(TEXT(AU369,"0.#"),1)&lt;&gt;"."),TRUE,FALSE)</formula>
    </cfRule>
    <cfRule type="expression" dxfId="90" priority="116">
      <formula>IF(AND(AU369&lt;0, RIGHT(TEXT(AU369,"0.#"),1)="."),TRUE,FALSE)</formula>
    </cfRule>
  </conditionalFormatting>
  <conditionalFormatting sqref="AK401">
    <cfRule type="expression" dxfId="89" priority="111">
      <formula>IF(RIGHT(TEXT(AK401,"0.#"),1)=".",FALSE,TRUE)</formula>
    </cfRule>
    <cfRule type="expression" dxfId="88" priority="112">
      <formula>IF(RIGHT(TEXT(AK401,"0.#"),1)=".",TRUE,FALSE)</formula>
    </cfRule>
  </conditionalFormatting>
  <conditionalFormatting sqref="AU401:AX401">
    <cfRule type="expression" dxfId="87" priority="107">
      <formula>IF(AND(AU401&gt;=0, RIGHT(TEXT(AU401,"0.#"),1)&lt;&gt;"."),TRUE,FALSE)</formula>
    </cfRule>
    <cfRule type="expression" dxfId="86" priority="108">
      <formula>IF(AND(AU401&gt;=0, RIGHT(TEXT(AU401,"0.#"),1)="."),TRUE,FALSE)</formula>
    </cfRule>
    <cfRule type="expression" dxfId="85" priority="109">
      <formula>IF(AND(AU401&lt;0, RIGHT(TEXT(AU401,"0.#"),1)&lt;&gt;"."),TRUE,FALSE)</formula>
    </cfRule>
    <cfRule type="expression" dxfId="84" priority="110">
      <formula>IF(AND(AU401&lt;0, RIGHT(TEXT(AU401,"0.#"),1)="."),TRUE,FALSE)</formula>
    </cfRule>
  </conditionalFormatting>
  <conditionalFormatting sqref="AK402:AK430">
    <cfRule type="expression" dxfId="83" priority="105">
      <formula>IF(RIGHT(TEXT(AK402,"0.#"),1)=".",FALSE,TRUE)</formula>
    </cfRule>
    <cfRule type="expression" dxfId="82" priority="106">
      <formula>IF(RIGHT(TEXT(AK402,"0.#"),1)=".",TRUE,FALSE)</formula>
    </cfRule>
  </conditionalFormatting>
  <conditionalFormatting sqref="AU402:AX430">
    <cfRule type="expression" dxfId="81" priority="101">
      <formula>IF(AND(AU402&gt;=0, RIGHT(TEXT(AU402,"0.#"),1)&lt;&gt;"."),TRUE,FALSE)</formula>
    </cfRule>
    <cfRule type="expression" dxfId="80" priority="102">
      <formula>IF(AND(AU402&gt;=0, RIGHT(TEXT(AU402,"0.#"),1)="."),TRUE,FALSE)</formula>
    </cfRule>
    <cfRule type="expression" dxfId="79" priority="103">
      <formula>IF(AND(AU402&lt;0, RIGHT(TEXT(AU402,"0.#"),1)&lt;&gt;"."),TRUE,FALSE)</formula>
    </cfRule>
    <cfRule type="expression" dxfId="78" priority="104">
      <formula>IF(AND(AU402&lt;0, RIGHT(TEXT(AU402,"0.#"),1)="."),TRUE,FALSE)</formula>
    </cfRule>
  </conditionalFormatting>
  <conditionalFormatting sqref="AK434">
    <cfRule type="expression" dxfId="77" priority="99">
      <formula>IF(RIGHT(TEXT(AK434,"0.#"),1)=".",FALSE,TRUE)</formula>
    </cfRule>
    <cfRule type="expression" dxfId="76" priority="100">
      <formula>IF(RIGHT(TEXT(AK434,"0.#"),1)=".",TRUE,FALSE)</formula>
    </cfRule>
  </conditionalFormatting>
  <conditionalFormatting sqref="AU434:AX434">
    <cfRule type="expression" dxfId="75" priority="95">
      <formula>IF(AND(AU434&gt;=0, RIGHT(TEXT(AU434,"0.#"),1)&lt;&gt;"."),TRUE,FALSE)</formula>
    </cfRule>
    <cfRule type="expression" dxfId="74" priority="96">
      <formula>IF(AND(AU434&gt;=0, RIGHT(TEXT(AU434,"0.#"),1)="."),TRUE,FALSE)</formula>
    </cfRule>
    <cfRule type="expression" dxfId="73" priority="97">
      <formula>IF(AND(AU434&lt;0, RIGHT(TEXT(AU434,"0.#"),1)&lt;&gt;"."),TRUE,FALSE)</formula>
    </cfRule>
    <cfRule type="expression" dxfId="72" priority="98">
      <formula>IF(AND(AU434&lt;0, RIGHT(TEXT(AU434,"0.#"),1)="."),TRUE,FALSE)</formula>
    </cfRule>
  </conditionalFormatting>
  <conditionalFormatting sqref="AK435:AK463">
    <cfRule type="expression" dxfId="71" priority="93">
      <formula>IF(RIGHT(TEXT(AK435,"0.#"),1)=".",FALSE,TRUE)</formula>
    </cfRule>
    <cfRule type="expression" dxfId="70" priority="94">
      <formula>IF(RIGHT(TEXT(AK435,"0.#"),1)=".",TRUE,FALSE)</formula>
    </cfRule>
  </conditionalFormatting>
  <conditionalFormatting sqref="AU435:AX463">
    <cfRule type="expression" dxfId="69" priority="89">
      <formula>IF(AND(AU435&gt;=0, RIGHT(TEXT(AU435,"0.#"),1)&lt;&gt;"."),TRUE,FALSE)</formula>
    </cfRule>
    <cfRule type="expression" dxfId="68" priority="90">
      <formula>IF(AND(AU435&gt;=0, RIGHT(TEXT(AU435,"0.#"),1)="."),TRUE,FALSE)</formula>
    </cfRule>
    <cfRule type="expression" dxfId="67" priority="91">
      <formula>IF(AND(AU435&lt;0, RIGHT(TEXT(AU435,"0.#"),1)&lt;&gt;"."),TRUE,FALSE)</formula>
    </cfRule>
    <cfRule type="expression" dxfId="66" priority="92">
      <formula>IF(AND(AU435&lt;0, RIGHT(TEXT(AU435,"0.#"),1)="."),TRUE,FALSE)</formula>
    </cfRule>
  </conditionalFormatting>
  <conditionalFormatting sqref="AK467">
    <cfRule type="expression" dxfId="65" priority="87">
      <formula>IF(RIGHT(TEXT(AK467,"0.#"),1)=".",FALSE,TRUE)</formula>
    </cfRule>
    <cfRule type="expression" dxfId="64" priority="88">
      <formula>IF(RIGHT(TEXT(AK467,"0.#"),1)=".",TRUE,FALSE)</formula>
    </cfRule>
  </conditionalFormatting>
  <conditionalFormatting sqref="AU467:AX467">
    <cfRule type="expression" dxfId="63" priority="83">
      <formula>IF(AND(AU467&gt;=0, RIGHT(TEXT(AU467,"0.#"),1)&lt;&gt;"."),TRUE,FALSE)</formula>
    </cfRule>
    <cfRule type="expression" dxfId="62" priority="84">
      <formula>IF(AND(AU467&gt;=0, RIGHT(TEXT(AU467,"0.#"),1)="."),TRUE,FALSE)</formula>
    </cfRule>
    <cfRule type="expression" dxfId="61" priority="85">
      <formula>IF(AND(AU467&lt;0, RIGHT(TEXT(AU467,"0.#"),1)&lt;&gt;"."),TRUE,FALSE)</formula>
    </cfRule>
    <cfRule type="expression" dxfId="60" priority="86">
      <formula>IF(AND(AU467&lt;0, RIGHT(TEXT(AU467,"0.#"),1)="."),TRUE,FALSE)</formula>
    </cfRule>
  </conditionalFormatting>
  <conditionalFormatting sqref="AK468:AK496">
    <cfRule type="expression" dxfId="59" priority="81">
      <formula>IF(RIGHT(TEXT(AK468,"0.#"),1)=".",FALSE,TRUE)</formula>
    </cfRule>
    <cfRule type="expression" dxfId="58" priority="82">
      <formula>IF(RIGHT(TEXT(AK468,"0.#"),1)=".",TRUE,FALSE)</formula>
    </cfRule>
  </conditionalFormatting>
  <conditionalFormatting sqref="AU468:AX496">
    <cfRule type="expression" dxfId="57" priority="77">
      <formula>IF(AND(AU468&gt;=0, RIGHT(TEXT(AU468,"0.#"),1)&lt;&gt;"."),TRUE,FALSE)</formula>
    </cfRule>
    <cfRule type="expression" dxfId="56" priority="78">
      <formula>IF(AND(AU468&gt;=0, RIGHT(TEXT(AU468,"0.#"),1)="."),TRUE,FALSE)</formula>
    </cfRule>
    <cfRule type="expression" dxfId="55" priority="79">
      <formula>IF(AND(AU468&lt;0, RIGHT(TEXT(AU468,"0.#"),1)&lt;&gt;"."),TRUE,FALSE)</formula>
    </cfRule>
    <cfRule type="expression" dxfId="54" priority="80">
      <formula>IF(AND(AU468&lt;0, RIGHT(TEXT(AU468,"0.#"),1)="."),TRUE,FALSE)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K242">
    <cfRule type="expression" dxfId="21" priority="21">
      <formula>IF(RIGHT(TEXT(AK242,"0.#"),1)=".",FALSE,TRUE)</formula>
    </cfRule>
    <cfRule type="expression" dxfId="20" priority="22">
      <formula>IF(RIGHT(TEXT(AK242,"0.#"),1)=".",TRUE,FALSE)</formula>
    </cfRule>
  </conditionalFormatting>
  <conditionalFormatting sqref="AK243">
    <cfRule type="expression" dxfId="19" priority="19">
      <formula>IF(RIGHT(TEXT(AK243,"0.#"),1)=".",FALSE,TRUE)</formula>
    </cfRule>
    <cfRule type="expression" dxfId="18" priority="20">
      <formula>IF(RIGHT(TEXT(AK243,"0.#"),1)=".",TRUE,FALSE)</formula>
    </cfRule>
  </conditionalFormatting>
  <conditionalFormatting sqref="AE23:AI23">
    <cfRule type="expression" dxfId="17" priority="17">
      <formula>IF(RIGHT(TEXT(AE23,"0.#"),1)=".",FALSE,TRUE)</formula>
    </cfRule>
    <cfRule type="expression" dxfId="16" priority="18">
      <formula>IF(RIGHT(TEXT(AE23,"0.#"),1)=".",TRUE,FALSE)</formula>
    </cfRule>
  </conditionalFormatting>
  <conditionalFormatting sqref="AE24:AS24 AJ23:AS23">
    <cfRule type="expression" dxfId="15" priority="15">
      <formula>IF(RIGHT(TEXT(AE23,"0.#"),1)=".",FALSE,TRUE)</formula>
    </cfRule>
    <cfRule type="expression" dxfId="14" priority="16">
      <formula>IF(RIGHT(TEXT(AE23,"0.#"),1)=".",TRUE,FALSE)</formula>
    </cfRule>
  </conditionalFormatting>
  <conditionalFormatting sqref="AE25:AI25">
    <cfRule type="expression" dxfId="13" priority="11">
      <formula>IF(AND(AE25&gt;=0, RIGHT(TEXT(AE25,"0.#"),1)&lt;&gt;"."),TRUE,FALSE)</formula>
    </cfRule>
    <cfRule type="expression" dxfId="12" priority="12">
      <formula>IF(AND(AE25&gt;=0, RIGHT(TEXT(AE25,"0.#"),1)="."),TRUE,FALSE)</formula>
    </cfRule>
    <cfRule type="expression" dxfId="11" priority="13">
      <formula>IF(AND(AE25&lt;0, RIGHT(TEXT(AE25,"0.#"),1)&lt;&gt;"."),TRUE,FALSE)</formula>
    </cfRule>
    <cfRule type="expression" dxfId="10" priority="14">
      <formula>IF(AND(AE25&lt;0, RIGHT(TEXT(AE25,"0.#"),1)="."),TRUE,FALSE)</formula>
    </cfRule>
  </conditionalFormatting>
  <conditionalFormatting sqref="AJ25:AS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AE95:AI95">
    <cfRule type="expression" dxfId="3" priority="3">
      <formula>IF(RIGHT(TEXT(AE95,"0.#"),1)=".",FALSE,TRUE)</formula>
    </cfRule>
    <cfRule type="expression" dxfId="2" priority="4">
      <formula>IF(RIGHT(TEXT(AE95,"0.#"),1)=".",TRUE,FALSE)</formula>
    </cfRule>
  </conditionalFormatting>
  <conditionalFormatting sqref="AJ95:AX95">
    <cfRule type="expression" dxfId="1" priority="1">
      <formula>IF(RIGHT(TEXT(AJ95,"0.#"),1)=".",FALSE,TRUE)</formula>
    </cfRule>
    <cfRule type="expression" dxfId="0"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190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2015-08-26T04:23:49Z</cp:lastPrinted>
  <dcterms:created xsi:type="dcterms:W3CDTF">2012-03-13T00:50:25Z</dcterms:created>
  <dcterms:modified xsi:type="dcterms:W3CDTF">2015-09-06T12:34:23Z</dcterms:modified>
</cp:coreProperties>
</file>