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修正依頼中）\02公表版\"/>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R1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<sst xmlns="http://schemas.openxmlformats.org/spreadsheetml/2006/main" count="913" uniqueCount="514">
  <si>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</si>
  <si>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</si>
  <si>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</si>
  <si>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</si>
  <si>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</si>
  <si>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</si>
  <si>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</si>
  <si>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</si>
  <si>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</si>
  <si>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</si>
  <si>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</si>
  <si>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</si>
  <si>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</si>
  <si>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</si>
  <si>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</si>
  <si>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</si>
  <si>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</si>
  <si>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</si>
  <si>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</si>
  <si>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</si>
  <si>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</si>
  <si>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</si>
  <si>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</si>
  <si>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</si>
  <si>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</si>
  <si>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</si>
  <si>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</si>
  <si>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</si>
  <si>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</si>
  <si>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</si>
  <si>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</si>
  <si>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</si>
  <si>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</si>
  <si>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</si>
  <si>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</si>
  <si>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</si>
  <si>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</si>
  <si>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</si>
  <si>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</si>
  <si>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</si>
  <si>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</si>
  <si>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</si>
  <si>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</si>
  <si>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</si>
  <si>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</si>
  <si>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</si>
  <si>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</si>
  <si>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</si>
  <si>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</si>
  <si>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</si>
  <si>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</si>
  <si>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</si>
  <si>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</si>
  <si>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</si>
  <si>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</si>
  <si>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</si>
  <si>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</si>
  <si>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</si>
  <si>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</si>
  <si>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</si>
  <si>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</si>
  <si>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</si>
  <si>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</si>
  <si>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</si>
  <si>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</si>
  <si>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</si>
  <si>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</si>
  <si>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</si>
  <si>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</si>
  <si>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</si>
  <si>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</si>
  <si>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</si>
  <si>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</si>
  <si>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</si>
  <si>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</si>
  <si>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</si>
  <si>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</si>
  <si>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</si>
  <si>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</si>
  <si>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</si>
  <si>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</si>
  <si>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</si>
  <si>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</si>
  <si>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</si>
  <si>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</si>
  <si>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</si>
  <si>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</si>
  <si>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</si>
  <si>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</si>
  <si>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</si>
  <si>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</si>
  <si>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</si>
  <si>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</si>
  <si>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</si>
  <si>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</si>
  <si>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</si>
  <si>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</si>
  <si>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</si>
  <si>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</si>
  <si>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</si>
  <si>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</si>
  <si>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</si>
  <si>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</si>
  <si>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</si>
  <si>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</si>
  <si>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</si>
  <si>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</si>
  <si>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</si>
  <si>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</si>
  <si>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</si>
  <si>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</si>
  <si>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</si>
  <si>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</si>
  <si>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</si>
  <si>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</si>
  <si>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</si>
  <si>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</si>
  <si>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</si>
  <si>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</si>
  <si>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</si>
  <si>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</si>
  <si>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</si>
  <si>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</si>
  <si>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</si>
  <si>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</si>
  <si>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</si>
  <si>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</si>
  <si>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</si>
  <si>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</si>
  <si>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</si>
  <si>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</si>
  <si>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</si>
  <si>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</si>
  <si>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</si>
  <si>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</si>
  <si>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</si>
  <si>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</si>
  <si>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</si>
  <si>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</si>
  <si>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</si>
  <si>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</si>
  <si>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</si>
  <si>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</si>
  <si>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</si>
  <si>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</si>
  <si>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</si>
  <si>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</si>
  <si>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</si>
  <si>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</si>
  <si>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</si>
  <si>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</si>
  <si>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</si>
  <si>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</si>
  <si>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</si>
  <si>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</si>
  <si>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</si>
  <si>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</si>
  <si>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</si>
  <si>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</si>
  <si>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</si>
  <si>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</si>
  <si>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</si>
  <si>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</si>
  <si>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</si>
  <si>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</si>
  <si>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</si>
  <si>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</si>
  <si>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</si>
  <si>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</si>
  <si>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</si>
  <si>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</si>
  <si>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</si>
  <si>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</si>
  <si>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</si>
  <si>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</si>
  <si>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</si>
  <si>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</si>
  <si>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</si>
  <si>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</si>
  <si>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</si>
  <si>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</si>
  <si>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</si>
  <si>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</si>
  <si>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</si>
  <si>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</si>
  <si>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</si>
  <si>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</si>
  <si>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</si>
  <si>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</si>
  <si>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</si>
  <si>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</si>
  <si>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</si>
  <si>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</si>
  <si>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</si>
  <si>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</si>
  <si>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</si>
  <si>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</si>
  <si>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</si>
  <si>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</si>
  <si>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</si>
  <si>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</si>
  <si>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</si>
  <si>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</si>
  <si>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</si>
  <si>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</si>
  <si>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</si>
  <si>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</si>
  <si>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</si>
  <si>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</si>
  <si>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</si>
  <si>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</si>
  <si>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</si>
  <si>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</si>
  <si>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</si>
  <si>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</si>
  <si>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</si>
  <si>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</si>
  <si>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</si>
  <si>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</si>
  <si>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</si>
  <si>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</si>
  <si>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</si>
  <si>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</si>
  <si>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</si>
  <si>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</si>
  <si>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</si>
  <si>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</si>
  <si>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</si>
  <si>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</si>
  <si>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</si>
  <si>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</si>
  <si>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</si>
  <si>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</si>
  <si>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</si>
  <si>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</si>
  <si>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</si>
  <si>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</si>
  <si>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</si>
  <si>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</si>
  <si>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</si>
  <si>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</si>
  <si>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</si>
  <si>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</si>
  <si>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</si>
  <si>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</si>
  <si>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</si>
  <si>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</si>
  <si>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</si>
  <si>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</si>
  <si>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</si>
  <si>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</si>
  <si>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</si>
  <si>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</si>
  <si>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</si>
  <si>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</si>
  <si>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</si>
  <si>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</si>
  <si>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</si>
  <si>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</si>
  <si>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</si>
  <si>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</si>
  <si>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</si>
  <si>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</si>
  <si>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</si>
  <si>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</si>
  <si>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</si>
  <si>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</si>
  <si>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</si>
  <si>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</si>
  <si>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</si>
  <si>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</si>
  <si>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</si>
  <si>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</si>
  <si>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</si>
  <si>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</si>
  <si>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</si>
  <si>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</si>
  <si>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</si>
  <si>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</si>
  <si>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</si>
  <si>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</si>
  <si>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</si>
  <si>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</si>
  <si>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</si>
  <si>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</si>
  <si>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</si>
  <si>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</si>
  <si>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</si>
  <si>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</si>
  <si>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</si>
  <si>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</si>
  <si>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</si>
  <si>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</si>
  <si>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</si>
  <si>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</si>
  <si>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</si>
  <si>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</si>
  <si>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</si>
  <si>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</si>
  <si>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</si>
  <si>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</si>
  <si>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</si>
  <si>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</si>
  <si>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</si>
  <si>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</si>
  <si>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</si>
  <si>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</si>
  <si>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</si>
  <si>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</si>
  <si>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</si>
  <si>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</si>
  <si>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</si>
  <si>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</si>
  <si>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</si>
  <si>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</si>
  <si>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</si>
  <si>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</si>
  <si>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</si>
  <si>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</si>
  <si>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</si>
  <si>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</si>
  <si>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</si>
  <si>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</si>
  <si>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</si>
  <si>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</si>
  <si>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</si>
  <si>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</si>
  <si>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</si>
  <si>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</si>
  <si>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</si>
  <si>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</si>
  <si>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</si>
  <si>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</si>
  <si>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</si>
  <si>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</si>
  <si>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</si>
  <si>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</si>
  <si>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</si>
  <si>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</si>
  <si>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</si>
  <si>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</si>
  <si>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</si>
  <si>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</si>
  <si>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</si>
  <si>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</si>
  <si>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</si>
  <si>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</si>
  <si>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</si>
  <si>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</si>
  <si>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</si>
  <si>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</si>
  <si>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</si>
  <si>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</si>
  <si>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</si>
  <si>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</si>
  <si>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</si>
  <si>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</si>
  <si>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</si>
  <si>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</si>
  <si>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</si>
  <si>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</si>
  <si>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</si>
  <si>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</si>
  <si>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H</t>
    <phoneticPr fontId="5"/>
  </si>
  <si>
    <t>　</t>
    <phoneticPr fontId="5"/>
  </si>
  <si>
    <t>　</t>
  </si>
  <si>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</si>
  <si>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</si>
  <si>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t>
  </si>
  <si>
    <t>道路法第５６条、河川法第６０条第２項・第６２条、土地区画整理法第１２１条、都市公園法第２９条、下水道法第３４条、砂防法第１３条　等</t>
    <phoneticPr fontId="5"/>
  </si>
  <si>
    <t>　4　水害等災害による被害の軽減
　11　住宅・市街地の防災性を向上する</t>
    <phoneticPr fontId="5"/>
  </si>
  <si>
    <t>住宅市街地総合整備事業制度要綱
住宅市街地総合整備事業事務処理要領
住宅市街地総合整備事業補助金交付要綱　　等</t>
    <phoneticPr fontId="5"/>
  </si>
  <si>
    <t>住宅や公共施設の整備等を総合的に行う事業について、地方公共団体等に対し、国が必要な助成を行うことにより、既成市街地において、快適な居住環境の創出、都市機能の更新、美しい市街地景観の形成、密集市街地の整備改善及び街なか居住の推進等を図る。</t>
    <phoneticPr fontId="5"/>
  </si>
  <si>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住宅宅地事業及び住宅ストック改善事業に関連して必要となる道路、公園、下水道、河川等の公共施設等の整備を総合的に行う事業（住宅市街地基盤整備事業）　　等
（補 助 率：１／２、１／３　等）</t>
    <phoneticPr fontId="5"/>
  </si>
  <si>
    <t>－</t>
    <phoneticPr fontId="5"/>
  </si>
  <si>
    <t>地震時等に著しく危険な密集市街地の面積
【約6,000ha（平22）→おおむね解消（平32）】</t>
    <phoneticPr fontId="5"/>
  </si>
  <si>
    <t>地震時等に著しく危険な密集市街地において、最低限の安全性を確保する。</t>
    <rPh sb="0" eb="3">
      <t>ジシンジ</t>
    </rPh>
    <rPh sb="3" eb="4">
      <t>トウ</t>
    </rPh>
    <rPh sb="5" eb="6">
      <t>イチジル</t>
    </rPh>
    <rPh sb="8" eb="10">
      <t>キケン</t>
    </rPh>
    <rPh sb="11" eb="13">
      <t>ミッシュウ</t>
    </rPh>
    <rPh sb="13" eb="16">
      <t>シガイチ</t>
    </rPh>
    <rPh sb="21" eb="24">
      <t>サイテイゲン</t>
    </rPh>
    <rPh sb="25" eb="28">
      <t>アンゼンセイ</t>
    </rPh>
    <rPh sb="29" eb="31">
      <t>カクホ</t>
    </rPh>
    <phoneticPr fontId="5"/>
  </si>
  <si>
    <t>ha</t>
    <phoneticPr fontId="5"/>
  </si>
  <si>
    <t>－</t>
    <phoneticPr fontId="5"/>
  </si>
  <si>
    <t>-</t>
    <phoneticPr fontId="5"/>
  </si>
  <si>
    <t>住宅市街地総合整備事業の実績額／地区数　　　　　　　　　　　　　　　　　　　</t>
    <phoneticPr fontId="5"/>
  </si>
  <si>
    <t>百万円</t>
    <rPh sb="0" eb="2">
      <t>ヒャクマン</t>
    </rPh>
    <rPh sb="2" eb="3">
      <t>エン</t>
    </rPh>
    <phoneticPr fontId="5"/>
  </si>
  <si>
    <t>百万円
／地区</t>
    <rPh sb="0" eb="2">
      <t>ヒャクマン</t>
    </rPh>
    <rPh sb="2" eb="3">
      <t>エン</t>
    </rPh>
    <rPh sb="5" eb="7">
      <t>チク</t>
    </rPh>
    <phoneticPr fontId="5"/>
  </si>
  <si>
    <t>14,235
／32</t>
    <phoneticPr fontId="5"/>
  </si>
  <si>
    <t>9,760
／25</t>
    <phoneticPr fontId="5"/>
  </si>
  <si>
    <t>・平成22年度から地方公共団体向けの補助金については、概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・平成22年度以降、本事業に予算を計上しているのは、主に独立行政法人都市再生機構や民間事業者等に対する補助金となっており、政策課題の緊急度等に応じ、真に必要な事業について配分を行っている。</t>
    <phoneticPr fontId="5"/>
  </si>
  <si>
    <t>引き続き、政策課題の緊急度等に応じ、真に必要な事業について配分を行っていく。</t>
    <rPh sb="0" eb="1">
      <t>ヒ</t>
    </rPh>
    <rPh sb="2" eb="3">
      <t>ツヅ</t>
    </rPh>
    <phoneticPr fontId="5"/>
  </si>
  <si>
    <t>国と事業主体との負担関係は関係法令・要綱等に定められており、妥当なものとなっている。</t>
    <phoneticPr fontId="5"/>
  </si>
  <si>
    <t>地震時等に著しく危険な密集市街地の解消面積の把握を行い、事業の効率化を行った。</t>
    <rPh sb="17" eb="19">
      <t>カイショウ</t>
    </rPh>
    <rPh sb="19" eb="21">
      <t>メンセキ</t>
    </rPh>
    <rPh sb="22" eb="24">
      <t>ハアク</t>
    </rPh>
    <rPh sb="25" eb="26">
      <t>オコナ</t>
    </rPh>
    <rPh sb="28" eb="30">
      <t>ジギョウ</t>
    </rPh>
    <rPh sb="31" eb="34">
      <t>コウリツカ</t>
    </rPh>
    <rPh sb="35" eb="36">
      <t>オコナ</t>
    </rPh>
    <phoneticPr fontId="5"/>
  </si>
  <si>
    <t>既成市街地において、老朽建築物の除却、住宅・地区公共施設整備等に補助することは、密集市街地の改善整備等を行う上で、有効な手段である。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30">
      <t>セイビ</t>
    </rPh>
    <rPh sb="30" eb="31">
      <t>トウ</t>
    </rPh>
    <rPh sb="32" eb="34">
      <t>ホジョ</t>
    </rPh>
    <rPh sb="40" eb="42">
      <t>ミッシュウ</t>
    </rPh>
    <rPh sb="42" eb="45">
      <t>シガイチ</t>
    </rPh>
    <rPh sb="46" eb="48">
      <t>カイゼン</t>
    </rPh>
    <rPh sb="48" eb="50">
      <t>セイビ</t>
    </rPh>
    <rPh sb="50" eb="51">
      <t>トウ</t>
    </rPh>
    <rPh sb="52" eb="53">
      <t>オコナ</t>
    </rPh>
    <rPh sb="54" eb="55">
      <t>ウエ</t>
    </rPh>
    <rPh sb="57" eb="59">
      <t>ユウコウ</t>
    </rPh>
    <rPh sb="60" eb="62">
      <t>シュダン</t>
    </rPh>
    <phoneticPr fontId="5"/>
  </si>
  <si>
    <t>見込みに見合った活動実績となっている。</t>
    <rPh sb="0" eb="2">
      <t>ミコ</t>
    </rPh>
    <rPh sb="4" eb="6">
      <t>ミア</t>
    </rPh>
    <rPh sb="8" eb="10">
      <t>カツドウ</t>
    </rPh>
    <rPh sb="10" eb="12">
      <t>ジッセキ</t>
    </rPh>
    <phoneticPr fontId="5"/>
  </si>
  <si>
    <t>住生活基本計画及び国土強靱化アクションプラン2014において密集市街地の改善整備は重点的な施策として位置づけられており、優先度の高い事業である。</t>
    <rPh sb="0" eb="3">
      <t>ジュウセイカツ</t>
    </rPh>
    <rPh sb="3" eb="5">
      <t>キホン</t>
    </rPh>
    <rPh sb="5" eb="7">
      <t>ケイカク</t>
    </rPh>
    <rPh sb="7" eb="8">
      <t>オヨ</t>
    </rPh>
    <rPh sb="9" eb="11">
      <t>コクド</t>
    </rPh>
    <rPh sb="11" eb="14">
      <t>キョウジンカ</t>
    </rPh>
    <rPh sb="30" eb="32">
      <t>ミッシュウ</t>
    </rPh>
    <rPh sb="32" eb="35">
      <t>シガイチ</t>
    </rPh>
    <rPh sb="36" eb="38">
      <t>カイゼン</t>
    </rPh>
    <rPh sb="38" eb="40">
      <t>セイビ</t>
    </rPh>
    <rPh sb="41" eb="43">
      <t>ジュウテン</t>
    </rPh>
    <rPh sb="43" eb="44">
      <t>テキ</t>
    </rPh>
    <rPh sb="45" eb="47">
      <t>セサク</t>
    </rPh>
    <rPh sb="50" eb="52">
      <t>イチ</t>
    </rPh>
    <rPh sb="60" eb="63">
      <t>ユウセンド</t>
    </rPh>
    <rPh sb="64" eb="65">
      <t>タカ</t>
    </rPh>
    <rPh sb="66" eb="68">
      <t>ジギョウ</t>
    </rPh>
    <phoneticPr fontId="5"/>
  </si>
  <si>
    <t>‐</t>
  </si>
  <si>
    <t>公益財団法人千葉県教育振興財団</t>
    <phoneticPr fontId="5"/>
  </si>
  <si>
    <t>開発に伴う埋蔵文化財調査</t>
    <rPh sb="0" eb="2">
      <t>カイハツ</t>
    </rPh>
    <rPh sb="3" eb="4">
      <t>トモナ</t>
    </rPh>
    <rPh sb="5" eb="7">
      <t>マイゾウ</t>
    </rPh>
    <rPh sb="7" eb="10">
      <t>ブンカザイ</t>
    </rPh>
    <rPh sb="10" eb="12">
      <t>チョウサ</t>
    </rPh>
    <phoneticPr fontId="5"/>
  </si>
  <si>
    <t>公益財団法人東京都スポーツ文化事業団</t>
    <rPh sb="0" eb="2">
      <t>コウエキ</t>
    </rPh>
    <rPh sb="2" eb="4">
      <t>ザイダン</t>
    </rPh>
    <rPh sb="4" eb="6">
      <t>ホウジン</t>
    </rPh>
    <phoneticPr fontId="5"/>
  </si>
  <si>
    <t>一般財団法人運輸政策研究機構</t>
    <phoneticPr fontId="5"/>
  </si>
  <si>
    <t>都市再生事業に関する調査</t>
    <rPh sb="0" eb="2">
      <t>トシ</t>
    </rPh>
    <rPh sb="2" eb="4">
      <t>サイセイ</t>
    </rPh>
    <rPh sb="4" eb="6">
      <t>ジギョウ</t>
    </rPh>
    <rPh sb="7" eb="8">
      <t>カン</t>
    </rPh>
    <rPh sb="10" eb="12">
      <t>チョウサ</t>
    </rPh>
    <phoneticPr fontId="5"/>
  </si>
  <si>
    <t>不動産鑑定評価業務</t>
    <rPh sb="0" eb="3">
      <t>フドウサン</t>
    </rPh>
    <rPh sb="3" eb="5">
      <t>カンテイ</t>
    </rPh>
    <rPh sb="5" eb="7">
      <t>ヒョウカ</t>
    </rPh>
    <rPh sb="7" eb="9">
      <t>ギョウム</t>
    </rPh>
    <phoneticPr fontId="5"/>
  </si>
  <si>
    <t>木津川市</t>
    <phoneticPr fontId="5"/>
  </si>
  <si>
    <t>開発に伴う水道負担金</t>
    <rPh sb="0" eb="2">
      <t>カイハツ</t>
    </rPh>
    <rPh sb="3" eb="4">
      <t>トモナ</t>
    </rPh>
    <rPh sb="5" eb="7">
      <t>スイドウ</t>
    </rPh>
    <rPh sb="7" eb="9">
      <t>フタン</t>
    </rPh>
    <rPh sb="9" eb="10">
      <t>キン</t>
    </rPh>
    <phoneticPr fontId="5"/>
  </si>
  <si>
    <t>-</t>
    <phoneticPr fontId="5"/>
  </si>
  <si>
    <t>さいたま市</t>
    <phoneticPr fontId="5"/>
  </si>
  <si>
    <t>流山市</t>
    <rPh sb="0" eb="3">
      <t>ナガレヤマシ</t>
    </rPh>
    <phoneticPr fontId="5"/>
  </si>
  <si>
    <t>開発に伴う水道負担金</t>
  </si>
  <si>
    <t>八千代市</t>
    <rPh sb="0" eb="4">
      <t>ヤチヨシ</t>
    </rPh>
    <phoneticPr fontId="5"/>
  </si>
  <si>
    <t>つくば市</t>
    <rPh sb="3" eb="4">
      <t>シ</t>
    </rPh>
    <phoneticPr fontId="5"/>
  </si>
  <si>
    <t>柏市</t>
    <rPh sb="0" eb="2">
      <t>カシワシ</t>
    </rPh>
    <phoneticPr fontId="5"/>
  </si>
  <si>
    <t>住宅市街地整備に係る工事費</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</si>
  <si>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</si>
  <si>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</si>
  <si>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</si>
  <si>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</si>
  <si>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</si>
  <si>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</si>
  <si>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</si>
  <si>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</si>
  <si>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</si>
  <si>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</si>
  <si>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(株)鴻池組</t>
    <phoneticPr fontId="5"/>
  </si>
  <si>
    <t>日本総合住生活(株)</t>
    <phoneticPr fontId="5"/>
  </si>
  <si>
    <t>(株)ＵＲリンケージ</t>
    <phoneticPr fontId="5"/>
  </si>
  <si>
    <t>住宅市街地整備に係る調査費</t>
    <rPh sb="10" eb="12">
      <t>チョウサ</t>
    </rPh>
    <phoneticPr fontId="5"/>
  </si>
  <si>
    <t>(株)大本組</t>
    <phoneticPr fontId="5"/>
  </si>
  <si>
    <t>(株)長谷工コーポレーション</t>
    <phoneticPr fontId="5"/>
  </si>
  <si>
    <t>岩田地崎建設(株)</t>
    <phoneticPr fontId="5"/>
  </si>
  <si>
    <t>(株)ナカノフドー建設</t>
    <phoneticPr fontId="5"/>
  </si>
  <si>
    <t>赤坂一丁目地区市街地再開発組合</t>
    <rPh sb="0" eb="2">
      <t>アカサカ</t>
    </rPh>
    <rPh sb="2" eb="5">
      <t>イッチョウメ</t>
    </rPh>
    <rPh sb="5" eb="7">
      <t>チク</t>
    </rPh>
    <rPh sb="7" eb="10">
      <t>シガイチ</t>
    </rPh>
    <rPh sb="10" eb="13">
      <t>サイカイハツ</t>
    </rPh>
    <rPh sb="13" eb="15">
      <t>クミアイ</t>
    </rPh>
    <phoneticPr fontId="5"/>
  </si>
  <si>
    <t>防災・省エネまちづくり緊急促進事業</t>
    <rPh sb="0" eb="2">
      <t>ボウサイ</t>
    </rPh>
    <rPh sb="3" eb="4">
      <t>ショウ</t>
    </rPh>
    <rPh sb="11" eb="13">
      <t>キンキュウ</t>
    </rPh>
    <rPh sb="13" eb="15">
      <t>ソクシン</t>
    </rPh>
    <rPh sb="15" eb="17">
      <t>ジギョウ</t>
    </rPh>
    <phoneticPr fontId="5"/>
  </si>
  <si>
    <t>銀座六丁目１０地区市街地再開発組合</t>
    <rPh sb="0" eb="2">
      <t>ギンザ</t>
    </rPh>
    <rPh sb="2" eb="3">
      <t>ロク</t>
    </rPh>
    <rPh sb="3" eb="5">
      <t>チョウメ</t>
    </rPh>
    <rPh sb="7" eb="9">
      <t>チク</t>
    </rPh>
    <rPh sb="9" eb="12">
      <t>シガイチ</t>
    </rPh>
    <rPh sb="12" eb="15">
      <t>サイカイハツ</t>
    </rPh>
    <rPh sb="15" eb="17">
      <t>クミアイ</t>
    </rPh>
    <phoneticPr fontId="5"/>
  </si>
  <si>
    <t>広島駅南口Ｃブロック地区市街地再開発組合</t>
    <rPh sb="0" eb="2">
      <t>ヒロシマ</t>
    </rPh>
    <rPh sb="2" eb="3">
      <t>エキ</t>
    </rPh>
    <rPh sb="3" eb="5">
      <t>ミナミグチ</t>
    </rPh>
    <rPh sb="10" eb="12">
      <t>チク</t>
    </rPh>
    <rPh sb="12" eb="15">
      <t>シガイチ</t>
    </rPh>
    <rPh sb="15" eb="18">
      <t>サイカイハツ</t>
    </rPh>
    <rPh sb="18" eb="20">
      <t>クミアイ</t>
    </rPh>
    <phoneticPr fontId="5"/>
  </si>
  <si>
    <t>広島駅南口Ｂブロック地区市街地再開発組合</t>
    <rPh sb="0" eb="2">
      <t>ヒロシマ</t>
    </rPh>
    <rPh sb="2" eb="3">
      <t>エキ</t>
    </rPh>
    <rPh sb="3" eb="5">
      <t>ミナミグチ</t>
    </rPh>
    <rPh sb="10" eb="12">
      <t>チク</t>
    </rPh>
    <rPh sb="12" eb="15">
      <t>シガイチ</t>
    </rPh>
    <rPh sb="15" eb="18">
      <t>サイカイハツ</t>
    </rPh>
    <rPh sb="18" eb="20">
      <t>クミアイ</t>
    </rPh>
    <phoneticPr fontId="5"/>
  </si>
  <si>
    <t>立川駅北口西地区市街地再開発組合</t>
    <rPh sb="0" eb="2">
      <t>タチカワ</t>
    </rPh>
    <rPh sb="2" eb="3">
      <t>エキ</t>
    </rPh>
    <rPh sb="3" eb="5">
      <t>キタグチ</t>
    </rPh>
    <rPh sb="5" eb="6">
      <t>ニシ</t>
    </rPh>
    <rPh sb="6" eb="8">
      <t>チク</t>
    </rPh>
    <rPh sb="8" eb="11">
      <t>シガイチ</t>
    </rPh>
    <rPh sb="11" eb="14">
      <t>サイカイハツ</t>
    </rPh>
    <rPh sb="14" eb="16">
      <t>クミアイ</t>
    </rPh>
    <phoneticPr fontId="5"/>
  </si>
  <si>
    <t>（株）ＵＲリンケージ</t>
    <rPh sb="0" eb="3">
      <t>カブ</t>
    </rPh>
    <phoneticPr fontId="5"/>
  </si>
  <si>
    <t>耐震対策緊急促進事業</t>
    <rPh sb="0" eb="2">
      <t>タイシン</t>
    </rPh>
    <rPh sb="2" eb="4">
      <t>タイサク</t>
    </rPh>
    <rPh sb="4" eb="6">
      <t>キンキュウ</t>
    </rPh>
    <rPh sb="6" eb="8">
      <t>ソクシン</t>
    </rPh>
    <rPh sb="8" eb="10">
      <t>ジギョウ</t>
    </rPh>
    <phoneticPr fontId="5"/>
  </si>
  <si>
    <t>大泉学園駅北口地区市街地再開発組合</t>
    <rPh sb="0" eb="2">
      <t>オオイズミ</t>
    </rPh>
    <rPh sb="2" eb="4">
      <t>ガクエン</t>
    </rPh>
    <rPh sb="4" eb="5">
      <t>エキ</t>
    </rPh>
    <rPh sb="5" eb="7">
      <t>キタグチ</t>
    </rPh>
    <rPh sb="7" eb="9">
      <t>チク</t>
    </rPh>
    <rPh sb="9" eb="12">
      <t>シガイチ</t>
    </rPh>
    <rPh sb="12" eb="15">
      <t>サイカイハツ</t>
    </rPh>
    <rPh sb="15" eb="17">
      <t>クミアイ</t>
    </rPh>
    <phoneticPr fontId="5"/>
  </si>
  <si>
    <t>月島一丁目３，４，５番地区市街地再開発組合</t>
    <rPh sb="0" eb="2">
      <t>ツキシマ</t>
    </rPh>
    <rPh sb="2" eb="5">
      <t>イッチョウメ</t>
    </rPh>
    <rPh sb="10" eb="11">
      <t>バン</t>
    </rPh>
    <rPh sb="11" eb="13">
      <t>チク</t>
    </rPh>
    <rPh sb="13" eb="16">
      <t>シガイチ</t>
    </rPh>
    <rPh sb="16" eb="19">
      <t>サイカイハツ</t>
    </rPh>
    <rPh sb="19" eb="21">
      <t>クミアイ</t>
    </rPh>
    <phoneticPr fontId="5"/>
  </si>
  <si>
    <t>平堂根町市街地再開発組合</t>
    <rPh sb="0" eb="1">
      <t>タイラ</t>
    </rPh>
    <rPh sb="1" eb="2">
      <t>ドウ</t>
    </rPh>
    <rPh sb="2" eb="3">
      <t>ネ</t>
    </rPh>
    <rPh sb="3" eb="4">
      <t>マチ</t>
    </rPh>
    <rPh sb="4" eb="7">
      <t>シガイチ</t>
    </rPh>
    <rPh sb="7" eb="10">
      <t>サイカイハツ</t>
    </rPh>
    <rPh sb="10" eb="12">
      <t>クミアイ</t>
    </rPh>
    <phoneticPr fontId="5"/>
  </si>
  <si>
    <t>刈谷南桜町地区再開発事業共同企業体</t>
    <rPh sb="0" eb="2">
      <t>カリヤ</t>
    </rPh>
    <rPh sb="2" eb="3">
      <t>ミナミ</t>
    </rPh>
    <rPh sb="3" eb="5">
      <t>サクラマチ</t>
    </rPh>
    <rPh sb="5" eb="7">
      <t>チク</t>
    </rPh>
    <rPh sb="7" eb="10">
      <t>サイカイハツ</t>
    </rPh>
    <rPh sb="10" eb="12">
      <t>ジギョウ</t>
    </rPh>
    <rPh sb="12" eb="14">
      <t>キョウドウ</t>
    </rPh>
    <rPh sb="14" eb="17">
      <t>キギョウタイ</t>
    </rPh>
    <phoneticPr fontId="5"/>
  </si>
  <si>
    <t>（独）都市再生機構</t>
    <rPh sb="1" eb="2">
      <t>ドク</t>
    </rPh>
    <rPh sb="3" eb="5">
      <t>トシ</t>
    </rPh>
    <rPh sb="5" eb="7">
      <t>サイセイ</t>
    </rPh>
    <rPh sb="7" eb="9">
      <t>キコウ</t>
    </rPh>
    <phoneticPr fontId="5"/>
  </si>
  <si>
    <t>住宅市街地総合整備事業</t>
    <rPh sb="0" eb="2">
      <t>ジュウタク</t>
    </rPh>
    <rPh sb="2" eb="5">
      <t>シガイチ</t>
    </rPh>
    <rPh sb="5" eb="7">
      <t>ソウゴウ</t>
    </rPh>
    <rPh sb="7" eb="9">
      <t>セイビ</t>
    </rPh>
    <rPh sb="9" eb="11">
      <t>ジギョウ</t>
    </rPh>
    <phoneticPr fontId="5"/>
  </si>
  <si>
    <t>大阪府</t>
    <rPh sb="0" eb="3">
      <t>オオサカフ</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</si>
  <si>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</si>
  <si>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大阪市</t>
    <rPh sb="0" eb="3">
      <t>オオサカシ</t>
    </rPh>
    <phoneticPr fontId="5"/>
  </si>
  <si>
    <t>福岡県</t>
    <rPh sb="0" eb="3">
      <t>フクオカケン</t>
    </rPh>
    <phoneticPr fontId="5"/>
  </si>
  <si>
    <t>福岡市</t>
    <rPh sb="0" eb="3">
      <t>フクオカシ</t>
    </rPh>
    <phoneticPr fontId="5"/>
  </si>
  <si>
    <t>川崎市</t>
    <rPh sb="0" eb="3">
      <t>カワサキシ</t>
    </rPh>
    <phoneticPr fontId="5"/>
  </si>
  <si>
    <t>神奈川県</t>
    <rPh sb="0" eb="4">
      <t>カナガワケン</t>
    </rPh>
    <phoneticPr fontId="5"/>
  </si>
  <si>
    <t>北九州市</t>
    <rPh sb="0" eb="4">
      <t>キタキュウシュウシ</t>
    </rPh>
    <phoneticPr fontId="5"/>
  </si>
  <si>
    <t>熊本市</t>
    <rPh sb="0" eb="3">
      <t>クマモトシ</t>
    </rPh>
    <phoneticPr fontId="5"/>
  </si>
  <si>
    <t>愛知県</t>
    <rPh sb="0" eb="3">
      <t>アイチケン</t>
    </rPh>
    <phoneticPr fontId="5"/>
  </si>
  <si>
    <t>苫小牧市</t>
    <rPh sb="0" eb="4">
      <t>トマコマイシ</t>
    </rPh>
    <phoneticPr fontId="5"/>
  </si>
  <si>
    <t>A.地方公共団体（18団体）5,287百万円</t>
    <rPh sb="2" eb="4">
      <t>チホウ</t>
    </rPh>
    <rPh sb="4" eb="6">
      <t>コウキョウ</t>
    </rPh>
    <rPh sb="6" eb="8">
      <t>ダンタイ</t>
    </rPh>
    <rPh sb="11" eb="13">
      <t>ダンタイ</t>
    </rPh>
    <rPh sb="19" eb="21">
      <t>ヒャクマン</t>
    </rPh>
    <rPh sb="21" eb="22">
      <t>マドカ</t>
    </rPh>
    <phoneticPr fontId="5"/>
  </si>
  <si>
    <t>A.大阪府</t>
    <rPh sb="2" eb="5">
      <t>オオサカフ</t>
    </rPh>
    <phoneticPr fontId="5"/>
  </si>
  <si>
    <t>E.個人</t>
    <rPh sb="2" eb="4">
      <t>コジン</t>
    </rPh>
    <phoneticPr fontId="5"/>
  </si>
  <si>
    <t>用地費及び補償費</t>
    <rPh sb="0" eb="3">
      <t>ヨウチヒ</t>
    </rPh>
    <rPh sb="3" eb="4">
      <t>オヨ</t>
    </rPh>
    <rPh sb="5" eb="7">
      <t>ホショウ</t>
    </rPh>
    <rPh sb="7" eb="8">
      <t>ヒ</t>
    </rPh>
    <phoneticPr fontId="5"/>
  </si>
  <si>
    <t>用地取得及び用地取得に伴う補償に要する費用</t>
    <phoneticPr fontId="5"/>
  </si>
  <si>
    <t>B.（独）都市再生機構</t>
    <rPh sb="5" eb="7">
      <t>トシ</t>
    </rPh>
    <rPh sb="7" eb="9">
      <t>サイセイ</t>
    </rPh>
    <rPh sb="9" eb="11">
      <t>キコウ</t>
    </rPh>
    <phoneticPr fontId="5"/>
  </si>
  <si>
    <t>F.木津川市</t>
    <phoneticPr fontId="5"/>
  </si>
  <si>
    <t>整備計画策定費</t>
    <rPh sb="0" eb="2">
      <t>セイビ</t>
    </rPh>
    <rPh sb="2" eb="4">
      <t>ケイカク</t>
    </rPh>
    <rPh sb="4" eb="6">
      <t>サクテイ</t>
    </rPh>
    <rPh sb="6" eb="7">
      <t>ヒ</t>
    </rPh>
    <phoneticPr fontId="5"/>
  </si>
  <si>
    <t>住宅市街地整備に係る整備計画策定等に要する費用</t>
    <rPh sb="0" eb="2">
      <t>ジュウタク</t>
    </rPh>
    <rPh sb="2" eb="5">
      <t>シガイチ</t>
    </rPh>
    <rPh sb="5" eb="7">
      <t>セイビ</t>
    </rPh>
    <rPh sb="8" eb="9">
      <t>カカ</t>
    </rPh>
    <rPh sb="10" eb="12">
      <t>セイビ</t>
    </rPh>
    <rPh sb="12" eb="14">
      <t>ケイカク</t>
    </rPh>
    <rPh sb="14" eb="16">
      <t>サクテイ</t>
    </rPh>
    <rPh sb="16" eb="17">
      <t>トウ</t>
    </rPh>
    <rPh sb="18" eb="19">
      <t>ヨウ</t>
    </rPh>
    <rPh sb="21" eb="23">
      <t>ヒヨウ</t>
    </rPh>
    <phoneticPr fontId="5"/>
  </si>
  <si>
    <t>工事費</t>
    <rPh sb="0" eb="3">
      <t>コウジヒ</t>
    </rPh>
    <phoneticPr fontId="5"/>
  </si>
  <si>
    <t>住宅市街地整備に係る工事費</t>
    <rPh sb="0" eb="2">
      <t>ジュウタク</t>
    </rPh>
    <rPh sb="2" eb="5">
      <t>シガイチ</t>
    </rPh>
    <rPh sb="5" eb="7">
      <t>セイビ</t>
    </rPh>
    <rPh sb="8" eb="9">
      <t>カカ</t>
    </rPh>
    <rPh sb="10" eb="13">
      <t>コウジヒ</t>
    </rPh>
    <phoneticPr fontId="5"/>
  </si>
  <si>
    <t>用地取得及び用地取得に伴う補償に要する費用</t>
    <rPh sb="0" eb="2">
      <t>ヨウチ</t>
    </rPh>
    <rPh sb="2" eb="4">
      <t>シュトク</t>
    </rPh>
    <rPh sb="4" eb="5">
      <t>オヨ</t>
    </rPh>
    <rPh sb="6" eb="8">
      <t>ヨウチ</t>
    </rPh>
    <rPh sb="8" eb="10">
      <t>シュトク</t>
    </rPh>
    <rPh sb="11" eb="12">
      <t>トモナ</t>
    </rPh>
    <rPh sb="13" eb="15">
      <t>ホショウ</t>
    </rPh>
    <rPh sb="16" eb="17">
      <t>ヨウ</t>
    </rPh>
    <rPh sb="19" eb="21">
      <t>ヒヨウ</t>
    </rPh>
    <phoneticPr fontId="5"/>
  </si>
  <si>
    <t>換地諸費</t>
    <rPh sb="0" eb="2">
      <t>カンチ</t>
    </rPh>
    <rPh sb="2" eb="3">
      <t>ショ</t>
    </rPh>
    <rPh sb="3" eb="4">
      <t>ヒ</t>
    </rPh>
    <phoneticPr fontId="5"/>
  </si>
  <si>
    <t>住宅市街地整備に係る換地諸費に要する費用</t>
    <rPh sb="0" eb="2">
      <t>ジュウタク</t>
    </rPh>
    <rPh sb="2" eb="5">
      <t>シガイチ</t>
    </rPh>
    <rPh sb="5" eb="7">
      <t>セイビ</t>
    </rPh>
    <rPh sb="8" eb="9">
      <t>カカ</t>
    </rPh>
    <rPh sb="10" eb="12">
      <t>カンチ</t>
    </rPh>
    <rPh sb="12" eb="14">
      <t>ショヒ</t>
    </rPh>
    <rPh sb="15" eb="16">
      <t>ヨウ</t>
    </rPh>
    <rPh sb="18" eb="20">
      <t>ヒヨウ</t>
    </rPh>
    <phoneticPr fontId="5"/>
  </si>
  <si>
    <t>開発に伴う水道負担金</t>
    <rPh sb="0" eb="2">
      <t>カイハツ</t>
    </rPh>
    <rPh sb="3" eb="4">
      <t>トモナ</t>
    </rPh>
    <rPh sb="5" eb="7">
      <t>スイドウ</t>
    </rPh>
    <rPh sb="7" eb="10">
      <t>フタンキン</t>
    </rPh>
    <phoneticPr fontId="5"/>
  </si>
  <si>
    <t>C.赤坂一丁目地区市街地再開発組合</t>
    <rPh sb="2" eb="4">
      <t>アカサカ</t>
    </rPh>
    <rPh sb="4" eb="7">
      <t>イッチョウメ</t>
    </rPh>
    <rPh sb="7" eb="9">
      <t>チク</t>
    </rPh>
    <rPh sb="9" eb="12">
      <t>シガイチ</t>
    </rPh>
    <rPh sb="12" eb="15">
      <t>サイカイハツ</t>
    </rPh>
    <rPh sb="15" eb="17">
      <t>クミアイ</t>
    </rPh>
    <phoneticPr fontId="5"/>
  </si>
  <si>
    <t>G. 公益財団法人千葉県教育振興財団</t>
    <phoneticPr fontId="5"/>
  </si>
  <si>
    <t>建築工事費</t>
    <rPh sb="0" eb="2">
      <t>ケンチク</t>
    </rPh>
    <rPh sb="2" eb="5">
      <t>コウジヒ</t>
    </rPh>
    <phoneticPr fontId="5"/>
  </si>
  <si>
    <t>調査費</t>
    <rPh sb="0" eb="3">
      <t>チョウサヒ</t>
    </rPh>
    <phoneticPr fontId="5"/>
  </si>
  <si>
    <t>D.（株）鴻池組</t>
    <rPh sb="3" eb="4">
      <t>カブ</t>
    </rPh>
    <rPh sb="5" eb="7">
      <t>コウノイケ</t>
    </rPh>
    <rPh sb="7" eb="8">
      <t>グミ</t>
    </rPh>
    <phoneticPr fontId="5"/>
  </si>
  <si>
    <t>地区</t>
    <rPh sb="0" eb="2">
      <t>チク</t>
    </rPh>
    <phoneticPr fontId="5"/>
  </si>
  <si>
    <t>面積(ha)</t>
    <rPh sb="0" eb="2">
      <t>メンセキ</t>
    </rPh>
    <phoneticPr fontId="5"/>
  </si>
  <si>
    <t>住宅市街地総合整備事業を実施している地区</t>
    <rPh sb="0" eb="2">
      <t>ジュウタク</t>
    </rPh>
    <rPh sb="2" eb="5">
      <t>シガイチ</t>
    </rPh>
    <rPh sb="5" eb="7">
      <t>ソウゴウ</t>
    </rPh>
    <rPh sb="7" eb="9">
      <t>セイビ</t>
    </rPh>
    <rPh sb="9" eb="11">
      <t>ジギョウ</t>
    </rPh>
    <rPh sb="12" eb="14">
      <t>ジッシ</t>
    </rPh>
    <rPh sb="18" eb="20">
      <t>チク</t>
    </rPh>
    <phoneticPr fontId="5"/>
  </si>
  <si>
    <t>住宅市街地総合整備事業を実施している面積</t>
    <rPh sb="0" eb="2">
      <t>ジュウタク</t>
    </rPh>
    <rPh sb="2" eb="5">
      <t>シガイチ</t>
    </rPh>
    <rPh sb="5" eb="7">
      <t>ソウゴウ</t>
    </rPh>
    <rPh sb="7" eb="9">
      <t>セイビ</t>
    </rPh>
    <rPh sb="9" eb="11">
      <t>ジギョウ</t>
    </rPh>
    <rPh sb="12" eb="14">
      <t>ジッシ</t>
    </rPh>
    <rPh sb="18" eb="20">
      <t>メンセキ</t>
    </rPh>
    <phoneticPr fontId="5"/>
  </si>
  <si>
    <t>13,379
／27</t>
    <phoneticPr fontId="5"/>
  </si>
  <si>
    <t>本工事費</t>
    <rPh sb="0" eb="3">
      <t>ホンコウジ</t>
    </rPh>
    <rPh sb="3" eb="4">
      <t>ヒ</t>
    </rPh>
    <phoneticPr fontId="5"/>
  </si>
  <si>
    <t>公営委住宅等整備・改善に係る工事費</t>
    <rPh sb="0" eb="2">
      <t>コウエイ</t>
    </rPh>
    <rPh sb="2" eb="3">
      <t>イ</t>
    </rPh>
    <rPh sb="3" eb="6">
      <t>ジュウタクトウ</t>
    </rPh>
    <rPh sb="6" eb="8">
      <t>セイビ</t>
    </rPh>
    <rPh sb="9" eb="11">
      <t>カイゼン</t>
    </rPh>
    <rPh sb="12" eb="13">
      <t>カカ</t>
    </rPh>
    <rPh sb="14" eb="17">
      <t>コウジヒ</t>
    </rPh>
    <phoneticPr fontId="5"/>
  </si>
  <si>
    <t>測量設計費</t>
    <rPh sb="0" eb="2">
      <t>ソクリョウ</t>
    </rPh>
    <rPh sb="2" eb="5">
      <t>セッケイヒ</t>
    </rPh>
    <phoneticPr fontId="5"/>
  </si>
  <si>
    <t>公営委住宅等整備・改善に係る測量設計費等</t>
    <rPh sb="0" eb="2">
      <t>コウエイ</t>
    </rPh>
    <rPh sb="2" eb="3">
      <t>イ</t>
    </rPh>
    <rPh sb="3" eb="6">
      <t>ジュウタクトウ</t>
    </rPh>
    <rPh sb="6" eb="8">
      <t>セイビ</t>
    </rPh>
    <rPh sb="9" eb="11">
      <t>カイゼン</t>
    </rPh>
    <rPh sb="12" eb="13">
      <t>カカ</t>
    </rPh>
    <rPh sb="14" eb="16">
      <t>ソクリョウ</t>
    </rPh>
    <rPh sb="16" eb="19">
      <t>セッケイヒ</t>
    </rPh>
    <rPh sb="19" eb="20">
      <t>トウ</t>
    </rPh>
    <phoneticPr fontId="5"/>
  </si>
  <si>
    <t>移転関連費</t>
    <rPh sb="0" eb="2">
      <t>イテン</t>
    </rPh>
    <rPh sb="2" eb="5">
      <t>カンレンヒ</t>
    </rPh>
    <phoneticPr fontId="5"/>
  </si>
  <si>
    <t>移転補償に要する費用</t>
    <rPh sb="0" eb="2">
      <t>イテン</t>
    </rPh>
    <rPh sb="2" eb="4">
      <t>ホショウ</t>
    </rPh>
    <rPh sb="5" eb="6">
      <t>ヨウ</t>
    </rPh>
    <rPh sb="8" eb="10">
      <t>ヒヨウ</t>
    </rPh>
    <phoneticPr fontId="5"/>
  </si>
  <si>
    <t>(項)住宅防災事業費</t>
    <rPh sb="1" eb="2">
      <t>コウ</t>
    </rPh>
    <rPh sb="3" eb="5">
      <t>ジュウタク</t>
    </rPh>
    <rPh sb="5" eb="7">
      <t>ボウサイ</t>
    </rPh>
    <rPh sb="7" eb="10">
      <t>ジギョウヒ</t>
    </rPh>
    <phoneticPr fontId="5"/>
  </si>
  <si>
    <t>（目）住宅市街地総合整備促進事業費補助</t>
    <rPh sb="1" eb="2">
      <t>メ</t>
    </rPh>
    <rPh sb="3" eb="5">
      <t>ジュウタク</t>
    </rPh>
    <rPh sb="5" eb="8">
      <t>シガイチ</t>
    </rPh>
    <rPh sb="8" eb="10">
      <t>ソウゴウ</t>
    </rPh>
    <rPh sb="10" eb="12">
      <t>セイビ</t>
    </rPh>
    <rPh sb="12" eb="14">
      <t>ソクシン</t>
    </rPh>
    <rPh sb="14" eb="16">
      <t>ジギョウ</t>
    </rPh>
    <rPh sb="16" eb="17">
      <t>ヒ</t>
    </rPh>
    <rPh sb="17" eb="19">
      <t>ホジョ</t>
    </rPh>
    <phoneticPr fontId="5"/>
  </si>
  <si>
    <t>コーナン建設(株)</t>
    <phoneticPr fontId="5"/>
  </si>
  <si>
    <t>三菱電機ビルテクノサービス(株)</t>
    <phoneticPr fontId="5"/>
  </si>
  <si>
    <t>五洋建設(株)</t>
    <phoneticPr fontId="5"/>
  </si>
  <si>
    <t>D．民間事業者等（385団体）17,485百万円</t>
    <rPh sb="2" eb="4">
      <t>ミンカン</t>
    </rPh>
    <rPh sb="4" eb="7">
      <t>ジギョウシャ</t>
    </rPh>
    <rPh sb="7" eb="8">
      <t>トウ</t>
    </rPh>
    <rPh sb="12" eb="14">
      <t>ダンタイ</t>
    </rPh>
    <rPh sb="21" eb="23">
      <t>ヒャクマン</t>
    </rPh>
    <rPh sb="23" eb="24">
      <t>エン</t>
    </rPh>
    <phoneticPr fontId="5"/>
  </si>
  <si>
    <t>E．個人（3,619名）1,074百万円</t>
    <rPh sb="2" eb="4">
      <t>コジン</t>
    </rPh>
    <rPh sb="10" eb="11">
      <t>メイ</t>
    </rPh>
    <rPh sb="17" eb="19">
      <t>ヒャクマン</t>
    </rPh>
    <rPh sb="19" eb="20">
      <t>エン</t>
    </rPh>
    <phoneticPr fontId="5"/>
  </si>
  <si>
    <t>用地取得及び用地取得に伴う補償に要する費用</t>
    <phoneticPr fontId="5"/>
  </si>
  <si>
    <t>F．地方公共団体等（11団体）335百万円</t>
    <rPh sb="2" eb="4">
      <t>チホウ</t>
    </rPh>
    <rPh sb="4" eb="6">
      <t>コウキョウ</t>
    </rPh>
    <rPh sb="6" eb="8">
      <t>ダンタイ</t>
    </rPh>
    <rPh sb="8" eb="9">
      <t>トウ</t>
    </rPh>
    <rPh sb="12" eb="14">
      <t>ダンタイ</t>
    </rPh>
    <rPh sb="18" eb="20">
      <t>ヒャクマン</t>
    </rPh>
    <rPh sb="20" eb="21">
      <t>エン</t>
    </rPh>
    <phoneticPr fontId="5"/>
  </si>
  <si>
    <t>佐倉市</t>
    <rPh sb="0" eb="3">
      <t>サクラシ</t>
    </rPh>
    <phoneticPr fontId="5"/>
  </si>
  <si>
    <t>四街道市</t>
    <rPh sb="0" eb="3">
      <t>ヨツカイドウ</t>
    </rPh>
    <rPh sb="3" eb="4">
      <t>シ</t>
    </rPh>
    <phoneticPr fontId="5"/>
  </si>
  <si>
    <t>和歌山県住宅供給公社</t>
    <phoneticPr fontId="5"/>
  </si>
  <si>
    <t>開発に伴う負担金</t>
    <phoneticPr fontId="5"/>
  </si>
  <si>
    <t>宮城県住宅供給公社</t>
    <phoneticPr fontId="5"/>
  </si>
  <si>
    <t>G．公益財団法人等（5団体）311百万円</t>
    <rPh sb="2" eb="4">
      <t>コウエキ</t>
    </rPh>
    <rPh sb="4" eb="8">
      <t>ザイダンホウジン</t>
    </rPh>
    <rPh sb="8" eb="9">
      <t>トウ</t>
    </rPh>
    <rPh sb="11" eb="13">
      <t>ダンタイ</t>
    </rPh>
    <rPh sb="17" eb="19">
      <t>ヒャクマン</t>
    </rPh>
    <rPh sb="19" eb="20">
      <t>エン</t>
    </rPh>
    <phoneticPr fontId="5"/>
  </si>
  <si>
    <t>公益財団法人埼玉県埋蔵文化財調査事業団</t>
    <phoneticPr fontId="5"/>
  </si>
  <si>
    <t>一般財団法人日本不動産研究所</t>
    <phoneticPr fontId="5"/>
  </si>
  <si>
    <t>B（独）都市再生機構26,381百万円</t>
    <rPh sb="2" eb="3">
      <t>ドク</t>
    </rPh>
    <rPh sb="4" eb="6">
      <t>トシ</t>
    </rPh>
    <rPh sb="6" eb="8">
      <t>サイセイ</t>
    </rPh>
    <rPh sb="8" eb="10">
      <t>キコウ</t>
    </rPh>
    <rPh sb="16" eb="18">
      <t>ヒャクマン</t>
    </rPh>
    <rPh sb="18" eb="19">
      <t>エン</t>
    </rPh>
    <phoneticPr fontId="5"/>
  </si>
  <si>
    <t>C．民間事業者等（775団体）5,917百万円</t>
    <rPh sb="2" eb="4">
      <t>ミンカン</t>
    </rPh>
    <rPh sb="4" eb="7">
      <t>ジギョウシャ</t>
    </rPh>
    <rPh sb="7" eb="8">
      <t>トウ</t>
    </rPh>
    <rPh sb="12" eb="14">
      <t>ダンタイ</t>
    </rPh>
    <rPh sb="20" eb="22">
      <t>ヒャクマン</t>
    </rPh>
    <rPh sb="22" eb="23">
      <t>マドカ</t>
    </rPh>
    <phoneticPr fontId="5"/>
  </si>
  <si>
    <t>地震時に著しく危険な密集市街地の解消等を図ることを事業の目的としており、社会的要請が高いものである。</t>
    <rPh sb="0" eb="3">
      <t>ジシンジ</t>
    </rPh>
    <rPh sb="4" eb="5">
      <t>イチジル</t>
    </rPh>
    <rPh sb="7" eb="9">
      <t>キケン</t>
    </rPh>
    <rPh sb="10" eb="12">
      <t>ミッシュウ</t>
    </rPh>
    <rPh sb="12" eb="15">
      <t>シガイチ</t>
    </rPh>
    <rPh sb="16" eb="18">
      <t>カイショウ</t>
    </rPh>
    <rPh sb="18" eb="19">
      <t>ナド</t>
    </rPh>
    <phoneticPr fontId="5"/>
  </si>
  <si>
    <t>住宅や公共施設の整備等を総合的に行う事業であり、地方公共団体等と連携を図りながら、国が老朽建築物除却、住宅・地区公共施設整備等に対して支援を行う必要がある。</t>
    <rPh sb="24" eb="26">
      <t>チホウ</t>
    </rPh>
    <rPh sb="26" eb="28">
      <t>コウキョウ</t>
    </rPh>
    <rPh sb="28" eb="30">
      <t>ダンタイ</t>
    </rPh>
    <rPh sb="30" eb="31">
      <t>ナド</t>
    </rPh>
    <rPh sb="32" eb="34">
      <t>レンケイ</t>
    </rPh>
    <rPh sb="35" eb="36">
      <t>ハカ</t>
    </rPh>
    <rPh sb="41" eb="42">
      <t>クニ</t>
    </rPh>
    <rPh sb="43" eb="45">
      <t>ロウキュウ</t>
    </rPh>
    <phoneticPr fontId="5"/>
  </si>
  <si>
    <t>住宅局、都市局</t>
    <rPh sb="4" eb="7">
      <t>トシキョク</t>
    </rPh>
    <phoneticPr fontId="5"/>
  </si>
  <si>
    <t>住宅局　市街地建築課
　　　　　　　　　　市街地住宅整備室
都市局　都市安全課　　</t>
    <rPh sb="0" eb="3">
      <t>ジュウタクキョク</t>
    </rPh>
    <rPh sb="30" eb="33">
      <t>トシキョク</t>
    </rPh>
    <rPh sb="34" eb="36">
      <t>トシ</t>
    </rPh>
    <rPh sb="36" eb="39">
      <t>アンゼンカ</t>
    </rPh>
    <phoneticPr fontId="5"/>
  </si>
  <si>
    <t>△</t>
  </si>
  <si>
    <t>取り組みがすぐに成果実績に反映されるものではないため、H32年度までの目標達成に向けた成果実績は十分ではないが、地震時等に著しく危険な密集市街地の解消が一定進んでいる。</t>
    <rPh sb="0" eb="1">
      <t>ト</t>
    </rPh>
    <rPh sb="2" eb="3">
      <t>ク</t>
    </rPh>
    <rPh sb="8" eb="10">
      <t>セイカ</t>
    </rPh>
    <rPh sb="10" eb="12">
      <t>ジッセキ</t>
    </rPh>
    <rPh sb="13" eb="15">
      <t>ハンエイ</t>
    </rPh>
    <rPh sb="30" eb="32">
      <t>ネンド</t>
    </rPh>
    <rPh sb="35" eb="37">
      <t>モクヒョウ</t>
    </rPh>
    <rPh sb="37" eb="39">
      <t>タッセイ</t>
    </rPh>
    <rPh sb="40" eb="41">
      <t>ム</t>
    </rPh>
    <rPh sb="43" eb="45">
      <t>セイカ</t>
    </rPh>
    <rPh sb="45" eb="47">
      <t>ジッセキ</t>
    </rPh>
    <rPh sb="48" eb="50">
      <t>ジュウブン</t>
    </rPh>
    <rPh sb="73" eb="75">
      <t>カイショウ</t>
    </rPh>
    <rPh sb="76" eb="78">
      <t>イッテイ</t>
    </rPh>
    <rPh sb="78" eb="79">
      <t>スス</t>
    </rPh>
    <phoneticPr fontId="5"/>
  </si>
  <si>
    <t>執行等改善</t>
  </si>
  <si>
    <t>室長　長谷川貴彦
課長　林田康孝</t>
    <rPh sb="3" eb="6">
      <t>ハセガワ</t>
    </rPh>
    <rPh sb="6" eb="7">
      <t>タカ</t>
    </rPh>
    <rPh sb="7" eb="8">
      <t>ヒコ</t>
    </rPh>
    <rPh sb="9" eb="11">
      <t>カチョウ</t>
    </rPh>
    <rPh sb="12" eb="14">
      <t>ハヤシダ</t>
    </rPh>
    <rPh sb="14" eb="16">
      <t>ヤスタカ</t>
    </rPh>
    <phoneticPr fontId="5"/>
  </si>
  <si>
    <t xml:space="preserve">行政事業レビュー推進チームの所見を踏まえ、真に必要性が高く、効果が認められる事業について、重点的な予算配分を行うこととする。
</t>
    <rPh sb="0" eb="2">
      <t>ギョウセイ</t>
    </rPh>
    <rPh sb="2" eb="4">
      <t>ジギョウ</t>
    </rPh>
    <rPh sb="8" eb="10">
      <t>スイシン</t>
    </rPh>
    <rPh sb="14" eb="16">
      <t>ショケン</t>
    </rPh>
    <rPh sb="17" eb="18">
      <t>フ</t>
    </rPh>
    <rPh sb="21" eb="22">
      <t>シン</t>
    </rPh>
    <rPh sb="23" eb="26">
      <t>ヒツヨウセイ</t>
    </rPh>
    <rPh sb="27" eb="28">
      <t>タカ</t>
    </rPh>
    <rPh sb="30" eb="32">
      <t>コウカ</t>
    </rPh>
    <rPh sb="33" eb="34">
      <t>ミト</t>
    </rPh>
    <rPh sb="38" eb="40">
      <t>ジギョウ</t>
    </rPh>
    <rPh sb="45" eb="48">
      <t>ジュウテンテキ</t>
    </rPh>
    <rPh sb="49" eb="51">
      <t>ヨサン</t>
    </rPh>
    <rPh sb="51" eb="53">
      <t>ハイブン</t>
    </rPh>
    <rPh sb="54" eb="55">
      <t>オコナ</t>
    </rPh>
    <phoneticPr fontId="5"/>
  </si>
  <si>
    <t xml:space="preserve">真に必要性が高く、効果が認められる事業について、重点的な予算配分を行う必要がある。
</t>
    <rPh sb="0" eb="1">
      <t>シン</t>
    </rPh>
    <rPh sb="2" eb="5">
      <t>ヒツヨウセイ</t>
    </rPh>
    <rPh sb="6" eb="7">
      <t>タカ</t>
    </rPh>
    <rPh sb="9" eb="11">
      <t>コウカ</t>
    </rPh>
    <rPh sb="12" eb="13">
      <t>ミト</t>
    </rPh>
    <rPh sb="17" eb="19">
      <t>ジギョウ</t>
    </rPh>
    <rPh sb="24" eb="27">
      <t>ジュウテンテキ</t>
    </rPh>
    <rPh sb="28" eb="30">
      <t>ヨサン</t>
    </rPh>
    <rPh sb="30" eb="32">
      <t>ハイブン</t>
    </rPh>
    <rPh sb="33" eb="34">
      <t>オコナ</t>
    </rPh>
    <rPh sb="35" eb="37">
      <t>ヒツヨウ</t>
    </rPh>
    <phoneticPr fontId="5"/>
  </si>
  <si>
    <t xml:space="preserve">「新しい日本のための優先課題推進枠」　25,543
制度拡充による増
</t>
    <rPh sb="29" eb="31">
      <t>セイド</t>
    </rPh>
    <phoneticPr fontId="5"/>
  </si>
  <si>
    <t>費目・使途について検討し、妥当なものであることを確認している。</t>
    <rPh sb="0" eb="2">
      <t>ヒモク</t>
    </rPh>
    <rPh sb="3" eb="5">
      <t>シト</t>
    </rPh>
    <rPh sb="9" eb="11">
      <t>ケントウ</t>
    </rPh>
    <rPh sb="24" eb="26">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</si>
</sst>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6" fillId="0" borderId="57" xfId="0" applyFont="1" applyFill="1" applyBorder="1" applyAlignment="1" applyProtection="1">
      <alignment vertical="center"/>
      <protection locked="0"/>
    </xf>
    <xf numFmtId="0" fontId="16" fillId="0"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7"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1" fillId="0" borderId="75" xfId="3" applyFont="1" applyFill="1" applyBorder="1" applyAlignment="1" applyProtection="1">
      <alignment horizontal="center" vertical="center" wrapText="1" shrinkToFit="1"/>
      <protection locked="0"/>
    </xf>
    <xf numFmtId="0" fontId="31" fillId="0" borderId="42" xfId="3"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6" fillId="0" borderId="42" xfId="0" applyFont="1" applyFill="1" applyBorder="1" applyAlignment="1" applyProtection="1">
      <alignment vertical="center" wrapText="1"/>
      <protection locked="0"/>
    </xf>
    <xf numFmtId="0" fontId="16" fillId="0" borderId="42" xfId="0" applyFont="1" applyFill="1" applyBorder="1" applyAlignment="1" applyProtection="1">
      <alignment vertical="center"/>
      <protection locked="0"/>
    </xf>
    <xf numFmtId="0" fontId="16"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38" xfId="0"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0" borderId="26" xfId="0" applyBorder="1" applyAlignment="1" applyProtection="1">
      <alignment vertical="center"/>
      <protection locked="0"/>
    </xf>
    <xf numFmtId="0" fontId="0" fillId="0" borderId="35" xfId="0" applyBorder="1" applyAlignment="1" applyProtection="1">
      <alignmen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157612</xdr:colOff>
      <xdr:row>142</xdr:row>
      <xdr:rowOff>255757</xdr:rowOff>
    </xdr:from>
    <xdr:to>
      <xdr:col>36</xdr:col>
      <xdr:colOff>142342</xdr:colOff>
      <xdr:row>144</xdr:row>
      <xdr:rowOff>267937</xdr:rowOff>
    </xdr:to>
    <xdr:sp macro="" textlink="">
      <xdr:nvSpPr>
        <xdr:cNvPr id="5" name="テキスト ボックス 29"/>
        <xdr:cNvSpPr txBox="1"/>
      </xdr:nvSpPr>
      <xdr:spPr bwMode="auto">
        <a:xfrm>
          <a:off x="4681987" y="51757432"/>
          <a:ext cx="1975455" cy="71703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18</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5,287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27</xdr:col>
      <xdr:colOff>148295</xdr:colOff>
      <xdr:row>142</xdr:row>
      <xdr:rowOff>17315</xdr:rowOff>
    </xdr:from>
    <xdr:to>
      <xdr:col>34</xdr:col>
      <xdr:colOff>164977</xdr:colOff>
      <xdr:row>142</xdr:row>
      <xdr:rowOff>217607</xdr:rowOff>
    </xdr:to>
    <xdr:sp macro="" textlink="">
      <xdr:nvSpPr>
        <xdr:cNvPr id="6" name="テキスト ボックス 31"/>
        <xdr:cNvSpPr txBox="1"/>
      </xdr:nvSpPr>
      <xdr:spPr bwMode="auto">
        <a:xfrm>
          <a:off x="5034620" y="51518990"/>
          <a:ext cx="1283507"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97856</xdr:colOff>
      <xdr:row>143</xdr:row>
      <xdr:rowOff>83394</xdr:rowOff>
    </xdr:from>
    <xdr:to>
      <xdr:col>43</xdr:col>
      <xdr:colOff>28054</xdr:colOff>
      <xdr:row>144</xdr:row>
      <xdr:rowOff>95871</xdr:rowOff>
    </xdr:to>
    <xdr:sp macro="" textlink="">
      <xdr:nvSpPr>
        <xdr:cNvPr id="7" name="テキスト ボックス 33"/>
        <xdr:cNvSpPr txBox="1"/>
      </xdr:nvSpPr>
      <xdr:spPr bwMode="auto">
        <a:xfrm>
          <a:off x="6974906" y="51937494"/>
          <a:ext cx="835073" cy="36490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endParaRPr kumimoji="1" lang="ja-JP" altLang="en-US" sz="800">
            <a:latin typeface="HGPｺﾞｼｯｸM" pitchFamily="50" charset="-128"/>
            <a:ea typeface="HGPｺﾞｼｯｸM" pitchFamily="50" charset="-128"/>
          </a:endParaRPr>
        </a:p>
      </xdr:txBody>
    </xdr:sp>
    <xdr:clientData/>
  </xdr:twoCellAnchor>
  <xdr:twoCellAnchor>
    <xdr:from>
      <xdr:col>26</xdr:col>
      <xdr:colOff>33007</xdr:colOff>
      <xdr:row>149</xdr:row>
      <xdr:rowOff>112040</xdr:rowOff>
    </xdr:from>
    <xdr:to>
      <xdr:col>37</xdr:col>
      <xdr:colOff>1908</xdr:colOff>
      <xdr:row>151</xdr:row>
      <xdr:rowOff>163528</xdr:rowOff>
    </xdr:to>
    <xdr:sp macro="" textlink="">
      <xdr:nvSpPr>
        <xdr:cNvPr id="8" name="テキスト ボックス 35"/>
        <xdr:cNvSpPr txBox="1">
          <a:spLocks noChangeArrowheads="1"/>
        </xdr:cNvSpPr>
      </xdr:nvSpPr>
      <xdr:spPr bwMode="auto">
        <a:xfrm>
          <a:off x="4738357" y="54080690"/>
          <a:ext cx="1959626" cy="75633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26,381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33404</xdr:colOff>
      <xdr:row>148</xdr:row>
      <xdr:rowOff>218669</xdr:rowOff>
    </xdr:from>
    <xdr:to>
      <xdr:col>35</xdr:col>
      <xdr:colOff>30656</xdr:colOff>
      <xdr:row>149</xdr:row>
      <xdr:rowOff>64350</xdr:rowOff>
    </xdr:to>
    <xdr:sp macro="" textlink="">
      <xdr:nvSpPr>
        <xdr:cNvPr id="9" name="テキスト ボックス 36"/>
        <xdr:cNvSpPr txBox="1"/>
      </xdr:nvSpPr>
      <xdr:spPr bwMode="auto">
        <a:xfrm>
          <a:off x="5100704" y="53834894"/>
          <a:ext cx="1264077" cy="19810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118491</xdr:colOff>
      <xdr:row>149</xdr:row>
      <xdr:rowOff>64351</xdr:rowOff>
    </xdr:from>
    <xdr:to>
      <xdr:col>49</xdr:col>
      <xdr:colOff>4771</xdr:colOff>
      <xdr:row>151</xdr:row>
      <xdr:rowOff>201678</xdr:rowOff>
    </xdr:to>
    <xdr:sp macro="" textlink="">
      <xdr:nvSpPr>
        <xdr:cNvPr id="10" name="テキスト ボックス 40"/>
        <xdr:cNvSpPr txBox="1"/>
      </xdr:nvSpPr>
      <xdr:spPr bwMode="auto">
        <a:xfrm>
          <a:off x="6814566" y="54033001"/>
          <a:ext cx="2057980" cy="84217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26</xdr:col>
      <xdr:colOff>105631</xdr:colOff>
      <xdr:row>168</xdr:row>
      <xdr:rowOff>97975</xdr:rowOff>
    </xdr:from>
    <xdr:to>
      <xdr:col>37</xdr:col>
      <xdr:colOff>60199</xdr:colOff>
      <xdr:row>170</xdr:row>
      <xdr:rowOff>92235</xdr:rowOff>
    </xdr:to>
    <xdr:sp macro="" textlink="">
      <xdr:nvSpPr>
        <xdr:cNvPr id="11" name="テキスト ボックス 41"/>
        <xdr:cNvSpPr txBox="1"/>
      </xdr:nvSpPr>
      <xdr:spPr bwMode="auto">
        <a:xfrm>
          <a:off x="4810981" y="60762700"/>
          <a:ext cx="1945293" cy="69911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Ｃ．民間事業者等</a:t>
          </a:r>
        </a:p>
        <a:p>
          <a:pPr algn="ctr" rtl="0">
            <a:defRPr sz="1000"/>
          </a:pP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775</a:t>
          </a: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5,917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81980</xdr:colOff>
      <xdr:row>167</xdr:row>
      <xdr:rowOff>204605</xdr:rowOff>
    </xdr:from>
    <xdr:to>
      <xdr:col>35</xdr:col>
      <xdr:colOff>122711</xdr:colOff>
      <xdr:row>168</xdr:row>
      <xdr:rowOff>69361</xdr:rowOff>
    </xdr:to>
    <xdr:sp macro="" textlink="">
      <xdr:nvSpPr>
        <xdr:cNvPr id="12" name="テキスト ボックス 42"/>
        <xdr:cNvSpPr txBox="1"/>
      </xdr:nvSpPr>
      <xdr:spPr bwMode="auto">
        <a:xfrm>
          <a:off x="5149280" y="60516905"/>
          <a:ext cx="1307556" cy="2171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21538</xdr:colOff>
      <xdr:row>168</xdr:row>
      <xdr:rowOff>3615</xdr:rowOff>
    </xdr:from>
    <xdr:to>
      <xdr:col>49</xdr:col>
      <xdr:colOff>96828</xdr:colOff>
      <xdr:row>170</xdr:row>
      <xdr:rowOff>54084</xdr:rowOff>
    </xdr:to>
    <xdr:sp macro="" textlink="">
      <xdr:nvSpPr>
        <xdr:cNvPr id="13" name="テキスト ボックス 52"/>
        <xdr:cNvSpPr txBox="1"/>
      </xdr:nvSpPr>
      <xdr:spPr bwMode="auto">
        <a:xfrm>
          <a:off x="6898588" y="60668340"/>
          <a:ext cx="2066015" cy="75531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36</xdr:col>
      <xdr:colOff>60002</xdr:colOff>
      <xdr:row>156</xdr:row>
      <xdr:rowOff>150332</xdr:rowOff>
    </xdr:from>
    <xdr:to>
      <xdr:col>47</xdr:col>
      <xdr:colOff>168040</xdr:colOff>
      <xdr:row>158</xdr:row>
      <xdr:rowOff>192282</xdr:rowOff>
    </xdr:to>
    <xdr:sp macro="" textlink="">
      <xdr:nvSpPr>
        <xdr:cNvPr id="14" name="テキスト ボックス 53"/>
        <xdr:cNvSpPr txBox="1">
          <a:spLocks noChangeArrowheads="1"/>
        </xdr:cNvSpPr>
      </xdr:nvSpPr>
      <xdr:spPr bwMode="auto">
        <a:xfrm>
          <a:off x="6575102" y="56585957"/>
          <a:ext cx="2098763" cy="7468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3,619</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1,074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69717</xdr:colOff>
      <xdr:row>152</xdr:row>
      <xdr:rowOff>121350</xdr:rowOff>
    </xdr:from>
    <xdr:to>
      <xdr:col>47</xdr:col>
      <xdr:colOff>148609</xdr:colOff>
      <xdr:row>154</xdr:row>
      <xdr:rowOff>241910</xdr:rowOff>
    </xdr:to>
    <xdr:sp macro="" textlink="">
      <xdr:nvSpPr>
        <xdr:cNvPr id="15" name="テキスト ボックス 58"/>
        <xdr:cNvSpPr txBox="1">
          <a:spLocks noChangeArrowheads="1"/>
        </xdr:cNvSpPr>
      </xdr:nvSpPr>
      <xdr:spPr bwMode="auto">
        <a:xfrm>
          <a:off x="6584817" y="55147275"/>
          <a:ext cx="2069617" cy="82541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385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17,485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40371</xdr:colOff>
      <xdr:row>151</xdr:row>
      <xdr:rowOff>211215</xdr:rowOff>
    </xdr:from>
    <xdr:to>
      <xdr:col>49</xdr:col>
      <xdr:colOff>24201</xdr:colOff>
      <xdr:row>152</xdr:row>
      <xdr:rowOff>149963</xdr:rowOff>
    </xdr:to>
    <xdr:sp macro="" textlink="">
      <xdr:nvSpPr>
        <xdr:cNvPr id="16" name="テキスト ボックス 59"/>
        <xdr:cNvSpPr txBox="1"/>
      </xdr:nvSpPr>
      <xdr:spPr bwMode="auto">
        <a:xfrm>
          <a:off x="6374496" y="54884715"/>
          <a:ext cx="2517480" cy="29117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一般競争入札、企画競争等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21141</xdr:colOff>
      <xdr:row>154</xdr:row>
      <xdr:rowOff>194222</xdr:rowOff>
    </xdr:from>
    <xdr:to>
      <xdr:col>48</xdr:col>
      <xdr:colOff>77198</xdr:colOff>
      <xdr:row>155</xdr:row>
      <xdr:rowOff>237886</xdr:rowOff>
    </xdr:to>
    <xdr:sp macro="" textlink="">
      <xdr:nvSpPr>
        <xdr:cNvPr id="17" name="テキスト ボックス 60"/>
        <xdr:cNvSpPr txBox="1"/>
      </xdr:nvSpPr>
      <xdr:spPr bwMode="auto">
        <a:xfrm>
          <a:off x="6536241" y="55924997"/>
          <a:ext cx="2227757" cy="39608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37</xdr:col>
      <xdr:colOff>1</xdr:colOff>
      <xdr:row>142</xdr:row>
      <xdr:rowOff>276226</xdr:rowOff>
    </xdr:from>
    <xdr:to>
      <xdr:col>49</xdr:col>
      <xdr:colOff>247651</xdr:colOff>
      <xdr:row>144</xdr:row>
      <xdr:rowOff>190500</xdr:rowOff>
    </xdr:to>
    <xdr:sp macro="" textlink="">
      <xdr:nvSpPr>
        <xdr:cNvPr id="18" name="大かっこ 17"/>
        <xdr:cNvSpPr/>
      </xdr:nvSpPr>
      <xdr:spPr bwMode="auto">
        <a:xfrm>
          <a:off x="6696076" y="51777901"/>
          <a:ext cx="2419350" cy="61912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69915</xdr:colOff>
      <xdr:row>149</xdr:row>
      <xdr:rowOff>169266</xdr:rowOff>
    </xdr:from>
    <xdr:to>
      <xdr:col>48</xdr:col>
      <xdr:colOff>158523</xdr:colOff>
      <xdr:row>151</xdr:row>
      <xdr:rowOff>87225</xdr:rowOff>
    </xdr:to>
    <xdr:sp macro="" textlink="">
      <xdr:nvSpPr>
        <xdr:cNvPr id="19" name="大かっこ 18"/>
        <xdr:cNvSpPr/>
      </xdr:nvSpPr>
      <xdr:spPr bwMode="auto">
        <a:xfrm>
          <a:off x="6765990" y="54137916"/>
          <a:ext cx="2079333" cy="62280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118491</xdr:colOff>
      <xdr:row>168</xdr:row>
      <xdr:rowOff>88436</xdr:rowOff>
    </xdr:from>
    <xdr:to>
      <xdr:col>49</xdr:col>
      <xdr:colOff>106543</xdr:colOff>
      <xdr:row>170</xdr:row>
      <xdr:rowOff>7413</xdr:rowOff>
    </xdr:to>
    <xdr:sp macro="" textlink="">
      <xdr:nvSpPr>
        <xdr:cNvPr id="20" name="大かっこ 19"/>
        <xdr:cNvSpPr/>
      </xdr:nvSpPr>
      <xdr:spPr bwMode="auto">
        <a:xfrm>
          <a:off x="6814566" y="60753161"/>
          <a:ext cx="2159752" cy="62382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77208</xdr:colOff>
      <xdr:row>154</xdr:row>
      <xdr:rowOff>283174</xdr:rowOff>
    </xdr:from>
    <xdr:to>
      <xdr:col>47</xdr:col>
      <xdr:colOff>103922</xdr:colOff>
      <xdr:row>155</xdr:row>
      <xdr:rowOff>231460</xdr:rowOff>
    </xdr:to>
    <xdr:sp macro="" textlink="">
      <xdr:nvSpPr>
        <xdr:cNvPr id="21" name="大かっこ 20"/>
        <xdr:cNvSpPr/>
      </xdr:nvSpPr>
      <xdr:spPr bwMode="auto">
        <a:xfrm>
          <a:off x="6592308" y="56013949"/>
          <a:ext cx="2017439" cy="3007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138544</xdr:colOff>
      <xdr:row>142</xdr:row>
      <xdr:rowOff>265295</xdr:rowOff>
    </xdr:from>
    <xdr:to>
      <xdr:col>18</xdr:col>
      <xdr:colOff>79514</xdr:colOff>
      <xdr:row>144</xdr:row>
      <xdr:rowOff>27185</xdr:rowOff>
    </xdr:to>
    <xdr:sp macro="" textlink="">
      <xdr:nvSpPr>
        <xdr:cNvPr id="22" name="テキスト ボックス 27"/>
        <xdr:cNvSpPr txBox="1"/>
      </xdr:nvSpPr>
      <xdr:spPr bwMode="auto">
        <a:xfrm>
          <a:off x="1224394" y="51766970"/>
          <a:ext cx="2112670" cy="46674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37,585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7</xdr:col>
      <xdr:colOff>43084</xdr:colOff>
      <xdr:row>144</xdr:row>
      <xdr:rowOff>151175</xdr:rowOff>
    </xdr:from>
    <xdr:to>
      <xdr:col>18</xdr:col>
      <xdr:colOff>141408</xdr:colOff>
      <xdr:row>146</xdr:row>
      <xdr:rowOff>30474</xdr:rowOff>
    </xdr:to>
    <xdr:sp macro="" textlink="">
      <xdr:nvSpPr>
        <xdr:cNvPr id="23" name="テキスト ボックス 28"/>
        <xdr:cNvSpPr txBox="1"/>
      </xdr:nvSpPr>
      <xdr:spPr bwMode="auto">
        <a:xfrm>
          <a:off x="1309909" y="52357700"/>
          <a:ext cx="2089049" cy="58414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7</xdr:col>
      <xdr:colOff>113051</xdr:colOff>
      <xdr:row>144</xdr:row>
      <xdr:rowOff>69535</xdr:rowOff>
    </xdr:from>
    <xdr:to>
      <xdr:col>18</xdr:col>
      <xdr:colOff>47708</xdr:colOff>
      <xdr:row>145</xdr:row>
      <xdr:rowOff>296726</xdr:rowOff>
    </xdr:to>
    <xdr:sp macro="" textlink="">
      <xdr:nvSpPr>
        <xdr:cNvPr id="24" name="大かっこ 23"/>
        <xdr:cNvSpPr/>
      </xdr:nvSpPr>
      <xdr:spPr bwMode="auto">
        <a:xfrm>
          <a:off x="1379876" y="52276060"/>
          <a:ext cx="1925382" cy="57961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18</xdr:col>
      <xdr:colOff>79514</xdr:colOff>
      <xdr:row>143</xdr:row>
      <xdr:rowOff>145664</xdr:rowOff>
    </xdr:from>
    <xdr:to>
      <xdr:col>25</xdr:col>
      <xdr:colOff>147897</xdr:colOff>
      <xdr:row>143</xdr:row>
      <xdr:rowOff>145664</xdr:rowOff>
    </xdr:to>
    <xdr:cxnSp macro="">
      <xdr:nvCxnSpPr>
        <xdr:cNvPr id="25" name="直線矢印コネクタ 24"/>
        <xdr:cNvCxnSpPr/>
      </xdr:nvCxnSpPr>
      <xdr:spPr bwMode="auto">
        <a:xfrm>
          <a:off x="3337064" y="51999764"/>
          <a:ext cx="13352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166640</xdr:colOff>
      <xdr:row>143</xdr:row>
      <xdr:rowOff>155202</xdr:rowOff>
    </xdr:from>
    <xdr:to>
      <xdr:col>21</xdr:col>
      <xdr:colOff>171151</xdr:colOff>
      <xdr:row>169</xdr:row>
      <xdr:rowOff>83146</xdr:rowOff>
    </xdr:to>
    <xdr:cxnSp macro="">
      <xdr:nvCxnSpPr>
        <xdr:cNvPr id="26" name="直線コネクタ 25"/>
        <xdr:cNvCxnSpPr/>
      </xdr:nvCxnSpPr>
      <xdr:spPr bwMode="auto">
        <a:xfrm flipH="1">
          <a:off x="3967115" y="52009302"/>
          <a:ext cx="4511" cy="90909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151720</xdr:colOff>
      <xdr:row>150</xdr:row>
      <xdr:rowOff>184319</xdr:rowOff>
    </xdr:from>
    <xdr:to>
      <xdr:col>26</xdr:col>
      <xdr:colOff>33006</xdr:colOff>
      <xdr:row>150</xdr:row>
      <xdr:rowOff>184319</xdr:rowOff>
    </xdr:to>
    <xdr:cxnSp macro="">
      <xdr:nvCxnSpPr>
        <xdr:cNvPr id="27" name="直線矢印コネクタ 26"/>
        <xdr:cNvCxnSpPr/>
      </xdr:nvCxnSpPr>
      <xdr:spPr bwMode="auto">
        <a:xfrm>
          <a:off x="3952195" y="54505394"/>
          <a:ext cx="78616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171151</xdr:colOff>
      <xdr:row>169</xdr:row>
      <xdr:rowOff>84414</xdr:rowOff>
    </xdr:from>
    <xdr:to>
      <xdr:col>26</xdr:col>
      <xdr:colOff>42722</xdr:colOff>
      <xdr:row>169</xdr:row>
      <xdr:rowOff>84414</xdr:rowOff>
    </xdr:to>
    <xdr:cxnSp macro="">
      <xdr:nvCxnSpPr>
        <xdr:cNvPr id="28" name="直線矢印コネクタ 27"/>
        <xdr:cNvCxnSpPr/>
      </xdr:nvCxnSpPr>
      <xdr:spPr bwMode="auto">
        <a:xfrm>
          <a:off x="3971626" y="61101564"/>
          <a:ext cx="7764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140869</xdr:colOff>
      <xdr:row>151</xdr:row>
      <xdr:rowOff>182605</xdr:rowOff>
    </xdr:from>
    <xdr:to>
      <xdr:col>31</xdr:col>
      <xdr:colOff>140869</xdr:colOff>
      <xdr:row>165</xdr:row>
      <xdr:rowOff>210347</xdr:rowOff>
    </xdr:to>
    <xdr:cxnSp macro="">
      <xdr:nvCxnSpPr>
        <xdr:cNvPr id="29" name="直線コネクタ 28"/>
        <xdr:cNvCxnSpPr/>
      </xdr:nvCxnSpPr>
      <xdr:spPr bwMode="auto">
        <a:xfrm>
          <a:off x="5751094" y="54856105"/>
          <a:ext cx="0" cy="49616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140869</xdr:colOff>
      <xdr:row>165</xdr:row>
      <xdr:rowOff>219884</xdr:rowOff>
    </xdr:from>
    <xdr:to>
      <xdr:col>36</xdr:col>
      <xdr:colOff>30856</xdr:colOff>
      <xdr:row>165</xdr:row>
      <xdr:rowOff>219884</xdr:rowOff>
    </xdr:to>
    <xdr:cxnSp macro="">
      <xdr:nvCxnSpPr>
        <xdr:cNvPr id="30" name="直線矢印コネクタ 29"/>
        <xdr:cNvCxnSpPr/>
      </xdr:nvCxnSpPr>
      <xdr:spPr bwMode="auto">
        <a:xfrm>
          <a:off x="5751094" y="59827334"/>
          <a:ext cx="7948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144472</xdr:colOff>
      <xdr:row>153</xdr:row>
      <xdr:rowOff>167325</xdr:rowOff>
    </xdr:from>
    <xdr:to>
      <xdr:col>36</xdr:col>
      <xdr:colOff>40572</xdr:colOff>
      <xdr:row>153</xdr:row>
      <xdr:rowOff>167325</xdr:rowOff>
    </xdr:to>
    <xdr:cxnSp macro="">
      <xdr:nvCxnSpPr>
        <xdr:cNvPr id="31" name="直線矢印コネクタ 30"/>
        <xdr:cNvCxnSpPr/>
      </xdr:nvCxnSpPr>
      <xdr:spPr bwMode="auto">
        <a:xfrm>
          <a:off x="5754697" y="55545675"/>
          <a:ext cx="8009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121439</xdr:colOff>
      <xdr:row>157</xdr:row>
      <xdr:rowOff>184459</xdr:rowOff>
    </xdr:from>
    <xdr:to>
      <xdr:col>36</xdr:col>
      <xdr:colOff>30856</xdr:colOff>
      <xdr:row>157</xdr:row>
      <xdr:rowOff>184459</xdr:rowOff>
    </xdr:to>
    <xdr:cxnSp macro="">
      <xdr:nvCxnSpPr>
        <xdr:cNvPr id="32" name="直線矢印コネクタ 31"/>
        <xdr:cNvCxnSpPr/>
      </xdr:nvCxnSpPr>
      <xdr:spPr bwMode="auto">
        <a:xfrm>
          <a:off x="5731664" y="56972509"/>
          <a:ext cx="8142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140869</xdr:colOff>
      <xdr:row>161</xdr:row>
      <xdr:rowOff>134829</xdr:rowOff>
    </xdr:from>
    <xdr:to>
      <xdr:col>36</xdr:col>
      <xdr:colOff>40571</xdr:colOff>
      <xdr:row>161</xdr:row>
      <xdr:rowOff>134829</xdr:rowOff>
    </xdr:to>
    <xdr:cxnSp macro="">
      <xdr:nvCxnSpPr>
        <xdr:cNvPr id="33" name="直線矢印コネクタ 32"/>
        <xdr:cNvCxnSpPr/>
      </xdr:nvCxnSpPr>
      <xdr:spPr bwMode="auto">
        <a:xfrm>
          <a:off x="5751094" y="58332579"/>
          <a:ext cx="8045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69717</xdr:colOff>
      <xdr:row>160</xdr:row>
      <xdr:rowOff>98392</xdr:rowOff>
    </xdr:from>
    <xdr:to>
      <xdr:col>48</xdr:col>
      <xdr:colOff>43435</xdr:colOff>
      <xdr:row>162</xdr:row>
      <xdr:rowOff>143806</xdr:rowOff>
    </xdr:to>
    <xdr:sp macro="" textlink="">
      <xdr:nvSpPr>
        <xdr:cNvPr id="34" name="テキスト ボックス 107"/>
        <xdr:cNvSpPr txBox="1">
          <a:spLocks noChangeArrowheads="1"/>
        </xdr:cNvSpPr>
      </xdr:nvSpPr>
      <xdr:spPr bwMode="auto">
        <a:xfrm>
          <a:off x="6584817" y="57943717"/>
          <a:ext cx="2145418" cy="750264"/>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11</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335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79432</xdr:colOff>
      <xdr:row>164</xdr:row>
      <xdr:rowOff>185756</xdr:rowOff>
    </xdr:from>
    <xdr:to>
      <xdr:col>48</xdr:col>
      <xdr:colOff>43433</xdr:colOff>
      <xdr:row>166</xdr:row>
      <xdr:rowOff>218167</xdr:rowOff>
    </xdr:to>
    <xdr:sp macro="" textlink="">
      <xdr:nvSpPr>
        <xdr:cNvPr id="35" name="テキスト ボックス 108"/>
        <xdr:cNvSpPr txBox="1">
          <a:spLocks noChangeArrowheads="1"/>
        </xdr:cNvSpPr>
      </xdr:nvSpPr>
      <xdr:spPr bwMode="auto">
        <a:xfrm>
          <a:off x="6594532" y="59440781"/>
          <a:ext cx="2135701" cy="73726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311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102608</xdr:colOff>
      <xdr:row>158</xdr:row>
      <xdr:rowOff>220845</xdr:rowOff>
    </xdr:from>
    <xdr:to>
      <xdr:col>47</xdr:col>
      <xdr:colOff>119607</xdr:colOff>
      <xdr:row>159</xdr:row>
      <xdr:rowOff>150056</xdr:rowOff>
    </xdr:to>
    <xdr:sp macro="" textlink="">
      <xdr:nvSpPr>
        <xdr:cNvPr id="36" name="大かっこ 35"/>
        <xdr:cNvSpPr/>
      </xdr:nvSpPr>
      <xdr:spPr bwMode="auto">
        <a:xfrm>
          <a:off x="6617708" y="57361320"/>
          <a:ext cx="2007724" cy="28163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145943</xdr:colOff>
      <xdr:row>162</xdr:row>
      <xdr:rowOff>172419</xdr:rowOff>
    </xdr:from>
    <xdr:to>
      <xdr:col>47</xdr:col>
      <xdr:colOff>158323</xdr:colOff>
      <xdr:row>163</xdr:row>
      <xdr:rowOff>92092</xdr:rowOff>
    </xdr:to>
    <xdr:sp macro="" textlink="">
      <xdr:nvSpPr>
        <xdr:cNvPr id="37" name="大かっこ 36"/>
        <xdr:cNvSpPr/>
      </xdr:nvSpPr>
      <xdr:spPr bwMode="auto">
        <a:xfrm>
          <a:off x="6661043" y="58722594"/>
          <a:ext cx="2003105" cy="272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145943</xdr:colOff>
      <xdr:row>166</xdr:row>
      <xdr:rowOff>275393</xdr:rowOff>
    </xdr:from>
    <xdr:to>
      <xdr:col>47</xdr:col>
      <xdr:colOff>158323</xdr:colOff>
      <xdr:row>167</xdr:row>
      <xdr:rowOff>175992</xdr:rowOff>
    </xdr:to>
    <xdr:sp macro="" textlink="">
      <xdr:nvSpPr>
        <xdr:cNvPr id="38" name="大かっこ 37"/>
        <xdr:cNvSpPr/>
      </xdr:nvSpPr>
      <xdr:spPr bwMode="auto">
        <a:xfrm>
          <a:off x="6661043" y="60235268"/>
          <a:ext cx="2003105" cy="25302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21141</xdr:colOff>
      <xdr:row>162</xdr:row>
      <xdr:rowOff>124731</xdr:rowOff>
    </xdr:from>
    <xdr:to>
      <xdr:col>48</xdr:col>
      <xdr:colOff>86914</xdr:colOff>
      <xdr:row>163</xdr:row>
      <xdr:rowOff>149319</xdr:rowOff>
    </xdr:to>
    <xdr:sp macro="" textlink="">
      <xdr:nvSpPr>
        <xdr:cNvPr id="39" name="テキスト ボックス 112"/>
        <xdr:cNvSpPr txBox="1"/>
      </xdr:nvSpPr>
      <xdr:spPr bwMode="auto">
        <a:xfrm>
          <a:off x="6536241" y="58674906"/>
          <a:ext cx="2237473" cy="3770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36</xdr:col>
      <xdr:colOff>30856</xdr:colOff>
      <xdr:row>158</xdr:row>
      <xdr:rowOff>144594</xdr:rowOff>
    </xdr:from>
    <xdr:to>
      <xdr:col>48</xdr:col>
      <xdr:colOff>86913</xdr:colOff>
      <xdr:row>159</xdr:row>
      <xdr:rowOff>169182</xdr:rowOff>
    </xdr:to>
    <xdr:sp macro="" textlink="">
      <xdr:nvSpPr>
        <xdr:cNvPr id="40" name="テキスト ボックス 113"/>
        <xdr:cNvSpPr txBox="1"/>
      </xdr:nvSpPr>
      <xdr:spPr bwMode="auto">
        <a:xfrm>
          <a:off x="6545956" y="57285069"/>
          <a:ext cx="2227757" cy="3770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36</xdr:col>
      <xdr:colOff>1711</xdr:colOff>
      <xdr:row>166</xdr:row>
      <xdr:rowOff>218168</xdr:rowOff>
    </xdr:from>
    <xdr:to>
      <xdr:col>48</xdr:col>
      <xdr:colOff>67484</xdr:colOff>
      <xdr:row>167</xdr:row>
      <xdr:rowOff>233219</xdr:rowOff>
    </xdr:to>
    <xdr:sp macro="" textlink="">
      <xdr:nvSpPr>
        <xdr:cNvPr id="41" name="テキスト ボックス 114"/>
        <xdr:cNvSpPr txBox="1"/>
      </xdr:nvSpPr>
      <xdr:spPr bwMode="auto">
        <a:xfrm>
          <a:off x="6516811" y="60178043"/>
          <a:ext cx="2237473" cy="36747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35</xdr:col>
      <xdr:colOff>59803</xdr:colOff>
      <xdr:row>155</xdr:row>
      <xdr:rowOff>228348</xdr:rowOff>
    </xdr:from>
    <xdr:to>
      <xdr:col>49</xdr:col>
      <xdr:colOff>14488</xdr:colOff>
      <xdr:row>156</xdr:row>
      <xdr:rowOff>150331</xdr:rowOff>
    </xdr:to>
    <xdr:sp macro="" textlink="">
      <xdr:nvSpPr>
        <xdr:cNvPr id="42" name="テキスト ボックス 115"/>
        <xdr:cNvSpPr txBox="1"/>
      </xdr:nvSpPr>
      <xdr:spPr bwMode="auto">
        <a:xfrm>
          <a:off x="6393928" y="56311548"/>
          <a:ext cx="2488335" cy="27440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37</xdr:col>
      <xdr:colOff>50485</xdr:colOff>
      <xdr:row>159</xdr:row>
      <xdr:rowOff>197796</xdr:rowOff>
    </xdr:from>
    <xdr:to>
      <xdr:col>47</xdr:col>
      <xdr:colOff>96433</xdr:colOff>
      <xdr:row>160</xdr:row>
      <xdr:rowOff>138853</xdr:rowOff>
    </xdr:to>
    <xdr:sp macro="" textlink="">
      <xdr:nvSpPr>
        <xdr:cNvPr id="43" name="テキスト ボックス 116"/>
        <xdr:cNvSpPr txBox="1"/>
      </xdr:nvSpPr>
      <xdr:spPr bwMode="auto">
        <a:xfrm>
          <a:off x="6746560" y="57690696"/>
          <a:ext cx="1855698" cy="29348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ja-JP" altLang="en-US" sz="1050">
              <a:solidFill>
                <a:sysClr val="windowText" lastClr="000000"/>
              </a:solidFill>
              <a:latin typeface="HGPｺﾞｼｯｸM" pitchFamily="50" charset="-128"/>
              <a:ea typeface="HGPｺﾞｼｯｸM" pitchFamily="50" charset="-128"/>
            </a:rPr>
            <a:t>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69718</xdr:colOff>
      <xdr:row>163</xdr:row>
      <xdr:rowOff>273291</xdr:rowOff>
    </xdr:from>
    <xdr:to>
      <xdr:col>48</xdr:col>
      <xdr:colOff>53151</xdr:colOff>
      <xdr:row>164</xdr:row>
      <xdr:rowOff>214349</xdr:rowOff>
    </xdr:to>
    <xdr:sp macro="" textlink="">
      <xdr:nvSpPr>
        <xdr:cNvPr id="44" name="テキスト ボックス 117"/>
        <xdr:cNvSpPr txBox="1"/>
      </xdr:nvSpPr>
      <xdr:spPr bwMode="auto">
        <a:xfrm>
          <a:off x="6584818" y="59175891"/>
          <a:ext cx="2155133" cy="29348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一般競争入札、随意契約</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35</xdr:col>
      <xdr:colOff>106799</xdr:colOff>
      <xdr:row>145</xdr:row>
      <xdr:rowOff>73057</xdr:rowOff>
    </xdr:from>
    <xdr:to>
      <xdr:col>43</xdr:col>
      <xdr:colOff>133523</xdr:colOff>
      <xdr:row>146</xdr:row>
      <xdr:rowOff>49524</xdr:rowOff>
    </xdr:to>
    <xdr:sp macro="" textlink="">
      <xdr:nvSpPr>
        <xdr:cNvPr id="46" name="テキスト ボックス 33"/>
        <xdr:cNvSpPr txBox="1"/>
      </xdr:nvSpPr>
      <xdr:spPr bwMode="auto">
        <a:xfrm>
          <a:off x="6440924" y="52632007"/>
          <a:ext cx="1474524" cy="3288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大阪府の例</a:t>
          </a:r>
          <a:r>
            <a:rPr kumimoji="1" lang="en-US" altLang="ja-JP" sz="1050">
              <a:solidFill>
                <a:sysClr val="windowText" lastClr="000000"/>
              </a:solidFill>
              <a:latin typeface="HGPｺﾞｼｯｸM" pitchFamily="50" charset="-128"/>
              <a:ea typeface="HGPｺﾞｼｯｸM" pitchFamily="50" charset="-128"/>
            </a:rPr>
            <a:t>〉</a:t>
          </a:r>
          <a:endParaRPr kumimoji="1" lang="ja-JP" altLang="en-US" sz="1050">
            <a:solidFill>
              <a:sysClr val="windowText" lastClr="000000"/>
            </a:solidFill>
            <a:latin typeface="HGPｺﾞｼｯｸM" pitchFamily="50" charset="-128"/>
            <a:ea typeface="HGPｺﾞｼｯｸM" pitchFamily="50" charset="-128"/>
          </a:endParaRPr>
        </a:p>
      </xdr:txBody>
    </xdr:sp>
    <xdr:clientData/>
  </xdr:twoCellAnchor>
  <xdr:twoCellAnchor>
    <xdr:from>
      <xdr:col>31</xdr:col>
      <xdr:colOff>69706</xdr:colOff>
      <xdr:row>144</xdr:row>
      <xdr:rowOff>267937</xdr:rowOff>
    </xdr:from>
    <xdr:to>
      <xdr:col>31</xdr:col>
      <xdr:colOff>76152</xdr:colOff>
      <xdr:row>147</xdr:row>
      <xdr:rowOff>45990</xdr:rowOff>
    </xdr:to>
    <xdr:cxnSp macro="">
      <xdr:nvCxnSpPr>
        <xdr:cNvPr id="47" name="直線コネクタ 46"/>
        <xdr:cNvCxnSpPr>
          <a:endCxn id="5" idx="2"/>
        </xdr:cNvCxnSpPr>
      </xdr:nvCxnSpPr>
      <xdr:spPr>
        <a:xfrm flipH="1" flipV="1">
          <a:off x="5679931" y="52474462"/>
          <a:ext cx="6446" cy="835328"/>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77309</xdr:colOff>
      <xdr:row>147</xdr:row>
      <xdr:rowOff>41628</xdr:rowOff>
    </xdr:from>
    <xdr:to>
      <xdr:col>35</xdr:col>
      <xdr:colOff>159907</xdr:colOff>
      <xdr:row>147</xdr:row>
      <xdr:rowOff>41628</xdr:rowOff>
    </xdr:to>
    <xdr:cxnSp macro="">
      <xdr:nvCxnSpPr>
        <xdr:cNvPr id="48" name="直線矢印コネクタ 47"/>
        <xdr:cNvCxnSpPr/>
      </xdr:nvCxnSpPr>
      <xdr:spPr bwMode="auto">
        <a:xfrm>
          <a:off x="5687534" y="53305428"/>
          <a:ext cx="8064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125565</xdr:colOff>
      <xdr:row>142</xdr:row>
      <xdr:rowOff>246185</xdr:rowOff>
    </xdr:from>
    <xdr:to>
      <xdr:col>49</xdr:col>
      <xdr:colOff>127262</xdr:colOff>
      <xdr:row>144</xdr:row>
      <xdr:rowOff>308949</xdr:rowOff>
    </xdr:to>
    <xdr:sp macro="" textlink="">
      <xdr:nvSpPr>
        <xdr:cNvPr id="49" name="テキスト ボックス 33"/>
        <xdr:cNvSpPr txBox="1"/>
      </xdr:nvSpPr>
      <xdr:spPr bwMode="auto">
        <a:xfrm>
          <a:off x="6821640" y="51747860"/>
          <a:ext cx="2173397" cy="76761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lnSpc>
              <a:spcPts val="800"/>
            </a:lnSpc>
          </a:pPr>
          <a:r>
            <a:rPr kumimoji="1" lang="ja-JP" altLang="ja-JP" sz="800" kern="1200">
              <a:solidFill>
                <a:sysClr val="windowText" lastClr="000000"/>
              </a:solidFill>
              <a:latin typeface="HGPｺﾞｼｯｸM" pitchFamily="50" charset="-128"/>
              <a:ea typeface="HGPｺﾞｼｯｸM" pitchFamily="50" charset="-128"/>
              <a:cs typeface="+mn-cs"/>
            </a:rPr>
            <a:t>地方公共団体や地方住宅供給公社、民間事業者等が連携し、居住機能の集約化とあわせた子育て支援施設や福祉施設等の整備を進め、大規模団地等の地域居住機能を再生する取組み</a:t>
          </a:r>
          <a:r>
            <a:rPr kumimoji="1" lang="ja-JP" altLang="en-US" sz="800" kern="1200">
              <a:solidFill>
                <a:sysClr val="windowText" lastClr="000000"/>
              </a:solidFill>
              <a:latin typeface="HGPｺﾞｼｯｸM" pitchFamily="50" charset="-128"/>
              <a:ea typeface="HGPｺﾞｼｯｸM" pitchFamily="50" charset="-128"/>
              <a:cs typeface="+mn-cs"/>
            </a:rPr>
            <a:t>を実施</a:t>
          </a:r>
          <a:endParaRPr kumimoji="1" lang="ja-JP" altLang="en-US" sz="800">
            <a:solidFill>
              <a:sysClr val="windowText" lastClr="000000"/>
            </a:solidFill>
            <a:latin typeface="HGPｺﾞｼｯｸM" pitchFamily="50" charset="-128"/>
            <a:ea typeface="HGPｺﾞｼｯｸM" pitchFamily="50" charset="-128"/>
          </a:endParaRPr>
        </a:p>
      </xdr:txBody>
    </xdr:sp>
    <xdr:clientData/>
  </xdr:twoCellAnchor>
  <xdr:twoCellAnchor>
    <xdr:from>
      <xdr:col>36</xdr:col>
      <xdr:colOff>2987</xdr:colOff>
      <xdr:row>146</xdr:row>
      <xdr:rowOff>7112</xdr:rowOff>
    </xdr:from>
    <xdr:to>
      <xdr:col>46</xdr:col>
      <xdr:colOff>162101</xdr:colOff>
      <xdr:row>148</xdr:row>
      <xdr:rowOff>57981</xdr:rowOff>
    </xdr:to>
    <xdr:sp macro="" textlink="">
      <xdr:nvSpPr>
        <xdr:cNvPr id="50" name="テキスト ボックス 35"/>
        <xdr:cNvSpPr txBox="1">
          <a:spLocks noChangeArrowheads="1"/>
        </xdr:cNvSpPr>
      </xdr:nvSpPr>
      <xdr:spPr bwMode="auto">
        <a:xfrm>
          <a:off x="6518087" y="53432837"/>
          <a:ext cx="1968864" cy="755719"/>
        </a:xfrm>
        <a:prstGeom prst="rect">
          <a:avLst/>
        </a:prstGeom>
        <a:solidFill>
          <a:schemeClr val="bg1"/>
        </a:solidFill>
        <a:ln w="6350">
          <a:solidFill>
            <a:schemeClr val="tx1"/>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工事費　　　　　　　</a:t>
          </a:r>
          <a:r>
            <a:rPr lang="en-US" altLang="ja-JP" sz="1050" b="0" i="0" u="none" strike="noStrike" baseline="0">
              <a:solidFill>
                <a:sysClr val="windowText" lastClr="000000"/>
              </a:solidFill>
              <a:latin typeface="HGPｺﾞｼｯｸM"/>
              <a:ea typeface="HGPｺﾞｼｯｸM"/>
            </a:rPr>
            <a:t>789</a:t>
          </a:r>
          <a:r>
            <a:rPr lang="ja-JP" altLang="en-US" sz="1050" b="0" i="0" u="none" strike="noStrike" baseline="0">
              <a:solidFill>
                <a:sysClr val="windowText" lastClr="000000"/>
              </a:solidFill>
              <a:latin typeface="HGPｺﾞｼｯｸM"/>
              <a:ea typeface="HGPｺﾞｼｯｸM"/>
            </a:rPr>
            <a:t>百万円　</a:t>
          </a:r>
          <a:endParaRPr lang="en-US" altLang="ja-JP" sz="1050" b="0" i="0" u="none" strike="noStrike" baseline="0">
            <a:solidFill>
              <a:sysClr val="windowText" lastClr="000000"/>
            </a:solidFill>
            <a:latin typeface="HGPｺﾞｼｯｸM"/>
            <a:ea typeface="HGPｺﾞｼｯｸM"/>
          </a:endParaRPr>
        </a:p>
        <a:p>
          <a:pPr algn="l" rtl="0">
            <a:lnSpc>
              <a:spcPts val="1100"/>
            </a:lnSpc>
            <a:defRPr sz="1000"/>
          </a:pPr>
          <a:r>
            <a:rPr lang="ja-JP" altLang="en-US" sz="1050" b="0" i="0" u="none" strike="noStrike" baseline="0">
              <a:solidFill>
                <a:sysClr val="windowText" lastClr="000000"/>
              </a:solidFill>
              <a:latin typeface="HGPｺﾞｼｯｸM"/>
              <a:ea typeface="HGPｺﾞｼｯｸM"/>
            </a:rPr>
            <a:t>調査設計費　　　　</a:t>
          </a:r>
          <a:r>
            <a:rPr lang="en-US" altLang="ja-JP" sz="1050" b="0" i="0" u="none" strike="noStrike" baseline="0">
              <a:solidFill>
                <a:sysClr val="windowText" lastClr="000000"/>
              </a:solidFill>
              <a:latin typeface="HGPｺﾞｼｯｸM"/>
              <a:ea typeface="HGPｺﾞｼｯｸM"/>
            </a:rPr>
            <a:t>174</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100"/>
            </a:lnSpc>
            <a:defRPr sz="1000"/>
          </a:pPr>
          <a:r>
            <a:rPr lang="ja-JP" altLang="en-US" sz="1050" b="0" i="0" u="none" strike="noStrike" baseline="0">
              <a:solidFill>
                <a:sysClr val="windowText" lastClr="000000"/>
              </a:solidFill>
              <a:latin typeface="HGPｺﾞｼｯｸM"/>
              <a:ea typeface="HGPｺﾞｼｯｸM"/>
            </a:rPr>
            <a:t>移転関連費　　　　　　</a:t>
          </a: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100"/>
            </a:lnSpc>
            <a:defRPr sz="1000"/>
          </a:pPr>
          <a:r>
            <a:rPr lang="ja-JP" altLang="en-US" sz="1050" b="0" i="0" u="none" strike="noStrike" baseline="0">
              <a:solidFill>
                <a:sysClr val="windowText" lastClr="000000"/>
              </a:solidFill>
              <a:latin typeface="HGPｺﾞｼｯｸM"/>
              <a:ea typeface="HGPｺﾞｼｯｸM"/>
            </a:rPr>
            <a:t>合計　　　　　　　　　</a:t>
          </a:r>
          <a:r>
            <a:rPr lang="en-US" altLang="ja-JP" sz="1050" b="0" i="0" u="none" strike="noStrike" baseline="0">
              <a:solidFill>
                <a:sysClr val="windowText" lastClr="000000"/>
              </a:solidFill>
              <a:latin typeface="HGPｺﾞｼｯｸM"/>
              <a:ea typeface="HGPｺﾞｼｯｸM"/>
            </a:rPr>
            <a:t>971</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AD113" sqref="AD113:AF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1" t="s">
        <v>365</v>
      </c>
      <c r="AR2" s="101"/>
      <c r="AS2" s="59" t="str">
        <f>IF(OR(AQ2="　", AQ2=""), "", "-")</f>
        <v/>
      </c>
      <c r="AT2" s="102">
        <v>113</v>
      </c>
      <c r="AU2" s="102"/>
      <c r="AV2" s="60" t="str">
        <f>IF(AW2="", "", "-")</f>
        <v/>
      </c>
      <c r="AW2" s="106"/>
      <c r="AX2" s="106"/>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366</v>
      </c>
      <c r="AK3" s="300"/>
      <c r="AL3" s="300"/>
      <c r="AM3" s="300"/>
      <c r="AN3" s="300"/>
      <c r="AO3" s="300"/>
      <c r="AP3" s="300"/>
      <c r="AQ3" s="300"/>
      <c r="AR3" s="300"/>
      <c r="AS3" s="300"/>
      <c r="AT3" s="300"/>
      <c r="AU3" s="300"/>
      <c r="AV3" s="300"/>
      <c r="AW3" s="300"/>
      <c r="AX3" s="36" t="s">
        <v>91</v>
      </c>
    </row>
    <row r="4" spans="1:50" ht="24.75" customHeight="1" x14ac:dyDescent="0.15">
      <c r="A4" s="530" t="s">
        <v>30</v>
      </c>
      <c r="B4" s="531"/>
      <c r="C4" s="531"/>
      <c r="D4" s="531"/>
      <c r="E4" s="531"/>
      <c r="F4" s="531"/>
      <c r="G4" s="505" t="s">
        <v>367</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504</v>
      </c>
      <c r="AF4" s="510"/>
      <c r="AG4" s="510"/>
      <c r="AH4" s="510"/>
      <c r="AI4" s="510"/>
      <c r="AJ4" s="510"/>
      <c r="AK4" s="510"/>
      <c r="AL4" s="510"/>
      <c r="AM4" s="510"/>
      <c r="AN4" s="510"/>
      <c r="AO4" s="510"/>
      <c r="AP4" s="511"/>
      <c r="AQ4" s="512" t="s">
        <v>2</v>
      </c>
      <c r="AR4" s="508"/>
      <c r="AS4" s="508"/>
      <c r="AT4" s="508"/>
      <c r="AU4" s="508"/>
      <c r="AV4" s="508"/>
      <c r="AW4" s="508"/>
      <c r="AX4" s="513"/>
    </row>
    <row r="5" spans="1:50" ht="44.25" customHeight="1" x14ac:dyDescent="0.15">
      <c r="A5" s="514" t="s">
        <v>93</v>
      </c>
      <c r="B5" s="515"/>
      <c r="C5" s="515"/>
      <c r="D5" s="515"/>
      <c r="E5" s="515"/>
      <c r="F5" s="516"/>
      <c r="G5" s="329" t="s">
        <v>195</v>
      </c>
      <c r="H5" s="330"/>
      <c r="I5" s="330"/>
      <c r="J5" s="330"/>
      <c r="K5" s="330"/>
      <c r="L5" s="330"/>
      <c r="M5" s="331" t="s">
        <v>92</v>
      </c>
      <c r="N5" s="332"/>
      <c r="O5" s="332"/>
      <c r="P5" s="332"/>
      <c r="Q5" s="332"/>
      <c r="R5" s="333"/>
      <c r="S5" s="334" t="s">
        <v>157</v>
      </c>
      <c r="T5" s="330"/>
      <c r="U5" s="330"/>
      <c r="V5" s="330"/>
      <c r="W5" s="330"/>
      <c r="X5" s="335"/>
      <c r="Y5" s="521" t="s">
        <v>3</v>
      </c>
      <c r="Z5" s="522"/>
      <c r="AA5" s="522"/>
      <c r="AB5" s="522"/>
      <c r="AC5" s="522"/>
      <c r="AD5" s="523"/>
      <c r="AE5" s="524" t="s">
        <v>505</v>
      </c>
      <c r="AF5" s="525"/>
      <c r="AG5" s="525"/>
      <c r="AH5" s="525"/>
      <c r="AI5" s="525"/>
      <c r="AJ5" s="525"/>
      <c r="AK5" s="525"/>
      <c r="AL5" s="525"/>
      <c r="AM5" s="525"/>
      <c r="AN5" s="525"/>
      <c r="AO5" s="525"/>
      <c r="AP5" s="526"/>
      <c r="AQ5" s="527" t="s">
        <v>509</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370</v>
      </c>
      <c r="AF6" s="540"/>
      <c r="AG6" s="540"/>
      <c r="AH6" s="540"/>
      <c r="AI6" s="540"/>
      <c r="AJ6" s="540"/>
      <c r="AK6" s="540"/>
      <c r="AL6" s="540"/>
      <c r="AM6" s="540"/>
      <c r="AN6" s="540"/>
      <c r="AO6" s="540"/>
      <c r="AP6" s="540"/>
      <c r="AQ6" s="541"/>
      <c r="AR6" s="541"/>
      <c r="AS6" s="541"/>
      <c r="AT6" s="541"/>
      <c r="AU6" s="541"/>
      <c r="AV6" s="541"/>
      <c r="AW6" s="541"/>
      <c r="AX6" s="542"/>
    </row>
    <row r="7" spans="1:50" ht="49.5" customHeight="1" x14ac:dyDescent="0.15">
      <c r="A7" s="461" t="s">
        <v>25</v>
      </c>
      <c r="B7" s="462"/>
      <c r="C7" s="462"/>
      <c r="D7" s="462"/>
      <c r="E7" s="462"/>
      <c r="F7" s="462"/>
      <c r="G7" s="463" t="s">
        <v>369</v>
      </c>
      <c r="H7" s="464"/>
      <c r="I7" s="464"/>
      <c r="J7" s="464"/>
      <c r="K7" s="464"/>
      <c r="L7" s="464"/>
      <c r="M7" s="464"/>
      <c r="N7" s="464"/>
      <c r="O7" s="464"/>
      <c r="P7" s="464"/>
      <c r="Q7" s="464"/>
      <c r="R7" s="464"/>
      <c r="S7" s="464"/>
      <c r="T7" s="464"/>
      <c r="U7" s="464"/>
      <c r="V7" s="465"/>
      <c r="W7" s="465"/>
      <c r="X7" s="465"/>
      <c r="Y7" s="466" t="s">
        <v>5</v>
      </c>
      <c r="Z7" s="399"/>
      <c r="AA7" s="399"/>
      <c r="AB7" s="399"/>
      <c r="AC7" s="399"/>
      <c r="AD7" s="401"/>
      <c r="AE7" s="467" t="s">
        <v>371</v>
      </c>
      <c r="AF7" s="468"/>
      <c r="AG7" s="468"/>
      <c r="AH7" s="468"/>
      <c r="AI7" s="468"/>
      <c r="AJ7" s="468"/>
      <c r="AK7" s="468"/>
      <c r="AL7" s="468"/>
      <c r="AM7" s="468"/>
      <c r="AN7" s="468"/>
      <c r="AO7" s="468"/>
      <c r="AP7" s="468"/>
      <c r="AQ7" s="468"/>
      <c r="AR7" s="468"/>
      <c r="AS7" s="468"/>
      <c r="AT7" s="468"/>
      <c r="AU7" s="468"/>
      <c r="AV7" s="468"/>
      <c r="AW7" s="468"/>
      <c r="AX7" s="469"/>
    </row>
    <row r="8" spans="1:50" ht="52.5" customHeight="1" x14ac:dyDescent="0.15">
      <c r="A8" s="361" t="s">
        <v>308</v>
      </c>
      <c r="B8" s="362"/>
      <c r="C8" s="362"/>
      <c r="D8" s="362"/>
      <c r="E8" s="362"/>
      <c r="F8" s="363"/>
      <c r="G8" s="358" t="str">
        <f>入力規則等!A26</f>
        <v>国土強靭化、地方創生</v>
      </c>
      <c r="H8" s="359"/>
      <c r="I8" s="359"/>
      <c r="J8" s="359"/>
      <c r="K8" s="359"/>
      <c r="L8" s="359"/>
      <c r="M8" s="359"/>
      <c r="N8" s="359"/>
      <c r="O8" s="359"/>
      <c r="P8" s="359"/>
      <c r="Q8" s="359"/>
      <c r="R8" s="359"/>
      <c r="S8" s="359"/>
      <c r="T8" s="359"/>
      <c r="U8" s="359"/>
      <c r="V8" s="359"/>
      <c r="W8" s="359"/>
      <c r="X8" s="360"/>
      <c r="Y8" s="543" t="s">
        <v>79</v>
      </c>
      <c r="Z8" s="543"/>
      <c r="AA8" s="543"/>
      <c r="AB8" s="543"/>
      <c r="AC8" s="543"/>
      <c r="AD8" s="543"/>
      <c r="AE8" s="497" t="str">
        <f>入力規則等!K13</f>
        <v>公共事業</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0" t="s">
        <v>26</v>
      </c>
      <c r="B9" s="471"/>
      <c r="C9" s="471"/>
      <c r="D9" s="471"/>
      <c r="E9" s="471"/>
      <c r="F9" s="471"/>
      <c r="G9" s="500" t="s">
        <v>372</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97.5" customHeight="1" x14ac:dyDescent="0.15">
      <c r="A10" s="470" t="s">
        <v>36</v>
      </c>
      <c r="B10" s="471"/>
      <c r="C10" s="471"/>
      <c r="D10" s="471"/>
      <c r="E10" s="471"/>
      <c r="F10" s="471"/>
      <c r="G10" s="500" t="s">
        <v>373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470" t="s">
        <v>6</v>
      </c>
      <c r="B11" s="471"/>
      <c r="C11" s="471"/>
      <c r="D11" s="471"/>
      <c r="E11" s="471"/>
      <c r="F11" s="472"/>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3" t="s">
        <v>27</v>
      </c>
      <c r="B12" s="474"/>
      <c r="C12" s="474"/>
      <c r="D12" s="474"/>
      <c r="E12" s="474"/>
      <c r="F12" s="475"/>
      <c r="G12" s="482"/>
      <c r="H12" s="483"/>
      <c r="I12" s="483"/>
      <c r="J12" s="483"/>
      <c r="K12" s="483"/>
      <c r="L12" s="483"/>
      <c r="M12" s="483"/>
      <c r="N12" s="483"/>
      <c r="O12" s="483"/>
      <c r="P12" s="172" t="s">
        <v>69</v>
      </c>
      <c r="Q12" s="116"/>
      <c r="R12" s="116"/>
      <c r="S12" s="116"/>
      <c r="T12" s="116"/>
      <c r="U12" s="116"/>
      <c r="V12" s="168"/>
      <c r="W12" s="172" t="s">
        <v>70</v>
      </c>
      <c r="X12" s="116"/>
      <c r="Y12" s="116"/>
      <c r="Z12" s="116"/>
      <c r="AA12" s="116"/>
      <c r="AB12" s="116"/>
      <c r="AC12" s="168"/>
      <c r="AD12" s="172" t="s">
        <v>71</v>
      </c>
      <c r="AE12" s="116"/>
      <c r="AF12" s="116"/>
      <c r="AG12" s="116"/>
      <c r="AH12" s="116"/>
      <c r="AI12" s="116"/>
      <c r="AJ12" s="168"/>
      <c r="AK12" s="172" t="s">
        <v>72</v>
      </c>
      <c r="AL12" s="116"/>
      <c r="AM12" s="116"/>
      <c r="AN12" s="116"/>
      <c r="AO12" s="116"/>
      <c r="AP12" s="116"/>
      <c r="AQ12" s="168"/>
      <c r="AR12" s="172" t="s">
        <v>73</v>
      </c>
      <c r="AS12" s="116"/>
      <c r="AT12" s="116"/>
      <c r="AU12" s="116"/>
      <c r="AV12" s="116"/>
      <c r="AW12" s="116"/>
      <c r="AX12" s="487"/>
    </row>
    <row r="13" spans="1:50" ht="21" customHeight="1" x14ac:dyDescent="0.15">
      <c r="A13" s="476"/>
      <c r="B13" s="477"/>
      <c r="C13" s="477"/>
      <c r="D13" s="477"/>
      <c r="E13" s="477"/>
      <c r="F13" s="478"/>
      <c r="G13" s="488" t="s">
        <v>7</v>
      </c>
      <c r="H13" s="489"/>
      <c r="I13" s="494" t="s">
        <v>8</v>
      </c>
      <c r="J13" s="495"/>
      <c r="K13" s="495"/>
      <c r="L13" s="495"/>
      <c r="M13" s="495"/>
      <c r="N13" s="495"/>
      <c r="O13" s="496"/>
      <c r="P13" s="84">
        <v>29112</v>
      </c>
      <c r="Q13" s="84"/>
      <c r="R13" s="84"/>
      <c r="S13" s="84"/>
      <c r="T13" s="84"/>
      <c r="U13" s="84"/>
      <c r="V13" s="84"/>
      <c r="W13" s="84">
        <v>43859</v>
      </c>
      <c r="X13" s="84"/>
      <c r="Y13" s="84"/>
      <c r="Z13" s="84"/>
      <c r="AA13" s="84"/>
      <c r="AB13" s="84"/>
      <c r="AC13" s="84"/>
      <c r="AD13" s="62">
        <v>57049</v>
      </c>
      <c r="AE13" s="63"/>
      <c r="AF13" s="63"/>
      <c r="AG13" s="63"/>
      <c r="AH13" s="63"/>
      <c r="AI13" s="63"/>
      <c r="AJ13" s="64"/>
      <c r="AK13" s="62">
        <v>61692</v>
      </c>
      <c r="AL13" s="63"/>
      <c r="AM13" s="63"/>
      <c r="AN13" s="63"/>
      <c r="AO13" s="63"/>
      <c r="AP13" s="63"/>
      <c r="AQ13" s="64"/>
      <c r="AR13" s="684">
        <f>7000+15500+600+8692+330+24050+10051+635+4800+2000+5265</f>
        <v>78923</v>
      </c>
      <c r="AS13" s="685"/>
      <c r="AT13" s="685"/>
      <c r="AU13" s="685"/>
      <c r="AV13" s="685"/>
      <c r="AW13" s="685"/>
      <c r="AX13" s="686"/>
    </row>
    <row r="14" spans="1:50" ht="21" customHeight="1" x14ac:dyDescent="0.15">
      <c r="A14" s="476"/>
      <c r="B14" s="477"/>
      <c r="C14" s="477"/>
      <c r="D14" s="477"/>
      <c r="E14" s="477"/>
      <c r="F14" s="478"/>
      <c r="G14" s="490"/>
      <c r="H14" s="491"/>
      <c r="I14" s="346" t="s">
        <v>9</v>
      </c>
      <c r="J14" s="485"/>
      <c r="K14" s="485"/>
      <c r="L14" s="485"/>
      <c r="M14" s="485"/>
      <c r="N14" s="485"/>
      <c r="O14" s="486"/>
      <c r="P14" s="458">
        <v>5000</v>
      </c>
      <c r="Q14" s="458"/>
      <c r="R14" s="458"/>
      <c r="S14" s="458"/>
      <c r="T14" s="458"/>
      <c r="U14" s="458"/>
      <c r="V14" s="458"/>
      <c r="W14" s="458" t="s">
        <v>374</v>
      </c>
      <c r="X14" s="458"/>
      <c r="Y14" s="458"/>
      <c r="Z14" s="458"/>
      <c r="AA14" s="458"/>
      <c r="AB14" s="458"/>
      <c r="AC14" s="458"/>
      <c r="AD14" s="62" t="s">
        <v>401</v>
      </c>
      <c r="AE14" s="63"/>
      <c r="AF14" s="63"/>
      <c r="AG14" s="63"/>
      <c r="AH14" s="63"/>
      <c r="AI14" s="63"/>
      <c r="AJ14" s="64"/>
      <c r="AK14" s="62" t="s">
        <v>401</v>
      </c>
      <c r="AL14" s="63"/>
      <c r="AM14" s="63"/>
      <c r="AN14" s="63"/>
      <c r="AO14" s="63"/>
      <c r="AP14" s="63"/>
      <c r="AQ14" s="64"/>
      <c r="AR14" s="680"/>
      <c r="AS14" s="680"/>
      <c r="AT14" s="680"/>
      <c r="AU14" s="680"/>
      <c r="AV14" s="680"/>
      <c r="AW14" s="680"/>
      <c r="AX14" s="681"/>
    </row>
    <row r="15" spans="1:50" ht="21" customHeight="1" x14ac:dyDescent="0.15">
      <c r="A15" s="476"/>
      <c r="B15" s="477"/>
      <c r="C15" s="477"/>
      <c r="D15" s="477"/>
      <c r="E15" s="477"/>
      <c r="F15" s="478"/>
      <c r="G15" s="490"/>
      <c r="H15" s="491"/>
      <c r="I15" s="346" t="s">
        <v>62</v>
      </c>
      <c r="J15" s="347"/>
      <c r="K15" s="347"/>
      <c r="L15" s="347"/>
      <c r="M15" s="347"/>
      <c r="N15" s="347"/>
      <c r="O15" s="348"/>
      <c r="P15" s="349">
        <v>7605</v>
      </c>
      <c r="Q15" s="350"/>
      <c r="R15" s="350"/>
      <c r="S15" s="350"/>
      <c r="T15" s="350"/>
      <c r="U15" s="350"/>
      <c r="V15" s="351"/>
      <c r="W15" s="349">
        <v>14753</v>
      </c>
      <c r="X15" s="350"/>
      <c r="Y15" s="350"/>
      <c r="Z15" s="350"/>
      <c r="AA15" s="350"/>
      <c r="AB15" s="350"/>
      <c r="AC15" s="351"/>
      <c r="AD15" s="62">
        <v>23435</v>
      </c>
      <c r="AE15" s="63"/>
      <c r="AF15" s="63"/>
      <c r="AG15" s="63"/>
      <c r="AH15" s="63"/>
      <c r="AI15" s="63"/>
      <c r="AJ15" s="64"/>
      <c r="AK15" s="62">
        <v>22817</v>
      </c>
      <c r="AL15" s="63"/>
      <c r="AM15" s="63"/>
      <c r="AN15" s="63"/>
      <c r="AO15" s="63"/>
      <c r="AP15" s="63"/>
      <c r="AQ15" s="64"/>
      <c r="AR15" s="62"/>
      <c r="AS15" s="63"/>
      <c r="AT15" s="63"/>
      <c r="AU15" s="63"/>
      <c r="AV15" s="63"/>
      <c r="AW15" s="63"/>
      <c r="AX15" s="679"/>
    </row>
    <row r="16" spans="1:50" ht="21" customHeight="1" x14ac:dyDescent="0.15">
      <c r="A16" s="476"/>
      <c r="B16" s="477"/>
      <c r="C16" s="477"/>
      <c r="D16" s="477"/>
      <c r="E16" s="477"/>
      <c r="F16" s="478"/>
      <c r="G16" s="490"/>
      <c r="H16" s="491"/>
      <c r="I16" s="346" t="s">
        <v>63</v>
      </c>
      <c r="J16" s="347"/>
      <c r="K16" s="347"/>
      <c r="L16" s="347"/>
      <c r="M16" s="347"/>
      <c r="N16" s="347"/>
      <c r="O16" s="348"/>
      <c r="P16" s="349">
        <v>-14753</v>
      </c>
      <c r="Q16" s="350"/>
      <c r="R16" s="350"/>
      <c r="S16" s="350"/>
      <c r="T16" s="350"/>
      <c r="U16" s="350"/>
      <c r="V16" s="351"/>
      <c r="W16" s="349">
        <v>-23435</v>
      </c>
      <c r="X16" s="350"/>
      <c r="Y16" s="350"/>
      <c r="Z16" s="350"/>
      <c r="AA16" s="350"/>
      <c r="AB16" s="350"/>
      <c r="AC16" s="351"/>
      <c r="AD16" s="62">
        <v>-22817</v>
      </c>
      <c r="AE16" s="63"/>
      <c r="AF16" s="63"/>
      <c r="AG16" s="63"/>
      <c r="AH16" s="63"/>
      <c r="AI16" s="63"/>
      <c r="AJ16" s="64"/>
      <c r="AK16" s="62" t="s">
        <v>401</v>
      </c>
      <c r="AL16" s="63"/>
      <c r="AM16" s="63"/>
      <c r="AN16" s="63"/>
      <c r="AO16" s="63"/>
      <c r="AP16" s="63"/>
      <c r="AQ16" s="64"/>
      <c r="AR16" s="455"/>
      <c r="AS16" s="456"/>
      <c r="AT16" s="456"/>
      <c r="AU16" s="456"/>
      <c r="AV16" s="456"/>
      <c r="AW16" s="456"/>
      <c r="AX16" s="457"/>
    </row>
    <row r="17" spans="1:50" ht="24.75" customHeight="1" x14ac:dyDescent="0.15">
      <c r="A17" s="476"/>
      <c r="B17" s="477"/>
      <c r="C17" s="477"/>
      <c r="D17" s="477"/>
      <c r="E17" s="477"/>
      <c r="F17" s="478"/>
      <c r="G17" s="490"/>
      <c r="H17" s="491"/>
      <c r="I17" s="346" t="s">
        <v>61</v>
      </c>
      <c r="J17" s="485"/>
      <c r="K17" s="485"/>
      <c r="L17" s="485"/>
      <c r="M17" s="485"/>
      <c r="N17" s="485"/>
      <c r="O17" s="486"/>
      <c r="P17" s="458" t="s">
        <v>374</v>
      </c>
      <c r="Q17" s="458"/>
      <c r="R17" s="458"/>
      <c r="S17" s="458"/>
      <c r="T17" s="458"/>
      <c r="U17" s="458"/>
      <c r="V17" s="458"/>
      <c r="W17" s="458" t="s">
        <v>374</v>
      </c>
      <c r="X17" s="458"/>
      <c r="Y17" s="458"/>
      <c r="Z17" s="458"/>
      <c r="AA17" s="458"/>
      <c r="AB17" s="458"/>
      <c r="AC17" s="458"/>
      <c r="AD17" s="458">
        <v>2999</v>
      </c>
      <c r="AE17" s="458"/>
      <c r="AF17" s="458"/>
      <c r="AG17" s="458"/>
      <c r="AH17" s="458"/>
      <c r="AI17" s="458"/>
      <c r="AJ17" s="458"/>
      <c r="AK17" s="458" t="s">
        <v>374</v>
      </c>
      <c r="AL17" s="458"/>
      <c r="AM17" s="458"/>
      <c r="AN17" s="458"/>
      <c r="AO17" s="458"/>
      <c r="AP17" s="458"/>
      <c r="AQ17" s="458"/>
      <c r="AR17" s="459"/>
      <c r="AS17" s="459"/>
      <c r="AT17" s="459"/>
      <c r="AU17" s="459"/>
      <c r="AV17" s="459"/>
      <c r="AW17" s="459"/>
      <c r="AX17" s="460"/>
    </row>
    <row r="18" spans="1:50" ht="24.75" customHeight="1" x14ac:dyDescent="0.15">
      <c r="A18" s="476"/>
      <c r="B18" s="477"/>
      <c r="C18" s="477"/>
      <c r="D18" s="477"/>
      <c r="E18" s="477"/>
      <c r="F18" s="478"/>
      <c r="G18" s="492"/>
      <c r="H18" s="493"/>
      <c r="I18" s="352" t="s">
        <v>22</v>
      </c>
      <c r="J18" s="353"/>
      <c r="K18" s="353"/>
      <c r="L18" s="353"/>
      <c r="M18" s="353"/>
      <c r="N18" s="353"/>
      <c r="O18" s="354"/>
      <c r="P18" s="316">
        <f>SUM(P13:V17)</f>
        <v>26964</v>
      </c>
      <c r="Q18" s="317"/>
      <c r="R18" s="317"/>
      <c r="S18" s="317"/>
      <c r="T18" s="317"/>
      <c r="U18" s="317"/>
      <c r="V18" s="318"/>
      <c r="W18" s="316">
        <f>SUM(W13:AC17)</f>
        <v>35177</v>
      </c>
      <c r="X18" s="317"/>
      <c r="Y18" s="317"/>
      <c r="Z18" s="317"/>
      <c r="AA18" s="317"/>
      <c r="AB18" s="317"/>
      <c r="AC18" s="318"/>
      <c r="AD18" s="316">
        <f t="shared" ref="AD18" si="0">SUM(AD13:AJ17)</f>
        <v>60666</v>
      </c>
      <c r="AE18" s="317"/>
      <c r="AF18" s="317"/>
      <c r="AG18" s="317"/>
      <c r="AH18" s="317"/>
      <c r="AI18" s="317"/>
      <c r="AJ18" s="318"/>
      <c r="AK18" s="316">
        <f t="shared" ref="AK18" si="1">SUM(AK13:AQ17)</f>
        <v>84509</v>
      </c>
      <c r="AL18" s="317"/>
      <c r="AM18" s="317"/>
      <c r="AN18" s="317"/>
      <c r="AO18" s="317"/>
      <c r="AP18" s="317"/>
      <c r="AQ18" s="318"/>
      <c r="AR18" s="316">
        <f t="shared" ref="AR18" si="2">SUM(AR13:AX17)</f>
        <v>78923</v>
      </c>
      <c r="AS18" s="317"/>
      <c r="AT18" s="317"/>
      <c r="AU18" s="317"/>
      <c r="AV18" s="317"/>
      <c r="AW18" s="317"/>
      <c r="AX18" s="319"/>
    </row>
    <row r="19" spans="1:50" ht="24.75" customHeight="1" x14ac:dyDescent="0.15">
      <c r="A19" s="476"/>
      <c r="B19" s="477"/>
      <c r="C19" s="477"/>
      <c r="D19" s="477"/>
      <c r="E19" s="477"/>
      <c r="F19" s="478"/>
      <c r="G19" s="313" t="s">
        <v>10</v>
      </c>
      <c r="H19" s="314"/>
      <c r="I19" s="314"/>
      <c r="J19" s="314"/>
      <c r="K19" s="314"/>
      <c r="L19" s="314"/>
      <c r="M19" s="314"/>
      <c r="N19" s="314"/>
      <c r="O19" s="314"/>
      <c r="P19" s="484">
        <v>26857</v>
      </c>
      <c r="Q19" s="484"/>
      <c r="R19" s="484"/>
      <c r="S19" s="484"/>
      <c r="T19" s="484"/>
      <c r="U19" s="484"/>
      <c r="V19" s="484"/>
      <c r="W19" s="321">
        <v>34485</v>
      </c>
      <c r="X19" s="322"/>
      <c r="Y19" s="322"/>
      <c r="Z19" s="322"/>
      <c r="AA19" s="322"/>
      <c r="AB19" s="322"/>
      <c r="AC19" s="323"/>
      <c r="AD19" s="62">
        <v>37585</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x14ac:dyDescent="0.15">
      <c r="A20" s="479"/>
      <c r="B20" s="480"/>
      <c r="C20" s="480"/>
      <c r="D20" s="480"/>
      <c r="E20" s="480"/>
      <c r="F20" s="481"/>
      <c r="G20" s="313" t="s">
        <v>11</v>
      </c>
      <c r="H20" s="314"/>
      <c r="I20" s="314"/>
      <c r="J20" s="314"/>
      <c r="K20" s="314"/>
      <c r="L20" s="314"/>
      <c r="M20" s="314"/>
      <c r="N20" s="314"/>
      <c r="O20" s="314"/>
      <c r="P20" s="324">
        <f>IF(P18=0, "-", P19/P18)</f>
        <v>0.99603174603174605</v>
      </c>
      <c r="Q20" s="324"/>
      <c r="R20" s="324"/>
      <c r="S20" s="324"/>
      <c r="T20" s="324"/>
      <c r="U20" s="324"/>
      <c r="V20" s="324"/>
      <c r="W20" s="324">
        <f>IF(W18=0, "-", W19/W18)</f>
        <v>0.98032805526338229</v>
      </c>
      <c r="X20" s="324"/>
      <c r="Y20" s="324"/>
      <c r="Z20" s="324"/>
      <c r="AA20" s="324"/>
      <c r="AB20" s="324"/>
      <c r="AC20" s="324"/>
      <c r="AD20" s="324">
        <f>IF(AD18=0, "-", AD19/AD18)</f>
        <v>0.61953977516236447</v>
      </c>
      <c r="AE20" s="324"/>
      <c r="AF20" s="324"/>
      <c r="AG20" s="324"/>
      <c r="AH20" s="324"/>
      <c r="AI20" s="324"/>
      <c r="AJ20" s="324"/>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3"/>
      <c r="I22" s="103"/>
      <c r="J22" s="103"/>
      <c r="K22" s="103"/>
      <c r="L22" s="103"/>
      <c r="M22" s="103"/>
      <c r="N22" s="103"/>
      <c r="O22" s="226"/>
      <c r="P22" s="243"/>
      <c r="Q22" s="103"/>
      <c r="R22" s="103"/>
      <c r="S22" s="103"/>
      <c r="T22" s="103"/>
      <c r="U22" s="103"/>
      <c r="V22" s="103"/>
      <c r="W22" s="103"/>
      <c r="X22" s="226"/>
      <c r="Y22" s="280"/>
      <c r="Z22" s="281"/>
      <c r="AA22" s="282"/>
      <c r="AB22" s="136"/>
      <c r="AC22" s="131"/>
      <c r="AD22" s="132"/>
      <c r="AE22" s="137"/>
      <c r="AF22" s="130"/>
      <c r="AG22" s="130"/>
      <c r="AH22" s="130"/>
      <c r="AI22" s="286"/>
      <c r="AJ22" s="137"/>
      <c r="AK22" s="130"/>
      <c r="AL22" s="130"/>
      <c r="AM22" s="130"/>
      <c r="AN22" s="286"/>
      <c r="AO22" s="137"/>
      <c r="AP22" s="130"/>
      <c r="AQ22" s="130"/>
      <c r="AR22" s="130"/>
      <c r="AS22" s="286"/>
      <c r="AT22" s="58"/>
      <c r="AU22" s="105">
        <v>32</v>
      </c>
      <c r="AV22" s="105"/>
      <c r="AW22" s="103" t="s">
        <v>355</v>
      </c>
      <c r="AX22" s="104"/>
    </row>
    <row r="23" spans="1:50" ht="22.5" customHeight="1" x14ac:dyDescent="0.15">
      <c r="A23" s="218"/>
      <c r="B23" s="216"/>
      <c r="C23" s="216"/>
      <c r="D23" s="216"/>
      <c r="E23" s="216"/>
      <c r="F23" s="217"/>
      <c r="G23" s="325" t="s">
        <v>376</v>
      </c>
      <c r="H23" s="289"/>
      <c r="I23" s="289"/>
      <c r="J23" s="289"/>
      <c r="K23" s="289"/>
      <c r="L23" s="289"/>
      <c r="M23" s="289"/>
      <c r="N23" s="289"/>
      <c r="O23" s="290"/>
      <c r="P23" s="214" t="s">
        <v>375</v>
      </c>
      <c r="Q23" s="196"/>
      <c r="R23" s="196"/>
      <c r="S23" s="196"/>
      <c r="T23" s="196"/>
      <c r="U23" s="196"/>
      <c r="V23" s="196"/>
      <c r="W23" s="196"/>
      <c r="X23" s="197"/>
      <c r="Y23" s="294" t="s">
        <v>14</v>
      </c>
      <c r="Z23" s="295"/>
      <c r="AA23" s="296"/>
      <c r="AB23" s="675" t="s">
        <v>377</v>
      </c>
      <c r="AC23" s="297"/>
      <c r="AD23" s="297"/>
      <c r="AE23" s="88" t="s">
        <v>378</v>
      </c>
      <c r="AF23" s="89"/>
      <c r="AG23" s="89"/>
      <c r="AH23" s="89"/>
      <c r="AI23" s="90"/>
      <c r="AJ23" s="88" t="s">
        <v>378</v>
      </c>
      <c r="AK23" s="89"/>
      <c r="AL23" s="89"/>
      <c r="AM23" s="89"/>
      <c r="AN23" s="90"/>
      <c r="AO23" s="85">
        <v>4547</v>
      </c>
      <c r="AP23" s="86"/>
      <c r="AQ23" s="86"/>
      <c r="AR23" s="86"/>
      <c r="AS23" s="87"/>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2" t="s">
        <v>65</v>
      </c>
      <c r="Z24" s="116"/>
      <c r="AA24" s="168"/>
      <c r="AB24" s="339"/>
      <c r="AC24" s="287"/>
      <c r="AD24" s="287"/>
      <c r="AE24" s="88" t="s">
        <v>378</v>
      </c>
      <c r="AF24" s="89"/>
      <c r="AG24" s="89"/>
      <c r="AH24" s="89"/>
      <c r="AI24" s="90"/>
      <c r="AJ24" s="88" t="s">
        <v>378</v>
      </c>
      <c r="AK24" s="89"/>
      <c r="AL24" s="89"/>
      <c r="AM24" s="89"/>
      <c r="AN24" s="90"/>
      <c r="AO24" s="85" t="s">
        <v>379</v>
      </c>
      <c r="AP24" s="86"/>
      <c r="AQ24" s="86"/>
      <c r="AR24" s="86"/>
      <c r="AS24" s="87"/>
      <c r="AT24" s="85"/>
      <c r="AU24" s="86"/>
      <c r="AV24" s="86"/>
      <c r="AW24" s="86"/>
      <c r="AX24" s="91"/>
    </row>
    <row r="25" spans="1:50" ht="22.5" customHeight="1" x14ac:dyDescent="0.15">
      <c r="A25" s="687"/>
      <c r="B25" s="688"/>
      <c r="C25" s="688"/>
      <c r="D25" s="688"/>
      <c r="E25" s="688"/>
      <c r="F25" s="689"/>
      <c r="G25" s="326"/>
      <c r="H25" s="327"/>
      <c r="I25" s="327"/>
      <c r="J25" s="327"/>
      <c r="K25" s="327"/>
      <c r="L25" s="327"/>
      <c r="M25" s="327"/>
      <c r="N25" s="327"/>
      <c r="O25" s="328"/>
      <c r="P25" s="198"/>
      <c r="Q25" s="198"/>
      <c r="R25" s="198"/>
      <c r="S25" s="198"/>
      <c r="T25" s="198"/>
      <c r="U25" s="198"/>
      <c r="V25" s="198"/>
      <c r="W25" s="198"/>
      <c r="X25" s="199"/>
      <c r="Y25" s="115" t="s">
        <v>15</v>
      </c>
      <c r="Z25" s="116"/>
      <c r="AA25" s="168"/>
      <c r="AB25" s="699" t="s">
        <v>359</v>
      </c>
      <c r="AC25" s="265"/>
      <c r="AD25" s="265"/>
      <c r="AE25" s="88" t="s">
        <v>378</v>
      </c>
      <c r="AF25" s="89"/>
      <c r="AG25" s="89"/>
      <c r="AH25" s="89"/>
      <c r="AI25" s="90"/>
      <c r="AJ25" s="88" t="s">
        <v>378</v>
      </c>
      <c r="AK25" s="89"/>
      <c r="AL25" s="89"/>
      <c r="AM25" s="89"/>
      <c r="AN25" s="90"/>
      <c r="AO25" s="85" t="s">
        <v>379</v>
      </c>
      <c r="AP25" s="86"/>
      <c r="AQ25" s="86"/>
      <c r="AR25" s="86"/>
      <c r="AS25" s="87"/>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6" t="s">
        <v>303</v>
      </c>
      <c r="AU26" s="677"/>
      <c r="AV26" s="677"/>
      <c r="AW26" s="677"/>
      <c r="AX26" s="678"/>
    </row>
    <row r="27" spans="1:50" ht="18.75" hidden="1" customHeight="1" x14ac:dyDescent="0.15">
      <c r="A27" s="215"/>
      <c r="B27" s="216"/>
      <c r="C27" s="216"/>
      <c r="D27" s="216"/>
      <c r="E27" s="216"/>
      <c r="F27" s="217"/>
      <c r="G27" s="225"/>
      <c r="H27" s="103"/>
      <c r="I27" s="103"/>
      <c r="J27" s="103"/>
      <c r="K27" s="103"/>
      <c r="L27" s="103"/>
      <c r="M27" s="103"/>
      <c r="N27" s="103"/>
      <c r="O27" s="226"/>
      <c r="P27" s="243"/>
      <c r="Q27" s="103"/>
      <c r="R27" s="103"/>
      <c r="S27" s="103"/>
      <c r="T27" s="103"/>
      <c r="U27" s="103"/>
      <c r="V27" s="103"/>
      <c r="W27" s="103"/>
      <c r="X27" s="226"/>
      <c r="Y27" s="280"/>
      <c r="Z27" s="281"/>
      <c r="AA27" s="282"/>
      <c r="AB27" s="136"/>
      <c r="AC27" s="131"/>
      <c r="AD27" s="132"/>
      <c r="AE27" s="137"/>
      <c r="AF27" s="130"/>
      <c r="AG27" s="130"/>
      <c r="AH27" s="130"/>
      <c r="AI27" s="286"/>
      <c r="AJ27" s="137"/>
      <c r="AK27" s="130"/>
      <c r="AL27" s="130"/>
      <c r="AM27" s="130"/>
      <c r="AN27" s="286"/>
      <c r="AO27" s="137"/>
      <c r="AP27" s="130"/>
      <c r="AQ27" s="130"/>
      <c r="AR27" s="130"/>
      <c r="AS27" s="286"/>
      <c r="AT27" s="58"/>
      <c r="AU27" s="105"/>
      <c r="AV27" s="105"/>
      <c r="AW27" s="103" t="s">
        <v>355</v>
      </c>
      <c r="AX27" s="104"/>
    </row>
    <row r="28" spans="1:50" ht="22.5" hidden="1" customHeight="1" x14ac:dyDescent="0.15">
      <c r="A28" s="218"/>
      <c r="B28" s="216"/>
      <c r="C28" s="216"/>
      <c r="D28" s="216"/>
      <c r="E28" s="216"/>
      <c r="F28" s="217"/>
      <c r="G28" s="325"/>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85"/>
      <c r="AF28" s="86"/>
      <c r="AG28" s="86"/>
      <c r="AH28" s="86"/>
      <c r="AI28" s="87"/>
      <c r="AJ28" s="85"/>
      <c r="AK28" s="86"/>
      <c r="AL28" s="86"/>
      <c r="AM28" s="86"/>
      <c r="AN28" s="87"/>
      <c r="AO28" s="85"/>
      <c r="AP28" s="86"/>
      <c r="AQ28" s="86"/>
      <c r="AR28" s="86"/>
      <c r="AS28" s="87"/>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2" t="s">
        <v>65</v>
      </c>
      <c r="Z29" s="116"/>
      <c r="AA29" s="168"/>
      <c r="AB29" s="287"/>
      <c r="AC29" s="287"/>
      <c r="AD29" s="287"/>
      <c r="AE29" s="85"/>
      <c r="AF29" s="86"/>
      <c r="AG29" s="86"/>
      <c r="AH29" s="86"/>
      <c r="AI29" s="87"/>
      <c r="AJ29" s="85"/>
      <c r="AK29" s="86"/>
      <c r="AL29" s="86"/>
      <c r="AM29" s="86"/>
      <c r="AN29" s="87"/>
      <c r="AO29" s="85"/>
      <c r="AP29" s="86"/>
      <c r="AQ29" s="86"/>
      <c r="AR29" s="86"/>
      <c r="AS29" s="87"/>
      <c r="AT29" s="85"/>
      <c r="AU29" s="86"/>
      <c r="AV29" s="86"/>
      <c r="AW29" s="86"/>
      <c r="AX29" s="91"/>
    </row>
    <row r="30" spans="1:50" ht="22.5" hidden="1" customHeight="1" x14ac:dyDescent="0.15">
      <c r="A30" s="687"/>
      <c r="B30" s="688"/>
      <c r="C30" s="688"/>
      <c r="D30" s="688"/>
      <c r="E30" s="688"/>
      <c r="F30" s="689"/>
      <c r="G30" s="326"/>
      <c r="H30" s="327"/>
      <c r="I30" s="327"/>
      <c r="J30" s="327"/>
      <c r="K30" s="327"/>
      <c r="L30" s="327"/>
      <c r="M30" s="327"/>
      <c r="N30" s="327"/>
      <c r="O30" s="328"/>
      <c r="P30" s="198"/>
      <c r="Q30" s="198"/>
      <c r="R30" s="198"/>
      <c r="S30" s="198"/>
      <c r="T30" s="198"/>
      <c r="U30" s="198"/>
      <c r="V30" s="198"/>
      <c r="W30" s="198"/>
      <c r="X30" s="199"/>
      <c r="Y30" s="115" t="s">
        <v>15</v>
      </c>
      <c r="Z30" s="116"/>
      <c r="AA30" s="168"/>
      <c r="AB30" s="265" t="s">
        <v>16</v>
      </c>
      <c r="AC30" s="265"/>
      <c r="AD30" s="265"/>
      <c r="AE30" s="85"/>
      <c r="AF30" s="86"/>
      <c r="AG30" s="86"/>
      <c r="AH30" s="86"/>
      <c r="AI30" s="87"/>
      <c r="AJ30" s="85"/>
      <c r="AK30" s="86"/>
      <c r="AL30" s="86"/>
      <c r="AM30" s="86"/>
      <c r="AN30" s="87"/>
      <c r="AO30" s="85"/>
      <c r="AP30" s="86"/>
      <c r="AQ30" s="86"/>
      <c r="AR30" s="86"/>
      <c r="AS30" s="87"/>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3"/>
      <c r="I32" s="103"/>
      <c r="J32" s="103"/>
      <c r="K32" s="103"/>
      <c r="L32" s="103"/>
      <c r="M32" s="103"/>
      <c r="N32" s="103"/>
      <c r="O32" s="226"/>
      <c r="P32" s="243"/>
      <c r="Q32" s="103"/>
      <c r="R32" s="103"/>
      <c r="S32" s="103"/>
      <c r="T32" s="103"/>
      <c r="U32" s="103"/>
      <c r="V32" s="103"/>
      <c r="W32" s="103"/>
      <c r="X32" s="226"/>
      <c r="Y32" s="280"/>
      <c r="Z32" s="281"/>
      <c r="AA32" s="282"/>
      <c r="AB32" s="136"/>
      <c r="AC32" s="131"/>
      <c r="AD32" s="132"/>
      <c r="AE32" s="137"/>
      <c r="AF32" s="130"/>
      <c r="AG32" s="130"/>
      <c r="AH32" s="130"/>
      <c r="AI32" s="286"/>
      <c r="AJ32" s="137"/>
      <c r="AK32" s="130"/>
      <c r="AL32" s="130"/>
      <c r="AM32" s="130"/>
      <c r="AN32" s="286"/>
      <c r="AO32" s="137"/>
      <c r="AP32" s="130"/>
      <c r="AQ32" s="130"/>
      <c r="AR32" s="130"/>
      <c r="AS32" s="286"/>
      <c r="AT32" s="58"/>
      <c r="AU32" s="105"/>
      <c r="AV32" s="105"/>
      <c r="AW32" s="103" t="s">
        <v>355</v>
      </c>
      <c r="AX32" s="104"/>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85"/>
      <c r="AF33" s="86"/>
      <c r="AG33" s="86"/>
      <c r="AH33" s="86"/>
      <c r="AI33" s="87"/>
      <c r="AJ33" s="85"/>
      <c r="AK33" s="86"/>
      <c r="AL33" s="86"/>
      <c r="AM33" s="86"/>
      <c r="AN33" s="87"/>
      <c r="AO33" s="85"/>
      <c r="AP33" s="86"/>
      <c r="AQ33" s="86"/>
      <c r="AR33" s="86"/>
      <c r="AS33" s="87"/>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2" t="s">
        <v>65</v>
      </c>
      <c r="Z34" s="116"/>
      <c r="AA34" s="168"/>
      <c r="AB34" s="287"/>
      <c r="AC34" s="287"/>
      <c r="AD34" s="287"/>
      <c r="AE34" s="85"/>
      <c r="AF34" s="86"/>
      <c r="AG34" s="86"/>
      <c r="AH34" s="86"/>
      <c r="AI34" s="87"/>
      <c r="AJ34" s="85"/>
      <c r="AK34" s="86"/>
      <c r="AL34" s="86"/>
      <c r="AM34" s="86"/>
      <c r="AN34" s="87"/>
      <c r="AO34" s="85"/>
      <c r="AP34" s="86"/>
      <c r="AQ34" s="86"/>
      <c r="AR34" s="86"/>
      <c r="AS34" s="87"/>
      <c r="AT34" s="85"/>
      <c r="AU34" s="86"/>
      <c r="AV34" s="86"/>
      <c r="AW34" s="86"/>
      <c r="AX34" s="91"/>
    </row>
    <row r="35" spans="1:50" ht="22.5" hidden="1" customHeight="1" x14ac:dyDescent="0.15">
      <c r="A35" s="687"/>
      <c r="B35" s="688"/>
      <c r="C35" s="688"/>
      <c r="D35" s="688"/>
      <c r="E35" s="688"/>
      <c r="F35" s="689"/>
      <c r="G35" s="326"/>
      <c r="H35" s="327"/>
      <c r="I35" s="327"/>
      <c r="J35" s="327"/>
      <c r="K35" s="327"/>
      <c r="L35" s="327"/>
      <c r="M35" s="327"/>
      <c r="N35" s="327"/>
      <c r="O35" s="328"/>
      <c r="P35" s="198"/>
      <c r="Q35" s="198"/>
      <c r="R35" s="198"/>
      <c r="S35" s="198"/>
      <c r="T35" s="198"/>
      <c r="U35" s="198"/>
      <c r="V35" s="198"/>
      <c r="W35" s="198"/>
      <c r="X35" s="199"/>
      <c r="Y35" s="115" t="s">
        <v>15</v>
      </c>
      <c r="Z35" s="116"/>
      <c r="AA35" s="168"/>
      <c r="AB35" s="265" t="s">
        <v>16</v>
      </c>
      <c r="AC35" s="265"/>
      <c r="AD35" s="265"/>
      <c r="AE35" s="85"/>
      <c r="AF35" s="86"/>
      <c r="AG35" s="86"/>
      <c r="AH35" s="86"/>
      <c r="AI35" s="87"/>
      <c r="AJ35" s="85"/>
      <c r="AK35" s="86"/>
      <c r="AL35" s="86"/>
      <c r="AM35" s="86"/>
      <c r="AN35" s="87"/>
      <c r="AO35" s="85"/>
      <c r="AP35" s="86"/>
      <c r="AQ35" s="86"/>
      <c r="AR35" s="86"/>
      <c r="AS35" s="87"/>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3"/>
      <c r="I37" s="103"/>
      <c r="J37" s="103"/>
      <c r="K37" s="103"/>
      <c r="L37" s="103"/>
      <c r="M37" s="103"/>
      <c r="N37" s="103"/>
      <c r="O37" s="226"/>
      <c r="P37" s="243"/>
      <c r="Q37" s="103"/>
      <c r="R37" s="103"/>
      <c r="S37" s="103"/>
      <c r="T37" s="103"/>
      <c r="U37" s="103"/>
      <c r="V37" s="103"/>
      <c r="W37" s="103"/>
      <c r="X37" s="226"/>
      <c r="Y37" s="280"/>
      <c r="Z37" s="281"/>
      <c r="AA37" s="282"/>
      <c r="AB37" s="136"/>
      <c r="AC37" s="131"/>
      <c r="AD37" s="132"/>
      <c r="AE37" s="137"/>
      <c r="AF37" s="130"/>
      <c r="AG37" s="130"/>
      <c r="AH37" s="130"/>
      <c r="AI37" s="286"/>
      <c r="AJ37" s="137"/>
      <c r="AK37" s="130"/>
      <c r="AL37" s="130"/>
      <c r="AM37" s="130"/>
      <c r="AN37" s="286"/>
      <c r="AO37" s="137"/>
      <c r="AP37" s="130"/>
      <c r="AQ37" s="130"/>
      <c r="AR37" s="130"/>
      <c r="AS37" s="286"/>
      <c r="AT37" s="58"/>
      <c r="AU37" s="105"/>
      <c r="AV37" s="105"/>
      <c r="AW37" s="103" t="s">
        <v>355</v>
      </c>
      <c r="AX37" s="104"/>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5"/>
      <c r="AF38" s="86"/>
      <c r="AG38" s="86"/>
      <c r="AH38" s="86"/>
      <c r="AI38" s="87"/>
      <c r="AJ38" s="85"/>
      <c r="AK38" s="86"/>
      <c r="AL38" s="86"/>
      <c r="AM38" s="86"/>
      <c r="AN38" s="87"/>
      <c r="AO38" s="85"/>
      <c r="AP38" s="86"/>
      <c r="AQ38" s="86"/>
      <c r="AR38" s="86"/>
      <c r="AS38" s="87"/>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2" t="s">
        <v>65</v>
      </c>
      <c r="Z39" s="116"/>
      <c r="AA39" s="168"/>
      <c r="AB39" s="287"/>
      <c r="AC39" s="287"/>
      <c r="AD39" s="287"/>
      <c r="AE39" s="85"/>
      <c r="AF39" s="86"/>
      <c r="AG39" s="86"/>
      <c r="AH39" s="86"/>
      <c r="AI39" s="87"/>
      <c r="AJ39" s="85"/>
      <c r="AK39" s="86"/>
      <c r="AL39" s="86"/>
      <c r="AM39" s="86"/>
      <c r="AN39" s="87"/>
      <c r="AO39" s="85"/>
      <c r="AP39" s="86"/>
      <c r="AQ39" s="86"/>
      <c r="AR39" s="86"/>
      <c r="AS39" s="87"/>
      <c r="AT39" s="85"/>
      <c r="AU39" s="86"/>
      <c r="AV39" s="86"/>
      <c r="AW39" s="86"/>
      <c r="AX39" s="91"/>
    </row>
    <row r="40" spans="1:50" ht="22.5" hidden="1" customHeight="1" x14ac:dyDescent="0.15">
      <c r="A40" s="687"/>
      <c r="B40" s="688"/>
      <c r="C40" s="688"/>
      <c r="D40" s="688"/>
      <c r="E40" s="688"/>
      <c r="F40" s="689"/>
      <c r="G40" s="326"/>
      <c r="H40" s="327"/>
      <c r="I40" s="327"/>
      <c r="J40" s="327"/>
      <c r="K40" s="327"/>
      <c r="L40" s="327"/>
      <c r="M40" s="327"/>
      <c r="N40" s="327"/>
      <c r="O40" s="328"/>
      <c r="P40" s="198"/>
      <c r="Q40" s="198"/>
      <c r="R40" s="198"/>
      <c r="S40" s="198"/>
      <c r="T40" s="198"/>
      <c r="U40" s="198"/>
      <c r="V40" s="198"/>
      <c r="W40" s="198"/>
      <c r="X40" s="199"/>
      <c r="Y40" s="115" t="s">
        <v>15</v>
      </c>
      <c r="Z40" s="116"/>
      <c r="AA40" s="168"/>
      <c r="AB40" s="265" t="s">
        <v>16</v>
      </c>
      <c r="AC40" s="265"/>
      <c r="AD40" s="265"/>
      <c r="AE40" s="85"/>
      <c r="AF40" s="86"/>
      <c r="AG40" s="86"/>
      <c r="AH40" s="86"/>
      <c r="AI40" s="87"/>
      <c r="AJ40" s="85"/>
      <c r="AK40" s="86"/>
      <c r="AL40" s="86"/>
      <c r="AM40" s="86"/>
      <c r="AN40" s="87"/>
      <c r="AO40" s="85"/>
      <c r="AP40" s="86"/>
      <c r="AQ40" s="86"/>
      <c r="AR40" s="86"/>
      <c r="AS40" s="87"/>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3"/>
      <c r="I42" s="103"/>
      <c r="J42" s="103"/>
      <c r="K42" s="103"/>
      <c r="L42" s="103"/>
      <c r="M42" s="103"/>
      <c r="N42" s="103"/>
      <c r="O42" s="226"/>
      <c r="P42" s="243"/>
      <c r="Q42" s="103"/>
      <c r="R42" s="103"/>
      <c r="S42" s="103"/>
      <c r="T42" s="103"/>
      <c r="U42" s="103"/>
      <c r="V42" s="103"/>
      <c r="W42" s="103"/>
      <c r="X42" s="226"/>
      <c r="Y42" s="280"/>
      <c r="Z42" s="281"/>
      <c r="AA42" s="282"/>
      <c r="AB42" s="136"/>
      <c r="AC42" s="131"/>
      <c r="AD42" s="132"/>
      <c r="AE42" s="137"/>
      <c r="AF42" s="130"/>
      <c r="AG42" s="130"/>
      <c r="AH42" s="130"/>
      <c r="AI42" s="286"/>
      <c r="AJ42" s="137"/>
      <c r="AK42" s="130"/>
      <c r="AL42" s="130"/>
      <c r="AM42" s="130"/>
      <c r="AN42" s="286"/>
      <c r="AO42" s="137"/>
      <c r="AP42" s="130"/>
      <c r="AQ42" s="130"/>
      <c r="AR42" s="130"/>
      <c r="AS42" s="286"/>
      <c r="AT42" s="58"/>
      <c r="AU42" s="105"/>
      <c r="AV42" s="105"/>
      <c r="AW42" s="103" t="s">
        <v>355</v>
      </c>
      <c r="AX42" s="104"/>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5"/>
      <c r="AF43" s="86"/>
      <c r="AG43" s="86"/>
      <c r="AH43" s="86"/>
      <c r="AI43" s="87"/>
      <c r="AJ43" s="85"/>
      <c r="AK43" s="86"/>
      <c r="AL43" s="86"/>
      <c r="AM43" s="86"/>
      <c r="AN43" s="87"/>
      <c r="AO43" s="85"/>
      <c r="AP43" s="86"/>
      <c r="AQ43" s="86"/>
      <c r="AR43" s="86"/>
      <c r="AS43" s="87"/>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2" t="s">
        <v>65</v>
      </c>
      <c r="Z44" s="116"/>
      <c r="AA44" s="168"/>
      <c r="AB44" s="287"/>
      <c r="AC44" s="287"/>
      <c r="AD44" s="287"/>
      <c r="AE44" s="85"/>
      <c r="AF44" s="86"/>
      <c r="AG44" s="86"/>
      <c r="AH44" s="86"/>
      <c r="AI44" s="87"/>
      <c r="AJ44" s="85"/>
      <c r="AK44" s="86"/>
      <c r="AL44" s="86"/>
      <c r="AM44" s="86"/>
      <c r="AN44" s="87"/>
      <c r="AO44" s="85"/>
      <c r="AP44" s="86"/>
      <c r="AQ44" s="86"/>
      <c r="AR44" s="86"/>
      <c r="AS44" s="87"/>
      <c r="AT44" s="85"/>
      <c r="AU44" s="86"/>
      <c r="AV44" s="86"/>
      <c r="AW44" s="86"/>
      <c r="AX44" s="91"/>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5"/>
      <c r="AF45" s="86"/>
      <c r="AG45" s="86"/>
      <c r="AH45" s="86"/>
      <c r="AI45" s="87"/>
      <c r="AJ45" s="85"/>
      <c r="AK45" s="86"/>
      <c r="AL45" s="86"/>
      <c r="AM45" s="86"/>
      <c r="AN45" s="87"/>
      <c r="AO45" s="85"/>
      <c r="AP45" s="86"/>
      <c r="AQ45" s="86"/>
      <c r="AR45" s="86"/>
      <c r="AS45" s="87"/>
      <c r="AT45" s="269"/>
      <c r="AU45" s="270"/>
      <c r="AV45" s="270"/>
      <c r="AW45" s="270"/>
      <c r="AX45" s="271"/>
    </row>
    <row r="46" spans="1:50" ht="22.5" hidden="1"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x14ac:dyDescent="0.15">
      <c r="A47" s="236" t="s">
        <v>320</v>
      </c>
      <c r="B47" s="702" t="s">
        <v>317</v>
      </c>
      <c r="C47" s="238"/>
      <c r="D47" s="238"/>
      <c r="E47" s="238"/>
      <c r="F47" s="239"/>
      <c r="G47" s="636" t="s">
        <v>311</v>
      </c>
      <c r="H47" s="636"/>
      <c r="I47" s="636"/>
      <c r="J47" s="636"/>
      <c r="K47" s="636"/>
      <c r="L47" s="636"/>
      <c r="M47" s="636"/>
      <c r="N47" s="636"/>
      <c r="O47" s="636"/>
      <c r="P47" s="636"/>
      <c r="Q47" s="636"/>
      <c r="R47" s="636"/>
      <c r="S47" s="636"/>
      <c r="T47" s="636"/>
      <c r="U47" s="636"/>
      <c r="V47" s="636"/>
      <c r="W47" s="636"/>
      <c r="X47" s="636"/>
      <c r="Y47" s="636"/>
      <c r="Z47" s="636"/>
      <c r="AA47" s="707"/>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36"/>
      <c r="B48" s="702"/>
      <c r="C48" s="238"/>
      <c r="D48" s="238"/>
      <c r="E48" s="238"/>
      <c r="F48" s="239"/>
      <c r="G48" s="103"/>
      <c r="H48" s="103"/>
      <c r="I48" s="103"/>
      <c r="J48" s="103"/>
      <c r="K48" s="103"/>
      <c r="L48" s="103"/>
      <c r="M48" s="103"/>
      <c r="N48" s="103"/>
      <c r="O48" s="103"/>
      <c r="P48" s="103"/>
      <c r="Q48" s="103"/>
      <c r="R48" s="103"/>
      <c r="S48" s="103"/>
      <c r="T48" s="103"/>
      <c r="U48" s="103"/>
      <c r="V48" s="103"/>
      <c r="W48" s="103"/>
      <c r="X48" s="103"/>
      <c r="Y48" s="103"/>
      <c r="Z48" s="103"/>
      <c r="AA48" s="226"/>
      <c r="AB48" s="24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6"/>
      <c r="B49" s="702"/>
      <c r="C49" s="238"/>
      <c r="D49" s="238"/>
      <c r="E49" s="238"/>
      <c r="F49" s="239"/>
      <c r="G49" s="340"/>
      <c r="H49" s="340"/>
      <c r="I49" s="340"/>
      <c r="J49" s="340"/>
      <c r="K49" s="340"/>
      <c r="L49" s="340"/>
      <c r="M49" s="340"/>
      <c r="N49" s="340"/>
      <c r="O49" s="340"/>
      <c r="P49" s="340"/>
      <c r="Q49" s="340"/>
      <c r="R49" s="340"/>
      <c r="S49" s="340"/>
      <c r="T49" s="340"/>
      <c r="U49" s="340"/>
      <c r="V49" s="340"/>
      <c r="W49" s="340"/>
      <c r="X49" s="340"/>
      <c r="Y49" s="340"/>
      <c r="Z49" s="340"/>
      <c r="AA49" s="341"/>
      <c r="AB49" s="62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0"/>
    </row>
    <row r="50" spans="1:50" ht="22.5" hidden="1" customHeight="1" x14ac:dyDescent="0.15">
      <c r="A50" s="236"/>
      <c r="B50" s="702"/>
      <c r="C50" s="238"/>
      <c r="D50" s="238"/>
      <c r="E50" s="238"/>
      <c r="F50" s="239"/>
      <c r="G50" s="342"/>
      <c r="H50" s="342"/>
      <c r="I50" s="342"/>
      <c r="J50" s="342"/>
      <c r="K50" s="342"/>
      <c r="L50" s="342"/>
      <c r="M50" s="342"/>
      <c r="N50" s="342"/>
      <c r="O50" s="342"/>
      <c r="P50" s="342"/>
      <c r="Q50" s="342"/>
      <c r="R50" s="342"/>
      <c r="S50" s="342"/>
      <c r="T50" s="342"/>
      <c r="U50" s="342"/>
      <c r="V50" s="342"/>
      <c r="W50" s="342"/>
      <c r="X50" s="342"/>
      <c r="Y50" s="342"/>
      <c r="Z50" s="342"/>
      <c r="AA50" s="343"/>
      <c r="AB50" s="631"/>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32"/>
    </row>
    <row r="51" spans="1:50" ht="22.5" hidden="1" customHeight="1" x14ac:dyDescent="0.15">
      <c r="A51" s="236"/>
      <c r="B51" s="703"/>
      <c r="C51" s="240"/>
      <c r="D51" s="240"/>
      <c r="E51" s="240"/>
      <c r="F51" s="241"/>
      <c r="G51" s="344"/>
      <c r="H51" s="344"/>
      <c r="I51" s="344"/>
      <c r="J51" s="344"/>
      <c r="K51" s="344"/>
      <c r="L51" s="344"/>
      <c r="M51" s="344"/>
      <c r="N51" s="344"/>
      <c r="O51" s="344"/>
      <c r="P51" s="344"/>
      <c r="Q51" s="344"/>
      <c r="R51" s="344"/>
      <c r="S51" s="344"/>
      <c r="T51" s="344"/>
      <c r="U51" s="344"/>
      <c r="V51" s="344"/>
      <c r="W51" s="344"/>
      <c r="X51" s="344"/>
      <c r="Y51" s="344"/>
      <c r="Z51" s="344"/>
      <c r="AA51" s="345"/>
      <c r="AB51" s="63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4"/>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3"/>
      <c r="I53" s="103"/>
      <c r="J53" s="103"/>
      <c r="K53" s="103"/>
      <c r="L53" s="103"/>
      <c r="M53" s="103"/>
      <c r="N53" s="103"/>
      <c r="O53" s="226"/>
      <c r="P53" s="243"/>
      <c r="Q53" s="103"/>
      <c r="R53" s="103"/>
      <c r="S53" s="103"/>
      <c r="T53" s="103"/>
      <c r="U53" s="103"/>
      <c r="V53" s="103"/>
      <c r="W53" s="103"/>
      <c r="X53" s="226"/>
      <c r="Y53" s="247"/>
      <c r="Z53" s="248"/>
      <c r="AA53" s="249"/>
      <c r="AB53" s="253"/>
      <c r="AC53" s="254"/>
      <c r="AD53" s="255"/>
      <c r="AE53" s="243"/>
      <c r="AF53" s="103"/>
      <c r="AG53" s="103"/>
      <c r="AH53" s="103"/>
      <c r="AI53" s="226"/>
      <c r="AJ53" s="243"/>
      <c r="AK53" s="103"/>
      <c r="AL53" s="103"/>
      <c r="AM53" s="103"/>
      <c r="AN53" s="226"/>
      <c r="AO53" s="243"/>
      <c r="AP53" s="103"/>
      <c r="AQ53" s="103"/>
      <c r="AR53" s="103"/>
      <c r="AS53" s="226"/>
      <c r="AT53" s="58"/>
      <c r="AU53" s="105"/>
      <c r="AV53" s="105"/>
      <c r="AW53" s="103" t="s">
        <v>355</v>
      </c>
      <c r="AX53" s="104"/>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5"/>
      <c r="AC54" s="227"/>
      <c r="AD54" s="227"/>
      <c r="AE54" s="85"/>
      <c r="AF54" s="86"/>
      <c r="AG54" s="86"/>
      <c r="AH54" s="86"/>
      <c r="AI54" s="87"/>
      <c r="AJ54" s="85"/>
      <c r="AK54" s="86"/>
      <c r="AL54" s="86"/>
      <c r="AM54" s="86"/>
      <c r="AN54" s="87"/>
      <c r="AO54" s="85"/>
      <c r="AP54" s="86"/>
      <c r="AQ54" s="86"/>
      <c r="AR54" s="86"/>
      <c r="AS54" s="87"/>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73"/>
      <c r="AC55" s="233"/>
      <c r="AD55" s="233"/>
      <c r="AE55" s="85"/>
      <c r="AF55" s="86"/>
      <c r="AG55" s="86"/>
      <c r="AH55" s="86"/>
      <c r="AI55" s="87"/>
      <c r="AJ55" s="85"/>
      <c r="AK55" s="86"/>
      <c r="AL55" s="86"/>
      <c r="AM55" s="86"/>
      <c r="AN55" s="87"/>
      <c r="AO55" s="85"/>
      <c r="AP55" s="86"/>
      <c r="AQ55" s="86"/>
      <c r="AR55" s="86"/>
      <c r="AS55" s="87"/>
      <c r="AT55" s="85"/>
      <c r="AU55" s="86"/>
      <c r="AV55" s="86"/>
      <c r="AW55" s="86"/>
      <c r="AX55" s="91"/>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85"/>
      <c r="AF56" s="86"/>
      <c r="AG56" s="86"/>
      <c r="AH56" s="86"/>
      <c r="AI56" s="87"/>
      <c r="AJ56" s="85"/>
      <c r="AK56" s="86"/>
      <c r="AL56" s="86"/>
      <c r="AM56" s="86"/>
      <c r="AN56" s="87"/>
      <c r="AO56" s="85"/>
      <c r="AP56" s="86"/>
      <c r="AQ56" s="86"/>
      <c r="AR56" s="86"/>
      <c r="AS56" s="87"/>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3"/>
      <c r="I58" s="103"/>
      <c r="J58" s="103"/>
      <c r="K58" s="103"/>
      <c r="L58" s="103"/>
      <c r="M58" s="103"/>
      <c r="N58" s="103"/>
      <c r="O58" s="226"/>
      <c r="P58" s="243"/>
      <c r="Q58" s="103"/>
      <c r="R58" s="103"/>
      <c r="S58" s="103"/>
      <c r="T58" s="103"/>
      <c r="U58" s="103"/>
      <c r="V58" s="103"/>
      <c r="W58" s="103"/>
      <c r="X58" s="226"/>
      <c r="Y58" s="247"/>
      <c r="Z58" s="248"/>
      <c r="AA58" s="249"/>
      <c r="AB58" s="253"/>
      <c r="AC58" s="254"/>
      <c r="AD58" s="255"/>
      <c r="AE58" s="243"/>
      <c r="AF58" s="103"/>
      <c r="AG58" s="103"/>
      <c r="AH58" s="103"/>
      <c r="AI58" s="226"/>
      <c r="AJ58" s="243"/>
      <c r="AK58" s="103"/>
      <c r="AL58" s="103"/>
      <c r="AM58" s="103"/>
      <c r="AN58" s="226"/>
      <c r="AO58" s="243"/>
      <c r="AP58" s="103"/>
      <c r="AQ58" s="103"/>
      <c r="AR58" s="103"/>
      <c r="AS58" s="226"/>
      <c r="AT58" s="58"/>
      <c r="AU58" s="105"/>
      <c r="AV58" s="105"/>
      <c r="AW58" s="103" t="s">
        <v>355</v>
      </c>
      <c r="AX58" s="104"/>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85"/>
      <c r="AF59" s="86"/>
      <c r="AG59" s="86"/>
      <c r="AH59" s="86"/>
      <c r="AI59" s="87"/>
      <c r="AJ59" s="85"/>
      <c r="AK59" s="86"/>
      <c r="AL59" s="86"/>
      <c r="AM59" s="86"/>
      <c r="AN59" s="87"/>
      <c r="AO59" s="85"/>
      <c r="AP59" s="86"/>
      <c r="AQ59" s="86"/>
      <c r="AR59" s="86"/>
      <c r="AS59" s="87"/>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85"/>
      <c r="AF60" s="86"/>
      <c r="AG60" s="86"/>
      <c r="AH60" s="86"/>
      <c r="AI60" s="87"/>
      <c r="AJ60" s="85"/>
      <c r="AK60" s="86"/>
      <c r="AL60" s="86"/>
      <c r="AM60" s="86"/>
      <c r="AN60" s="87"/>
      <c r="AO60" s="85"/>
      <c r="AP60" s="86"/>
      <c r="AQ60" s="86"/>
      <c r="AR60" s="86"/>
      <c r="AS60" s="87"/>
      <c r="AT60" s="85"/>
      <c r="AU60" s="86"/>
      <c r="AV60" s="86"/>
      <c r="AW60" s="86"/>
      <c r="AX60" s="91"/>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85"/>
      <c r="AF61" s="86"/>
      <c r="AG61" s="86"/>
      <c r="AH61" s="86"/>
      <c r="AI61" s="87"/>
      <c r="AJ61" s="85"/>
      <c r="AK61" s="86"/>
      <c r="AL61" s="86"/>
      <c r="AM61" s="86"/>
      <c r="AN61" s="87"/>
      <c r="AO61" s="85"/>
      <c r="AP61" s="86"/>
      <c r="AQ61" s="86"/>
      <c r="AR61" s="86"/>
      <c r="AS61" s="87"/>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3"/>
      <c r="I63" s="103"/>
      <c r="J63" s="103"/>
      <c r="K63" s="103"/>
      <c r="L63" s="103"/>
      <c r="M63" s="103"/>
      <c r="N63" s="103"/>
      <c r="O63" s="226"/>
      <c r="P63" s="243"/>
      <c r="Q63" s="103"/>
      <c r="R63" s="103"/>
      <c r="S63" s="103"/>
      <c r="T63" s="103"/>
      <c r="U63" s="103"/>
      <c r="V63" s="103"/>
      <c r="W63" s="103"/>
      <c r="X63" s="226"/>
      <c r="Y63" s="247"/>
      <c r="Z63" s="248"/>
      <c r="AA63" s="249"/>
      <c r="AB63" s="253"/>
      <c r="AC63" s="254"/>
      <c r="AD63" s="255"/>
      <c r="AE63" s="243"/>
      <c r="AF63" s="103"/>
      <c r="AG63" s="103"/>
      <c r="AH63" s="103"/>
      <c r="AI63" s="226"/>
      <c r="AJ63" s="243"/>
      <c r="AK63" s="103"/>
      <c r="AL63" s="103"/>
      <c r="AM63" s="103"/>
      <c r="AN63" s="226"/>
      <c r="AO63" s="243"/>
      <c r="AP63" s="103"/>
      <c r="AQ63" s="103"/>
      <c r="AR63" s="103"/>
      <c r="AS63" s="226"/>
      <c r="AT63" s="58"/>
      <c r="AU63" s="105"/>
      <c r="AV63" s="105"/>
      <c r="AW63" s="103" t="s">
        <v>355</v>
      </c>
      <c r="AX63" s="104"/>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85"/>
      <c r="AF64" s="86"/>
      <c r="AG64" s="86"/>
      <c r="AH64" s="86"/>
      <c r="AI64" s="87"/>
      <c r="AJ64" s="85"/>
      <c r="AK64" s="86"/>
      <c r="AL64" s="86"/>
      <c r="AM64" s="86"/>
      <c r="AN64" s="87"/>
      <c r="AO64" s="85"/>
      <c r="AP64" s="86"/>
      <c r="AQ64" s="86"/>
      <c r="AR64" s="86"/>
      <c r="AS64" s="87"/>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85"/>
      <c r="AF65" s="86"/>
      <c r="AG65" s="86"/>
      <c r="AH65" s="86"/>
      <c r="AI65" s="87"/>
      <c r="AJ65" s="85"/>
      <c r="AK65" s="86"/>
      <c r="AL65" s="86"/>
      <c r="AM65" s="86"/>
      <c r="AN65" s="87"/>
      <c r="AO65" s="85"/>
      <c r="AP65" s="86"/>
      <c r="AQ65" s="86"/>
      <c r="AR65" s="86"/>
      <c r="AS65" s="87"/>
      <c r="AT65" s="85"/>
      <c r="AU65" s="86"/>
      <c r="AV65" s="86"/>
      <c r="AW65" s="86"/>
      <c r="AX65" s="91"/>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85"/>
      <c r="AF66" s="86"/>
      <c r="AG66" s="86"/>
      <c r="AH66" s="86"/>
      <c r="AI66" s="87"/>
      <c r="AJ66" s="85"/>
      <c r="AK66" s="86"/>
      <c r="AL66" s="86"/>
      <c r="AM66" s="86"/>
      <c r="AN66" s="87"/>
      <c r="AO66" s="85"/>
      <c r="AP66" s="86"/>
      <c r="AQ66" s="86"/>
      <c r="AR66" s="86"/>
      <c r="AS66" s="87"/>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5" t="s">
        <v>12</v>
      </c>
      <c r="AC67" s="116"/>
      <c r="AD67" s="168"/>
      <c r="AE67" s="674" t="s">
        <v>69</v>
      </c>
      <c r="AF67" s="113"/>
      <c r="AG67" s="113"/>
      <c r="AH67" s="113"/>
      <c r="AI67" s="113"/>
      <c r="AJ67" s="674" t="s">
        <v>70</v>
      </c>
      <c r="AK67" s="113"/>
      <c r="AL67" s="113"/>
      <c r="AM67" s="113"/>
      <c r="AN67" s="113"/>
      <c r="AO67" s="674" t="s">
        <v>71</v>
      </c>
      <c r="AP67" s="113"/>
      <c r="AQ67" s="113"/>
      <c r="AR67" s="113"/>
      <c r="AS67" s="113"/>
      <c r="AT67" s="173" t="s">
        <v>74</v>
      </c>
      <c r="AU67" s="174"/>
      <c r="AV67" s="174"/>
      <c r="AW67" s="174"/>
      <c r="AX67" s="175"/>
    </row>
    <row r="68" spans="1:60" ht="22.5" customHeight="1" x14ac:dyDescent="0.15">
      <c r="A68" s="186"/>
      <c r="B68" s="187"/>
      <c r="C68" s="187"/>
      <c r="D68" s="187"/>
      <c r="E68" s="187"/>
      <c r="F68" s="188"/>
      <c r="G68" s="214" t="s">
        <v>474</v>
      </c>
      <c r="H68" s="196"/>
      <c r="I68" s="196"/>
      <c r="J68" s="196"/>
      <c r="K68" s="196"/>
      <c r="L68" s="196"/>
      <c r="M68" s="196"/>
      <c r="N68" s="196"/>
      <c r="O68" s="196"/>
      <c r="P68" s="196"/>
      <c r="Q68" s="196"/>
      <c r="R68" s="196"/>
      <c r="S68" s="196"/>
      <c r="T68" s="196"/>
      <c r="U68" s="196"/>
      <c r="V68" s="196"/>
      <c r="W68" s="196"/>
      <c r="X68" s="197"/>
      <c r="Y68" s="336" t="s">
        <v>66</v>
      </c>
      <c r="Z68" s="337"/>
      <c r="AA68" s="338"/>
      <c r="AB68" s="203" t="s">
        <v>472</v>
      </c>
      <c r="AC68" s="204"/>
      <c r="AD68" s="205"/>
      <c r="AE68" s="85">
        <v>32</v>
      </c>
      <c r="AF68" s="86"/>
      <c r="AG68" s="86"/>
      <c r="AH68" s="86"/>
      <c r="AI68" s="87"/>
      <c r="AJ68" s="85">
        <v>25</v>
      </c>
      <c r="AK68" s="86"/>
      <c r="AL68" s="86"/>
      <c r="AM68" s="86"/>
      <c r="AN68" s="87"/>
      <c r="AO68" s="85">
        <v>27</v>
      </c>
      <c r="AP68" s="86"/>
      <c r="AQ68" s="86"/>
      <c r="AR68" s="86"/>
      <c r="AS68" s="87"/>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2"/>
      <c r="AA69" s="153"/>
      <c r="AB69" s="203" t="s">
        <v>472</v>
      </c>
      <c r="AC69" s="204"/>
      <c r="AD69" s="205"/>
      <c r="AE69" s="85">
        <v>32</v>
      </c>
      <c r="AF69" s="86"/>
      <c r="AG69" s="86"/>
      <c r="AH69" s="86"/>
      <c r="AI69" s="87"/>
      <c r="AJ69" s="85">
        <v>25</v>
      </c>
      <c r="AK69" s="86"/>
      <c r="AL69" s="86"/>
      <c r="AM69" s="86"/>
      <c r="AN69" s="87"/>
      <c r="AO69" s="85">
        <v>27</v>
      </c>
      <c r="AP69" s="86"/>
      <c r="AQ69" s="86"/>
      <c r="AR69" s="86"/>
      <c r="AS69" s="87"/>
      <c r="AT69" s="85">
        <v>33</v>
      </c>
      <c r="AU69" s="86"/>
      <c r="AV69" s="86"/>
      <c r="AW69" s="86"/>
      <c r="AX69" s="91"/>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5" t="s">
        <v>12</v>
      </c>
      <c r="AC70" s="116"/>
      <c r="AD70" s="168"/>
      <c r="AE70" s="172" t="s">
        <v>69</v>
      </c>
      <c r="AF70" s="167"/>
      <c r="AG70" s="167"/>
      <c r="AH70" s="167"/>
      <c r="AI70" s="195"/>
      <c r="AJ70" s="172" t="s">
        <v>70</v>
      </c>
      <c r="AK70" s="167"/>
      <c r="AL70" s="167"/>
      <c r="AM70" s="167"/>
      <c r="AN70" s="195"/>
      <c r="AO70" s="172" t="s">
        <v>71</v>
      </c>
      <c r="AP70" s="167"/>
      <c r="AQ70" s="167"/>
      <c r="AR70" s="167"/>
      <c r="AS70" s="195"/>
      <c r="AT70" s="173" t="s">
        <v>74</v>
      </c>
      <c r="AU70" s="174"/>
      <c r="AV70" s="174"/>
      <c r="AW70" s="174"/>
      <c r="AX70" s="175"/>
    </row>
    <row r="71" spans="1:60" ht="22.5" customHeight="1" x14ac:dyDescent="0.15">
      <c r="A71" s="186"/>
      <c r="B71" s="187"/>
      <c r="C71" s="187"/>
      <c r="D71" s="187"/>
      <c r="E71" s="187"/>
      <c r="F71" s="188"/>
      <c r="G71" s="214" t="s">
        <v>475</v>
      </c>
      <c r="H71" s="196"/>
      <c r="I71" s="196"/>
      <c r="J71" s="196"/>
      <c r="K71" s="196"/>
      <c r="L71" s="196"/>
      <c r="M71" s="196"/>
      <c r="N71" s="196"/>
      <c r="O71" s="196"/>
      <c r="P71" s="196"/>
      <c r="Q71" s="196"/>
      <c r="R71" s="196"/>
      <c r="S71" s="196"/>
      <c r="T71" s="196"/>
      <c r="U71" s="196"/>
      <c r="V71" s="196"/>
      <c r="W71" s="196"/>
      <c r="X71" s="197"/>
      <c r="Y71" s="200" t="s">
        <v>66</v>
      </c>
      <c r="Z71" s="201"/>
      <c r="AA71" s="202"/>
      <c r="AB71" s="203" t="s">
        <v>473</v>
      </c>
      <c r="AC71" s="204"/>
      <c r="AD71" s="205"/>
      <c r="AE71" s="85">
        <v>1355</v>
      </c>
      <c r="AF71" s="86"/>
      <c r="AG71" s="86"/>
      <c r="AH71" s="86"/>
      <c r="AI71" s="87"/>
      <c r="AJ71" s="85">
        <v>1250</v>
      </c>
      <c r="AK71" s="86"/>
      <c r="AL71" s="86"/>
      <c r="AM71" s="86"/>
      <c r="AN71" s="87"/>
      <c r="AO71" s="85">
        <v>1259</v>
      </c>
      <c r="AP71" s="86"/>
      <c r="AQ71" s="86"/>
      <c r="AR71" s="86"/>
      <c r="AS71" s="87"/>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03" t="s">
        <v>473</v>
      </c>
      <c r="AC72" s="204"/>
      <c r="AD72" s="205"/>
      <c r="AE72" s="85">
        <v>1355</v>
      </c>
      <c r="AF72" s="86"/>
      <c r="AG72" s="86"/>
      <c r="AH72" s="86"/>
      <c r="AI72" s="87"/>
      <c r="AJ72" s="85">
        <v>1250</v>
      </c>
      <c r="AK72" s="86"/>
      <c r="AL72" s="86"/>
      <c r="AM72" s="86"/>
      <c r="AN72" s="87"/>
      <c r="AO72" s="85">
        <v>1259</v>
      </c>
      <c r="AP72" s="86"/>
      <c r="AQ72" s="86"/>
      <c r="AR72" s="86"/>
      <c r="AS72" s="87"/>
      <c r="AT72" s="85">
        <v>2112</v>
      </c>
      <c r="AU72" s="86"/>
      <c r="AV72" s="86"/>
      <c r="AW72" s="86"/>
      <c r="AX72" s="91"/>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5" t="s">
        <v>12</v>
      </c>
      <c r="AC73" s="116"/>
      <c r="AD73" s="168"/>
      <c r="AE73" s="172" t="s">
        <v>69</v>
      </c>
      <c r="AF73" s="167"/>
      <c r="AG73" s="167"/>
      <c r="AH73" s="167"/>
      <c r="AI73" s="195"/>
      <c r="AJ73" s="172" t="s">
        <v>70</v>
      </c>
      <c r="AK73" s="167"/>
      <c r="AL73" s="167"/>
      <c r="AM73" s="167"/>
      <c r="AN73" s="195"/>
      <c r="AO73" s="172" t="s">
        <v>71</v>
      </c>
      <c r="AP73" s="167"/>
      <c r="AQ73" s="167"/>
      <c r="AR73" s="167"/>
      <c r="AS73" s="195"/>
      <c r="AT73" s="173" t="s">
        <v>74</v>
      </c>
      <c r="AU73" s="174"/>
      <c r="AV73" s="174"/>
      <c r="AW73" s="174"/>
      <c r="AX73" s="175"/>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5"/>
      <c r="AF74" s="86"/>
      <c r="AG74" s="86"/>
      <c r="AH74" s="86"/>
      <c r="AI74" s="87"/>
      <c r="AJ74" s="85"/>
      <c r="AK74" s="86"/>
      <c r="AL74" s="86"/>
      <c r="AM74" s="86"/>
      <c r="AN74" s="87"/>
      <c r="AO74" s="85"/>
      <c r="AP74" s="86"/>
      <c r="AQ74" s="86"/>
      <c r="AR74" s="86"/>
      <c r="AS74" s="87"/>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5"/>
      <c r="AF75" s="86"/>
      <c r="AG75" s="86"/>
      <c r="AH75" s="86"/>
      <c r="AI75" s="87"/>
      <c r="AJ75" s="85"/>
      <c r="AK75" s="86"/>
      <c r="AL75" s="86"/>
      <c r="AM75" s="86"/>
      <c r="AN75" s="87"/>
      <c r="AO75" s="85"/>
      <c r="AP75" s="86"/>
      <c r="AQ75" s="86"/>
      <c r="AR75" s="86"/>
      <c r="AS75" s="87"/>
      <c r="AT75" s="85"/>
      <c r="AU75" s="86"/>
      <c r="AV75" s="86"/>
      <c r="AW75" s="86"/>
      <c r="AX75" s="91"/>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5" t="s">
        <v>12</v>
      </c>
      <c r="AC76" s="116"/>
      <c r="AD76" s="168"/>
      <c r="AE76" s="172" t="s">
        <v>69</v>
      </c>
      <c r="AF76" s="167"/>
      <c r="AG76" s="167"/>
      <c r="AH76" s="167"/>
      <c r="AI76" s="195"/>
      <c r="AJ76" s="172" t="s">
        <v>70</v>
      </c>
      <c r="AK76" s="167"/>
      <c r="AL76" s="167"/>
      <c r="AM76" s="167"/>
      <c r="AN76" s="195"/>
      <c r="AO76" s="172" t="s">
        <v>71</v>
      </c>
      <c r="AP76" s="167"/>
      <c r="AQ76" s="167"/>
      <c r="AR76" s="167"/>
      <c r="AS76" s="195"/>
      <c r="AT76" s="173" t="s">
        <v>74</v>
      </c>
      <c r="AU76" s="174"/>
      <c r="AV76" s="174"/>
      <c r="AW76" s="174"/>
      <c r="AX76" s="175"/>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5"/>
      <c r="AF77" s="86"/>
      <c r="AG77" s="86"/>
      <c r="AH77" s="86"/>
      <c r="AI77" s="87"/>
      <c r="AJ77" s="85"/>
      <c r="AK77" s="86"/>
      <c r="AL77" s="86"/>
      <c r="AM77" s="86"/>
      <c r="AN77" s="87"/>
      <c r="AO77" s="85"/>
      <c r="AP77" s="86"/>
      <c r="AQ77" s="86"/>
      <c r="AR77" s="86"/>
      <c r="AS77" s="87"/>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5"/>
      <c r="AF78" s="86"/>
      <c r="AG78" s="86"/>
      <c r="AH78" s="86"/>
      <c r="AI78" s="87"/>
      <c r="AJ78" s="85"/>
      <c r="AK78" s="86"/>
      <c r="AL78" s="86"/>
      <c r="AM78" s="86"/>
      <c r="AN78" s="87"/>
      <c r="AO78" s="85"/>
      <c r="AP78" s="86"/>
      <c r="AQ78" s="86"/>
      <c r="AR78" s="86"/>
      <c r="AS78" s="87"/>
      <c r="AT78" s="85"/>
      <c r="AU78" s="86"/>
      <c r="AV78" s="86"/>
      <c r="AW78" s="86"/>
      <c r="AX78" s="91"/>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5" t="s">
        <v>12</v>
      </c>
      <c r="AC79" s="116"/>
      <c r="AD79" s="168"/>
      <c r="AE79" s="172" t="s">
        <v>69</v>
      </c>
      <c r="AF79" s="167"/>
      <c r="AG79" s="167"/>
      <c r="AH79" s="167"/>
      <c r="AI79" s="195"/>
      <c r="AJ79" s="172" t="s">
        <v>70</v>
      </c>
      <c r="AK79" s="167"/>
      <c r="AL79" s="167"/>
      <c r="AM79" s="167"/>
      <c r="AN79" s="195"/>
      <c r="AO79" s="172" t="s">
        <v>71</v>
      </c>
      <c r="AP79" s="167"/>
      <c r="AQ79" s="167"/>
      <c r="AR79" s="167"/>
      <c r="AS79" s="195"/>
      <c r="AT79" s="173" t="s">
        <v>74</v>
      </c>
      <c r="AU79" s="174"/>
      <c r="AV79" s="174"/>
      <c r="AW79" s="174"/>
      <c r="AX79" s="175"/>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5"/>
      <c r="AF80" s="86"/>
      <c r="AG80" s="86"/>
      <c r="AH80" s="86"/>
      <c r="AI80" s="87"/>
      <c r="AJ80" s="85"/>
      <c r="AK80" s="86"/>
      <c r="AL80" s="86"/>
      <c r="AM80" s="86"/>
      <c r="AN80" s="87"/>
      <c r="AO80" s="85"/>
      <c r="AP80" s="86"/>
      <c r="AQ80" s="86"/>
      <c r="AR80" s="86"/>
      <c r="AS80" s="87"/>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5"/>
      <c r="AF81" s="86"/>
      <c r="AG81" s="86"/>
      <c r="AH81" s="86"/>
      <c r="AI81" s="87"/>
      <c r="AJ81" s="85"/>
      <c r="AK81" s="86"/>
      <c r="AL81" s="86"/>
      <c r="AM81" s="86"/>
      <c r="AN81" s="87"/>
      <c r="AO81" s="85"/>
      <c r="AP81" s="86"/>
      <c r="AQ81" s="86"/>
      <c r="AR81" s="86"/>
      <c r="AS81" s="87"/>
      <c r="AT81" s="85"/>
      <c r="AU81" s="86"/>
      <c r="AV81" s="86"/>
      <c r="AW81" s="86"/>
      <c r="AX81" s="91"/>
      <c r="AY81" s="10"/>
      <c r="AZ81" s="10"/>
      <c r="BA81" s="10"/>
      <c r="BB81" s="10"/>
      <c r="BC81" s="10"/>
      <c r="BD81" s="10"/>
      <c r="BE81" s="10"/>
      <c r="BF81" s="10"/>
      <c r="BG81" s="10"/>
      <c r="BH81" s="10"/>
    </row>
    <row r="82" spans="1:60" ht="32.25" hidden="1" customHeight="1" x14ac:dyDescent="0.15">
      <c r="A82" s="164" t="s">
        <v>17</v>
      </c>
      <c r="B82" s="165"/>
      <c r="C82" s="165"/>
      <c r="D82" s="165"/>
      <c r="E82" s="165"/>
      <c r="F82" s="166"/>
      <c r="G82" s="167" t="s">
        <v>18</v>
      </c>
      <c r="H82" s="116"/>
      <c r="I82" s="116"/>
      <c r="J82" s="116"/>
      <c r="K82" s="116"/>
      <c r="L82" s="116"/>
      <c r="M82" s="116"/>
      <c r="N82" s="116"/>
      <c r="O82" s="116"/>
      <c r="P82" s="116"/>
      <c r="Q82" s="116"/>
      <c r="R82" s="116"/>
      <c r="S82" s="116"/>
      <c r="T82" s="116"/>
      <c r="U82" s="116"/>
      <c r="V82" s="116"/>
      <c r="W82" s="116"/>
      <c r="X82" s="168"/>
      <c r="Y82" s="169"/>
      <c r="Z82" s="170"/>
      <c r="AA82" s="171"/>
      <c r="AB82" s="115" t="s">
        <v>12</v>
      </c>
      <c r="AC82" s="116"/>
      <c r="AD82" s="168"/>
      <c r="AE82" s="172" t="s">
        <v>69</v>
      </c>
      <c r="AF82" s="116"/>
      <c r="AG82" s="116"/>
      <c r="AH82" s="116"/>
      <c r="AI82" s="168"/>
      <c r="AJ82" s="172" t="s">
        <v>70</v>
      </c>
      <c r="AK82" s="116"/>
      <c r="AL82" s="116"/>
      <c r="AM82" s="116"/>
      <c r="AN82" s="168"/>
      <c r="AO82" s="172" t="s">
        <v>71</v>
      </c>
      <c r="AP82" s="116"/>
      <c r="AQ82" s="116"/>
      <c r="AR82" s="116"/>
      <c r="AS82" s="168"/>
      <c r="AT82" s="173" t="s">
        <v>75</v>
      </c>
      <c r="AU82" s="174"/>
      <c r="AV82" s="174"/>
      <c r="AW82" s="174"/>
      <c r="AX82" s="175"/>
    </row>
    <row r="83" spans="1:60" ht="22.5" hidden="1" customHeight="1" x14ac:dyDescent="0.15">
      <c r="A83" s="126"/>
      <c r="B83" s="124"/>
      <c r="C83" s="124"/>
      <c r="D83" s="124"/>
      <c r="E83" s="124"/>
      <c r="F83" s="125"/>
      <c r="G83" s="141" t="s">
        <v>380</v>
      </c>
      <c r="H83" s="141"/>
      <c r="I83" s="141"/>
      <c r="J83" s="141"/>
      <c r="K83" s="141"/>
      <c r="L83" s="141"/>
      <c r="M83" s="141"/>
      <c r="N83" s="141"/>
      <c r="O83" s="141"/>
      <c r="P83" s="141"/>
      <c r="Q83" s="141"/>
      <c r="R83" s="141"/>
      <c r="S83" s="141"/>
      <c r="T83" s="141"/>
      <c r="U83" s="141"/>
      <c r="V83" s="141"/>
      <c r="W83" s="141"/>
      <c r="X83" s="141"/>
      <c r="Y83" s="143" t="s">
        <v>17</v>
      </c>
      <c r="Z83" s="144"/>
      <c r="AA83" s="145"/>
      <c r="AB83" s="178" t="s">
        <v>381</v>
      </c>
      <c r="AC83" s="179"/>
      <c r="AD83" s="180"/>
      <c r="AE83" s="178">
        <v>445</v>
      </c>
      <c r="AF83" s="179"/>
      <c r="AG83" s="179"/>
      <c r="AH83" s="179"/>
      <c r="AI83" s="180"/>
      <c r="AJ83" s="178">
        <v>390</v>
      </c>
      <c r="AK83" s="179"/>
      <c r="AL83" s="179"/>
      <c r="AM83" s="179"/>
      <c r="AN83" s="180"/>
      <c r="AO83" s="178">
        <v>496</v>
      </c>
      <c r="AP83" s="179"/>
      <c r="AQ83" s="179"/>
      <c r="AR83" s="179"/>
      <c r="AS83" s="181"/>
      <c r="AT83" s="85"/>
      <c r="AU83" s="86"/>
      <c r="AV83" s="86"/>
      <c r="AW83" s="86"/>
      <c r="AX83" s="91"/>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82" t="s">
        <v>382</v>
      </c>
      <c r="AC84" s="179"/>
      <c r="AD84" s="180"/>
      <c r="AE84" s="182" t="s">
        <v>383</v>
      </c>
      <c r="AF84" s="179"/>
      <c r="AG84" s="179"/>
      <c r="AH84" s="179"/>
      <c r="AI84" s="180"/>
      <c r="AJ84" s="182" t="s">
        <v>384</v>
      </c>
      <c r="AK84" s="179"/>
      <c r="AL84" s="179"/>
      <c r="AM84" s="179"/>
      <c r="AN84" s="180"/>
      <c r="AO84" s="182" t="s">
        <v>476</v>
      </c>
      <c r="AP84" s="179"/>
      <c r="AQ84" s="179"/>
      <c r="AR84" s="179"/>
      <c r="AS84" s="180"/>
      <c r="AT84" s="154"/>
      <c r="AU84" s="155"/>
      <c r="AV84" s="155"/>
      <c r="AW84" s="155"/>
      <c r="AX84" s="157"/>
    </row>
    <row r="85" spans="1:60" ht="32.25" hidden="1" customHeight="1" x14ac:dyDescent="0.15">
      <c r="A85" s="164" t="s">
        <v>17</v>
      </c>
      <c r="B85" s="165"/>
      <c r="C85" s="165"/>
      <c r="D85" s="165"/>
      <c r="E85" s="165"/>
      <c r="F85" s="166"/>
      <c r="G85" s="167" t="s">
        <v>18</v>
      </c>
      <c r="H85" s="116"/>
      <c r="I85" s="116"/>
      <c r="J85" s="116"/>
      <c r="K85" s="116"/>
      <c r="L85" s="116"/>
      <c r="M85" s="116"/>
      <c r="N85" s="116"/>
      <c r="O85" s="116"/>
      <c r="P85" s="116"/>
      <c r="Q85" s="116"/>
      <c r="R85" s="116"/>
      <c r="S85" s="116"/>
      <c r="T85" s="116"/>
      <c r="U85" s="116"/>
      <c r="V85" s="116"/>
      <c r="W85" s="116"/>
      <c r="X85" s="168"/>
      <c r="Y85" s="169"/>
      <c r="Z85" s="170"/>
      <c r="AA85" s="171"/>
      <c r="AB85" s="115" t="s">
        <v>12</v>
      </c>
      <c r="AC85" s="116"/>
      <c r="AD85" s="168"/>
      <c r="AE85" s="172" t="s">
        <v>69</v>
      </c>
      <c r="AF85" s="116"/>
      <c r="AG85" s="116"/>
      <c r="AH85" s="116"/>
      <c r="AI85" s="168"/>
      <c r="AJ85" s="172" t="s">
        <v>70</v>
      </c>
      <c r="AK85" s="116"/>
      <c r="AL85" s="116"/>
      <c r="AM85" s="116"/>
      <c r="AN85" s="168"/>
      <c r="AO85" s="172" t="s">
        <v>71</v>
      </c>
      <c r="AP85" s="116"/>
      <c r="AQ85" s="116"/>
      <c r="AR85" s="116"/>
      <c r="AS85" s="168"/>
      <c r="AT85" s="173" t="s">
        <v>75</v>
      </c>
      <c r="AU85" s="174"/>
      <c r="AV85" s="174"/>
      <c r="AW85" s="174"/>
      <c r="AX85" s="175"/>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5"/>
      <c r="AU86" s="86"/>
      <c r="AV86" s="86"/>
      <c r="AW86" s="86"/>
      <c r="AX86" s="91"/>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6"/>
      <c r="I88" s="116"/>
      <c r="J88" s="116"/>
      <c r="K88" s="116"/>
      <c r="L88" s="116"/>
      <c r="M88" s="116"/>
      <c r="N88" s="116"/>
      <c r="O88" s="116"/>
      <c r="P88" s="116"/>
      <c r="Q88" s="116"/>
      <c r="R88" s="116"/>
      <c r="S88" s="116"/>
      <c r="T88" s="116"/>
      <c r="U88" s="116"/>
      <c r="V88" s="116"/>
      <c r="W88" s="116"/>
      <c r="X88" s="168"/>
      <c r="Y88" s="169"/>
      <c r="Z88" s="170"/>
      <c r="AA88" s="171"/>
      <c r="AB88" s="115" t="s">
        <v>12</v>
      </c>
      <c r="AC88" s="116"/>
      <c r="AD88" s="168"/>
      <c r="AE88" s="172" t="s">
        <v>69</v>
      </c>
      <c r="AF88" s="116"/>
      <c r="AG88" s="116"/>
      <c r="AH88" s="116"/>
      <c r="AI88" s="168"/>
      <c r="AJ88" s="172" t="s">
        <v>70</v>
      </c>
      <c r="AK88" s="116"/>
      <c r="AL88" s="116"/>
      <c r="AM88" s="116"/>
      <c r="AN88" s="168"/>
      <c r="AO88" s="172" t="s">
        <v>71</v>
      </c>
      <c r="AP88" s="116"/>
      <c r="AQ88" s="116"/>
      <c r="AR88" s="116"/>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5"/>
      <c r="AU89" s="86"/>
      <c r="AV89" s="86"/>
      <c r="AW89" s="86"/>
      <c r="AX89" s="91"/>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6"/>
      <c r="I91" s="116"/>
      <c r="J91" s="116"/>
      <c r="K91" s="116"/>
      <c r="L91" s="116"/>
      <c r="M91" s="116"/>
      <c r="N91" s="116"/>
      <c r="O91" s="116"/>
      <c r="P91" s="116"/>
      <c r="Q91" s="116"/>
      <c r="R91" s="116"/>
      <c r="S91" s="116"/>
      <c r="T91" s="116"/>
      <c r="U91" s="116"/>
      <c r="V91" s="116"/>
      <c r="W91" s="116"/>
      <c r="X91" s="168"/>
      <c r="Y91" s="169"/>
      <c r="Z91" s="170"/>
      <c r="AA91" s="171"/>
      <c r="AB91" s="115" t="s">
        <v>12</v>
      </c>
      <c r="AC91" s="116"/>
      <c r="AD91" s="168"/>
      <c r="AE91" s="172" t="s">
        <v>69</v>
      </c>
      <c r="AF91" s="116"/>
      <c r="AG91" s="116"/>
      <c r="AH91" s="116"/>
      <c r="AI91" s="168"/>
      <c r="AJ91" s="172" t="s">
        <v>70</v>
      </c>
      <c r="AK91" s="116"/>
      <c r="AL91" s="116"/>
      <c r="AM91" s="116"/>
      <c r="AN91" s="168"/>
      <c r="AO91" s="172" t="s">
        <v>71</v>
      </c>
      <c r="AP91" s="116"/>
      <c r="AQ91" s="116"/>
      <c r="AR91" s="116"/>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5"/>
      <c r="AU92" s="86"/>
      <c r="AV92" s="86"/>
      <c r="AW92" s="86"/>
      <c r="AX92" s="91"/>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5"/>
      <c r="AU95" s="86"/>
      <c r="AV95" s="86"/>
      <c r="AW95" s="86"/>
      <c r="AX95" s="91"/>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82" t="s">
        <v>77</v>
      </c>
      <c r="B97" s="383"/>
      <c r="C97" s="355" t="s">
        <v>19</v>
      </c>
      <c r="D97" s="356"/>
      <c r="E97" s="356"/>
      <c r="F97" s="356"/>
      <c r="G97" s="356"/>
      <c r="H97" s="356"/>
      <c r="I97" s="356"/>
      <c r="J97" s="356"/>
      <c r="K97" s="357"/>
      <c r="L97" s="418" t="s">
        <v>76</v>
      </c>
      <c r="M97" s="418"/>
      <c r="N97" s="418"/>
      <c r="O97" s="418"/>
      <c r="P97" s="418"/>
      <c r="Q97" s="418"/>
      <c r="R97" s="419" t="s">
        <v>73</v>
      </c>
      <c r="S97" s="420"/>
      <c r="T97" s="420"/>
      <c r="U97" s="420"/>
      <c r="V97" s="420"/>
      <c r="W97" s="420"/>
      <c r="X97" s="421"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2"/>
    </row>
    <row r="98" spans="1:50" ht="23.1" customHeight="1" x14ac:dyDescent="0.15">
      <c r="A98" s="384"/>
      <c r="B98" s="385"/>
      <c r="C98" s="423" t="s">
        <v>483</v>
      </c>
      <c r="D98" s="424"/>
      <c r="E98" s="424"/>
      <c r="F98" s="424"/>
      <c r="G98" s="424"/>
      <c r="H98" s="424"/>
      <c r="I98" s="424"/>
      <c r="J98" s="424"/>
      <c r="K98" s="425"/>
      <c r="L98" s="62"/>
      <c r="M98" s="63"/>
      <c r="N98" s="63"/>
      <c r="O98" s="63"/>
      <c r="P98" s="63"/>
      <c r="Q98" s="64"/>
      <c r="R98" s="62"/>
      <c r="S98" s="63"/>
      <c r="T98" s="63"/>
      <c r="U98" s="63"/>
      <c r="V98" s="63"/>
      <c r="W98" s="64"/>
      <c r="X98" s="690" t="s">
        <v>512</v>
      </c>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40.5" customHeight="1" x14ac:dyDescent="0.15">
      <c r="A99" s="384"/>
      <c r="B99" s="385"/>
      <c r="C99" s="158" t="s">
        <v>484</v>
      </c>
      <c r="D99" s="159"/>
      <c r="E99" s="159"/>
      <c r="F99" s="159"/>
      <c r="G99" s="159"/>
      <c r="H99" s="159"/>
      <c r="I99" s="159"/>
      <c r="J99" s="159"/>
      <c r="K99" s="160"/>
      <c r="L99" s="62">
        <v>61692</v>
      </c>
      <c r="M99" s="63"/>
      <c r="N99" s="63"/>
      <c r="O99" s="63"/>
      <c r="P99" s="63"/>
      <c r="Q99" s="64"/>
      <c r="R99" s="62">
        <v>78923</v>
      </c>
      <c r="S99" s="63"/>
      <c r="T99" s="63"/>
      <c r="U99" s="63"/>
      <c r="V99" s="63"/>
      <c r="W99" s="64"/>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30" customHeight="1" x14ac:dyDescent="0.15">
      <c r="A100" s="384"/>
      <c r="B100" s="385"/>
      <c r="C100" s="158"/>
      <c r="D100" s="159"/>
      <c r="E100" s="159"/>
      <c r="F100" s="159"/>
      <c r="G100" s="159"/>
      <c r="H100" s="159"/>
      <c r="I100" s="159"/>
      <c r="J100" s="159"/>
      <c r="K100" s="160"/>
      <c r="L100" s="62"/>
      <c r="M100" s="63"/>
      <c r="N100" s="63"/>
      <c r="O100" s="63"/>
      <c r="P100" s="63"/>
      <c r="Q100" s="64"/>
      <c r="R100" s="62"/>
      <c r="S100" s="63"/>
      <c r="T100" s="63"/>
      <c r="U100" s="63"/>
      <c r="V100" s="63"/>
      <c r="W100" s="64"/>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hidden="1" customHeight="1" x14ac:dyDescent="0.15">
      <c r="A101" s="384"/>
      <c r="B101" s="385"/>
      <c r="C101" s="158"/>
      <c r="D101" s="159"/>
      <c r="E101" s="159"/>
      <c r="F101" s="159"/>
      <c r="G101" s="159"/>
      <c r="H101" s="159"/>
      <c r="I101" s="159"/>
      <c r="J101" s="159"/>
      <c r="K101" s="160"/>
      <c r="L101" s="62"/>
      <c r="M101" s="63"/>
      <c r="N101" s="63"/>
      <c r="O101" s="63"/>
      <c r="P101" s="63"/>
      <c r="Q101" s="64"/>
      <c r="R101" s="62"/>
      <c r="S101" s="63"/>
      <c r="T101" s="63"/>
      <c r="U101" s="63"/>
      <c r="V101" s="63"/>
      <c r="W101" s="64"/>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x14ac:dyDescent="0.15">
      <c r="A102" s="384"/>
      <c r="B102" s="385"/>
      <c r="C102" s="158"/>
      <c r="D102" s="159"/>
      <c r="E102" s="159"/>
      <c r="F102" s="159"/>
      <c r="G102" s="159"/>
      <c r="H102" s="159"/>
      <c r="I102" s="159"/>
      <c r="J102" s="159"/>
      <c r="K102" s="160"/>
      <c r="L102" s="62"/>
      <c r="M102" s="63"/>
      <c r="N102" s="63"/>
      <c r="O102" s="63"/>
      <c r="P102" s="63"/>
      <c r="Q102" s="64"/>
      <c r="R102" s="62"/>
      <c r="S102" s="63"/>
      <c r="T102" s="63"/>
      <c r="U102" s="63"/>
      <c r="V102" s="63"/>
      <c r="W102" s="64"/>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x14ac:dyDescent="0.15">
      <c r="A103" s="384"/>
      <c r="B103" s="385"/>
      <c r="C103" s="388"/>
      <c r="D103" s="389"/>
      <c r="E103" s="389"/>
      <c r="F103" s="389"/>
      <c r="G103" s="389"/>
      <c r="H103" s="389"/>
      <c r="I103" s="389"/>
      <c r="J103" s="389"/>
      <c r="K103" s="390"/>
      <c r="L103" s="62"/>
      <c r="M103" s="63"/>
      <c r="N103" s="63"/>
      <c r="O103" s="63"/>
      <c r="P103" s="63"/>
      <c r="Q103" s="64"/>
      <c r="R103" s="62"/>
      <c r="S103" s="63"/>
      <c r="T103" s="63"/>
      <c r="U103" s="63"/>
      <c r="V103" s="63"/>
      <c r="W103" s="64"/>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386"/>
      <c r="B104" s="387"/>
      <c r="C104" s="376" t="s">
        <v>22</v>
      </c>
      <c r="D104" s="377"/>
      <c r="E104" s="377"/>
      <c r="F104" s="377"/>
      <c r="G104" s="377"/>
      <c r="H104" s="377"/>
      <c r="I104" s="377"/>
      <c r="J104" s="377"/>
      <c r="K104" s="378"/>
      <c r="L104" s="379">
        <f>SUM(L98:Q103)</f>
        <v>61692</v>
      </c>
      <c r="M104" s="380"/>
      <c r="N104" s="380"/>
      <c r="O104" s="380"/>
      <c r="P104" s="380"/>
      <c r="Q104" s="381"/>
      <c r="R104" s="379">
        <f>SUM(R98:W103)</f>
        <v>78923</v>
      </c>
      <c r="S104" s="380"/>
      <c r="T104" s="380"/>
      <c r="U104" s="380"/>
      <c r="V104" s="380"/>
      <c r="W104" s="381"/>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4" t="s">
        <v>38</v>
      </c>
      <c r="AH107" s="610"/>
      <c r="AI107" s="610"/>
      <c r="AJ107" s="610"/>
      <c r="AK107" s="610"/>
      <c r="AL107" s="610"/>
      <c r="AM107" s="610"/>
      <c r="AN107" s="610"/>
      <c r="AO107" s="610"/>
      <c r="AP107" s="610"/>
      <c r="AQ107" s="610"/>
      <c r="AR107" s="610"/>
      <c r="AS107" s="610"/>
      <c r="AT107" s="610"/>
      <c r="AU107" s="610"/>
      <c r="AV107" s="610"/>
      <c r="AW107" s="610"/>
      <c r="AX107" s="645"/>
    </row>
    <row r="108" spans="1:50" ht="33" customHeight="1" x14ac:dyDescent="0.15">
      <c r="A108" s="307" t="s">
        <v>312</v>
      </c>
      <c r="B108" s="308"/>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8" t="s">
        <v>368</v>
      </c>
      <c r="AE108" s="619"/>
      <c r="AF108" s="620"/>
      <c r="AG108" s="615" t="s">
        <v>502</v>
      </c>
      <c r="AH108" s="616"/>
      <c r="AI108" s="616"/>
      <c r="AJ108" s="616"/>
      <c r="AK108" s="616"/>
      <c r="AL108" s="616"/>
      <c r="AM108" s="616"/>
      <c r="AN108" s="616"/>
      <c r="AO108" s="616"/>
      <c r="AP108" s="616"/>
      <c r="AQ108" s="616"/>
      <c r="AR108" s="616"/>
      <c r="AS108" s="616"/>
      <c r="AT108" s="616"/>
      <c r="AU108" s="616"/>
      <c r="AV108" s="616"/>
      <c r="AW108" s="616"/>
      <c r="AX108" s="617"/>
    </row>
    <row r="109" spans="1:50" ht="54" customHeight="1" x14ac:dyDescent="0.15">
      <c r="A109" s="309"/>
      <c r="B109" s="310"/>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368</v>
      </c>
      <c r="AE109" s="452"/>
      <c r="AF109" s="453"/>
      <c r="AG109" s="304" t="s">
        <v>503</v>
      </c>
      <c r="AH109" s="305"/>
      <c r="AI109" s="305"/>
      <c r="AJ109" s="305"/>
      <c r="AK109" s="305"/>
      <c r="AL109" s="305"/>
      <c r="AM109" s="305"/>
      <c r="AN109" s="305"/>
      <c r="AO109" s="305"/>
      <c r="AP109" s="305"/>
      <c r="AQ109" s="305"/>
      <c r="AR109" s="305"/>
      <c r="AS109" s="305"/>
      <c r="AT109" s="305"/>
      <c r="AU109" s="305"/>
      <c r="AV109" s="305"/>
      <c r="AW109" s="305"/>
      <c r="AX109" s="306"/>
    </row>
    <row r="110" spans="1:50" ht="46.5" customHeight="1" x14ac:dyDescent="0.15">
      <c r="A110" s="311"/>
      <c r="B110" s="312"/>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6" t="s">
        <v>368</v>
      </c>
      <c r="AE110" s="597"/>
      <c r="AF110" s="598"/>
      <c r="AG110" s="544" t="s">
        <v>391</v>
      </c>
      <c r="AH110" s="198"/>
      <c r="AI110" s="198"/>
      <c r="AJ110" s="198"/>
      <c r="AK110" s="198"/>
      <c r="AL110" s="198"/>
      <c r="AM110" s="198"/>
      <c r="AN110" s="198"/>
      <c r="AO110" s="198"/>
      <c r="AP110" s="198"/>
      <c r="AQ110" s="198"/>
      <c r="AR110" s="198"/>
      <c r="AS110" s="198"/>
      <c r="AT110" s="198"/>
      <c r="AU110" s="198"/>
      <c r="AV110" s="198"/>
      <c r="AW110" s="198"/>
      <c r="AX110" s="545"/>
    </row>
    <row r="111" spans="1:50" ht="19.350000000000001" customHeight="1" x14ac:dyDescent="0.15">
      <c r="A111" s="564" t="s">
        <v>46</v>
      </c>
      <c r="B111" s="599"/>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392</v>
      </c>
      <c r="AE111" s="448"/>
      <c r="AF111" s="448"/>
      <c r="AG111" s="301"/>
      <c r="AH111" s="302"/>
      <c r="AI111" s="302"/>
      <c r="AJ111" s="302"/>
      <c r="AK111" s="302"/>
      <c r="AL111" s="302"/>
      <c r="AM111" s="302"/>
      <c r="AN111" s="302"/>
      <c r="AO111" s="302"/>
      <c r="AP111" s="302"/>
      <c r="AQ111" s="302"/>
      <c r="AR111" s="302"/>
      <c r="AS111" s="302"/>
      <c r="AT111" s="302"/>
      <c r="AU111" s="302"/>
      <c r="AV111" s="302"/>
      <c r="AW111" s="302"/>
      <c r="AX111" s="303"/>
    </row>
    <row r="112" spans="1:50" ht="36.75" customHeight="1" x14ac:dyDescent="0.15">
      <c r="A112" s="600"/>
      <c r="B112" s="601"/>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368</v>
      </c>
      <c r="AE112" s="454"/>
      <c r="AF112" s="454"/>
      <c r="AG112" s="304" t="s">
        <v>387</v>
      </c>
      <c r="AH112" s="305"/>
      <c r="AI112" s="305"/>
      <c r="AJ112" s="305"/>
      <c r="AK112" s="305"/>
      <c r="AL112" s="305"/>
      <c r="AM112" s="305"/>
      <c r="AN112" s="305"/>
      <c r="AO112" s="305"/>
      <c r="AP112" s="305"/>
      <c r="AQ112" s="305"/>
      <c r="AR112" s="305"/>
      <c r="AS112" s="305"/>
      <c r="AT112" s="305"/>
      <c r="AU112" s="305"/>
      <c r="AV112" s="305"/>
      <c r="AW112" s="305"/>
      <c r="AX112" s="306"/>
    </row>
    <row r="113" spans="1:64" ht="39" customHeight="1" x14ac:dyDescent="0.15">
      <c r="A113" s="600"/>
      <c r="B113" s="601"/>
      <c r="C113" s="517"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368</v>
      </c>
      <c r="AE113" s="454"/>
      <c r="AF113" s="454"/>
      <c r="AG113" s="304" t="s">
        <v>513</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600"/>
      <c r="B114" s="601"/>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392</v>
      </c>
      <c r="AE114" s="454"/>
      <c r="AF114" s="454"/>
      <c r="AG114" s="546"/>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600"/>
      <c r="B115" s="601"/>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4"/>
      <c r="AD115" s="451" t="s">
        <v>392</v>
      </c>
      <c r="AE115" s="454"/>
      <c r="AF115" s="454"/>
      <c r="AG115" s="546"/>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0"/>
      <c r="B116" s="601"/>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4"/>
      <c r="AD116" s="451" t="s">
        <v>392</v>
      </c>
      <c r="AE116" s="454"/>
      <c r="AF116" s="454"/>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607" t="s">
        <v>368</v>
      </c>
      <c r="AE117" s="608"/>
      <c r="AF117" s="609"/>
      <c r="AG117" s="613" t="s">
        <v>388</v>
      </c>
      <c r="AH117" s="445"/>
      <c r="AI117" s="445"/>
      <c r="AJ117" s="445"/>
      <c r="AK117" s="445"/>
      <c r="AL117" s="445"/>
      <c r="AM117" s="445"/>
      <c r="AN117" s="445"/>
      <c r="AO117" s="445"/>
      <c r="AP117" s="445"/>
      <c r="AQ117" s="445"/>
      <c r="AR117" s="445"/>
      <c r="AS117" s="445"/>
      <c r="AT117" s="445"/>
      <c r="AU117" s="445"/>
      <c r="AV117" s="445"/>
      <c r="AW117" s="445"/>
      <c r="AX117" s="614"/>
      <c r="BG117" s="10"/>
      <c r="BH117" s="10"/>
      <c r="BI117" s="10"/>
      <c r="BJ117" s="10"/>
    </row>
    <row r="118" spans="1:64" ht="58.5" customHeight="1" x14ac:dyDescent="0.15">
      <c r="A118" s="564" t="s">
        <v>47</v>
      </c>
      <c r="B118" s="599"/>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651" t="s">
        <v>506</v>
      </c>
      <c r="AE118" s="652"/>
      <c r="AF118" s="653"/>
      <c r="AG118" s="654" t="s">
        <v>507</v>
      </c>
      <c r="AH118" s="302"/>
      <c r="AI118" s="302"/>
      <c r="AJ118" s="302"/>
      <c r="AK118" s="302"/>
      <c r="AL118" s="302"/>
      <c r="AM118" s="302"/>
      <c r="AN118" s="302"/>
      <c r="AO118" s="302"/>
      <c r="AP118" s="302"/>
      <c r="AQ118" s="302"/>
      <c r="AR118" s="302"/>
      <c r="AS118" s="302"/>
      <c r="AT118" s="302"/>
      <c r="AU118" s="302"/>
      <c r="AV118" s="302"/>
      <c r="AW118" s="302"/>
      <c r="AX118" s="303"/>
    </row>
    <row r="119" spans="1:64" ht="51" customHeight="1" x14ac:dyDescent="0.15">
      <c r="A119" s="600"/>
      <c r="B119" s="601"/>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21" t="s">
        <v>368</v>
      </c>
      <c r="AE119" s="622"/>
      <c r="AF119" s="622"/>
      <c r="AG119" s="304" t="s">
        <v>389</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600"/>
      <c r="B120" s="601"/>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368</v>
      </c>
      <c r="AE120" s="454"/>
      <c r="AF120" s="454"/>
      <c r="AG120" s="304" t="s">
        <v>390</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602"/>
      <c r="B121" s="603"/>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392</v>
      </c>
      <c r="AE121" s="454"/>
      <c r="AF121" s="454"/>
      <c r="AG121" s="592"/>
      <c r="AH121" s="198"/>
      <c r="AI121" s="198"/>
      <c r="AJ121" s="198"/>
      <c r="AK121" s="198"/>
      <c r="AL121" s="198"/>
      <c r="AM121" s="198"/>
      <c r="AN121" s="198"/>
      <c r="AO121" s="198"/>
      <c r="AP121" s="198"/>
      <c r="AQ121" s="198"/>
      <c r="AR121" s="198"/>
      <c r="AS121" s="198"/>
      <c r="AT121" s="198"/>
      <c r="AU121" s="198"/>
      <c r="AV121" s="198"/>
      <c r="AW121" s="198"/>
      <c r="AX121" s="545"/>
    </row>
    <row r="122" spans="1:64" ht="33.6" customHeight="1" x14ac:dyDescent="0.15">
      <c r="A122" s="638" t="s">
        <v>80</v>
      </c>
      <c r="B122" s="639"/>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392</v>
      </c>
      <c r="AE122" s="448"/>
      <c r="AF122" s="448"/>
      <c r="AG122" s="588"/>
      <c r="AH122" s="196"/>
      <c r="AI122" s="196"/>
      <c r="AJ122" s="196"/>
      <c r="AK122" s="196"/>
      <c r="AL122" s="196"/>
      <c r="AM122" s="196"/>
      <c r="AN122" s="196"/>
      <c r="AO122" s="196"/>
      <c r="AP122" s="196"/>
      <c r="AQ122" s="196"/>
      <c r="AR122" s="196"/>
      <c r="AS122" s="196"/>
      <c r="AT122" s="196"/>
      <c r="AU122" s="196"/>
      <c r="AV122" s="196"/>
      <c r="AW122" s="196"/>
      <c r="AX122" s="589"/>
    </row>
    <row r="123" spans="1:64" ht="15.75" customHeight="1" x14ac:dyDescent="0.15">
      <c r="A123" s="640"/>
      <c r="B123" s="641"/>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0"/>
      <c r="AH123" s="277"/>
      <c r="AI123" s="277"/>
      <c r="AJ123" s="277"/>
      <c r="AK123" s="277"/>
      <c r="AL123" s="277"/>
      <c r="AM123" s="277"/>
      <c r="AN123" s="277"/>
      <c r="AO123" s="277"/>
      <c r="AP123" s="277"/>
      <c r="AQ123" s="277"/>
      <c r="AR123" s="277"/>
      <c r="AS123" s="277"/>
      <c r="AT123" s="277"/>
      <c r="AU123" s="277"/>
      <c r="AV123" s="277"/>
      <c r="AW123" s="277"/>
      <c r="AX123" s="591"/>
    </row>
    <row r="124" spans="1:64" ht="26.25" customHeight="1" x14ac:dyDescent="0.15">
      <c r="A124" s="640"/>
      <c r="B124" s="641"/>
      <c r="C124" s="655"/>
      <c r="D124" s="656"/>
      <c r="E124" s="656"/>
      <c r="F124" s="656"/>
      <c r="G124" s="656"/>
      <c r="H124" s="656"/>
      <c r="I124" s="656"/>
      <c r="J124" s="656"/>
      <c r="K124" s="656"/>
      <c r="L124" s="656"/>
      <c r="M124" s="656"/>
      <c r="N124" s="656"/>
      <c r="O124" s="657"/>
      <c r="P124" s="664"/>
      <c r="Q124" s="664"/>
      <c r="R124" s="664"/>
      <c r="S124" s="665"/>
      <c r="T124" s="646"/>
      <c r="U124" s="305"/>
      <c r="V124" s="305"/>
      <c r="W124" s="305"/>
      <c r="X124" s="305"/>
      <c r="Y124" s="305"/>
      <c r="Z124" s="305"/>
      <c r="AA124" s="305"/>
      <c r="AB124" s="305"/>
      <c r="AC124" s="305"/>
      <c r="AD124" s="305"/>
      <c r="AE124" s="305"/>
      <c r="AF124" s="647"/>
      <c r="AG124" s="590"/>
      <c r="AH124" s="277"/>
      <c r="AI124" s="277"/>
      <c r="AJ124" s="277"/>
      <c r="AK124" s="277"/>
      <c r="AL124" s="277"/>
      <c r="AM124" s="277"/>
      <c r="AN124" s="277"/>
      <c r="AO124" s="277"/>
      <c r="AP124" s="277"/>
      <c r="AQ124" s="277"/>
      <c r="AR124" s="277"/>
      <c r="AS124" s="277"/>
      <c r="AT124" s="277"/>
      <c r="AU124" s="277"/>
      <c r="AV124" s="277"/>
      <c r="AW124" s="277"/>
      <c r="AX124" s="591"/>
    </row>
    <row r="125" spans="1:64" ht="26.25" customHeight="1" x14ac:dyDescent="0.15">
      <c r="A125" s="642"/>
      <c r="B125" s="643"/>
      <c r="C125" s="658"/>
      <c r="D125" s="659"/>
      <c r="E125" s="659"/>
      <c r="F125" s="659"/>
      <c r="G125" s="659"/>
      <c r="H125" s="659"/>
      <c r="I125" s="659"/>
      <c r="J125" s="659"/>
      <c r="K125" s="659"/>
      <c r="L125" s="659"/>
      <c r="M125" s="659"/>
      <c r="N125" s="659"/>
      <c r="O125" s="660"/>
      <c r="P125" s="666"/>
      <c r="Q125" s="666"/>
      <c r="R125" s="666"/>
      <c r="S125" s="667"/>
      <c r="T125" s="444"/>
      <c r="U125" s="445"/>
      <c r="V125" s="445"/>
      <c r="W125" s="445"/>
      <c r="X125" s="445"/>
      <c r="Y125" s="445"/>
      <c r="Z125" s="445"/>
      <c r="AA125" s="445"/>
      <c r="AB125" s="445"/>
      <c r="AC125" s="445"/>
      <c r="AD125" s="445"/>
      <c r="AE125" s="445"/>
      <c r="AF125" s="446"/>
      <c r="AG125" s="592"/>
      <c r="AH125" s="198"/>
      <c r="AI125" s="198"/>
      <c r="AJ125" s="198"/>
      <c r="AK125" s="198"/>
      <c r="AL125" s="198"/>
      <c r="AM125" s="198"/>
      <c r="AN125" s="198"/>
      <c r="AO125" s="198"/>
      <c r="AP125" s="198"/>
      <c r="AQ125" s="198"/>
      <c r="AR125" s="198"/>
      <c r="AS125" s="198"/>
      <c r="AT125" s="198"/>
      <c r="AU125" s="198"/>
      <c r="AV125" s="198"/>
      <c r="AW125" s="198"/>
      <c r="AX125" s="545"/>
    </row>
    <row r="126" spans="1:64" ht="57" customHeight="1" x14ac:dyDescent="0.15">
      <c r="A126" s="564" t="s">
        <v>58</v>
      </c>
      <c r="B126" s="565"/>
      <c r="C126" s="398" t="s">
        <v>64</v>
      </c>
      <c r="D126" s="584"/>
      <c r="E126" s="584"/>
      <c r="F126" s="585"/>
      <c r="G126" s="558" t="s">
        <v>385</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x14ac:dyDescent="0.2">
      <c r="A127" s="566"/>
      <c r="B127" s="567"/>
      <c r="C127" s="367" t="s">
        <v>68</v>
      </c>
      <c r="D127" s="368"/>
      <c r="E127" s="368"/>
      <c r="F127" s="369"/>
      <c r="G127" s="370" t="s">
        <v>386</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83"/>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x14ac:dyDescent="0.2">
      <c r="A131" s="561" t="s">
        <v>306</v>
      </c>
      <c r="B131" s="562"/>
      <c r="C131" s="562"/>
      <c r="D131" s="562"/>
      <c r="E131" s="563"/>
      <c r="F131" s="580" t="s">
        <v>511</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1" t="s">
        <v>508</v>
      </c>
      <c r="B133" s="442"/>
      <c r="C133" s="442"/>
      <c r="D133" s="442"/>
      <c r="E133" s="443"/>
      <c r="F133" s="580" t="s">
        <v>510</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hidden="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9.95" hidden="1"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4" t="s">
        <v>224</v>
      </c>
      <c r="B137" s="415"/>
      <c r="C137" s="415"/>
      <c r="D137" s="415"/>
      <c r="E137" s="415"/>
      <c r="F137" s="415"/>
      <c r="G137" s="428">
        <v>242</v>
      </c>
      <c r="H137" s="429"/>
      <c r="I137" s="429"/>
      <c r="J137" s="429"/>
      <c r="K137" s="429"/>
      <c r="L137" s="429"/>
      <c r="M137" s="429"/>
      <c r="N137" s="429"/>
      <c r="O137" s="429"/>
      <c r="P137" s="430"/>
      <c r="Q137" s="415" t="s">
        <v>225</v>
      </c>
      <c r="R137" s="415"/>
      <c r="S137" s="415"/>
      <c r="T137" s="415"/>
      <c r="U137" s="415"/>
      <c r="V137" s="415"/>
      <c r="W137" s="428">
        <v>219</v>
      </c>
      <c r="X137" s="429"/>
      <c r="Y137" s="429"/>
      <c r="Z137" s="429"/>
      <c r="AA137" s="429"/>
      <c r="AB137" s="429"/>
      <c r="AC137" s="429"/>
      <c r="AD137" s="429"/>
      <c r="AE137" s="429"/>
      <c r="AF137" s="430"/>
      <c r="AG137" s="415" t="s">
        <v>226</v>
      </c>
      <c r="AH137" s="415"/>
      <c r="AI137" s="415"/>
      <c r="AJ137" s="415"/>
      <c r="AK137" s="415"/>
      <c r="AL137" s="415"/>
      <c r="AM137" s="411">
        <v>234</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v>113</v>
      </c>
      <c r="H138" s="432"/>
      <c r="I138" s="432"/>
      <c r="J138" s="432"/>
      <c r="K138" s="432"/>
      <c r="L138" s="432"/>
      <c r="M138" s="432"/>
      <c r="N138" s="432"/>
      <c r="O138" s="432"/>
      <c r="P138" s="433"/>
      <c r="Q138" s="417" t="s">
        <v>228</v>
      </c>
      <c r="R138" s="417"/>
      <c r="S138" s="417"/>
      <c r="T138" s="417"/>
      <c r="U138" s="417"/>
      <c r="V138" s="417"/>
      <c r="W138" s="431">
        <v>110</v>
      </c>
      <c r="X138" s="432"/>
      <c r="Y138" s="432"/>
      <c r="Z138" s="432"/>
      <c r="AA138" s="432"/>
      <c r="AB138" s="432"/>
      <c r="AC138" s="432"/>
      <c r="AD138" s="432"/>
      <c r="AE138" s="432"/>
      <c r="AF138" s="433"/>
      <c r="AG138" s="586"/>
      <c r="AH138" s="587"/>
      <c r="AI138" s="587"/>
      <c r="AJ138" s="587"/>
      <c r="AK138" s="587"/>
      <c r="AL138" s="587"/>
      <c r="AM138" s="626"/>
      <c r="AN138" s="627"/>
      <c r="AO138" s="627"/>
      <c r="AP138" s="627"/>
      <c r="AQ138" s="627"/>
      <c r="AR138" s="627"/>
      <c r="AS138" s="627"/>
      <c r="AT138" s="627"/>
      <c r="AU138" s="627"/>
      <c r="AV138" s="628"/>
      <c r="AW138" s="28"/>
      <c r="AX138" s="29"/>
    </row>
    <row r="139" spans="1:50" ht="23.65" customHeight="1" x14ac:dyDescent="0.15">
      <c r="A139" s="571" t="s">
        <v>28</v>
      </c>
      <c r="B139" s="572"/>
      <c r="C139" s="572"/>
      <c r="D139" s="572"/>
      <c r="E139" s="572"/>
      <c r="F139" s="57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6"/>
      <c r="B140" s="477"/>
      <c r="C140" s="477"/>
      <c r="D140" s="477"/>
      <c r="E140" s="477"/>
      <c r="F140" s="47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6"/>
      <c r="B141" s="477"/>
      <c r="C141" s="477"/>
      <c r="D141" s="477"/>
      <c r="E141" s="477"/>
      <c r="F141" s="47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6"/>
      <c r="B142" s="477"/>
      <c r="C142" s="477"/>
      <c r="D142" s="477"/>
      <c r="E142" s="477"/>
      <c r="F142" s="47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6"/>
      <c r="B143" s="477"/>
      <c r="C143" s="477"/>
      <c r="D143" s="477"/>
      <c r="E143" s="477"/>
      <c r="F143" s="47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6"/>
      <c r="B144" s="477"/>
      <c r="C144" s="477"/>
      <c r="D144" s="477"/>
      <c r="E144" s="477"/>
      <c r="F144" s="47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6"/>
      <c r="B145" s="477"/>
      <c r="C145" s="477"/>
      <c r="D145" s="477"/>
      <c r="E145" s="477"/>
      <c r="F145" s="47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6"/>
      <c r="B146" s="477"/>
      <c r="C146" s="477"/>
      <c r="D146" s="477"/>
      <c r="E146" s="477"/>
      <c r="F146" s="47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6"/>
      <c r="B147" s="477"/>
      <c r="C147" s="477"/>
      <c r="D147" s="477"/>
      <c r="E147" s="477"/>
      <c r="F147" s="47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6"/>
      <c r="B148" s="477"/>
      <c r="C148" s="477"/>
      <c r="D148" s="477"/>
      <c r="E148" s="477"/>
      <c r="F148" s="47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6"/>
      <c r="B149" s="477"/>
      <c r="C149" s="477"/>
      <c r="D149" s="477"/>
      <c r="E149" s="477"/>
      <c r="F149" s="47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6"/>
      <c r="B150" s="477"/>
      <c r="C150" s="477"/>
      <c r="D150" s="477"/>
      <c r="E150" s="477"/>
      <c r="F150" s="47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6"/>
      <c r="B151" s="477"/>
      <c r="C151" s="477"/>
      <c r="D151" s="477"/>
      <c r="E151" s="477"/>
      <c r="F151" s="47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6"/>
      <c r="B152" s="477"/>
      <c r="C152" s="477"/>
      <c r="D152" s="477"/>
      <c r="E152" s="477"/>
      <c r="F152" s="47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6"/>
      <c r="B153" s="477"/>
      <c r="C153" s="477"/>
      <c r="D153" s="477"/>
      <c r="E153" s="477"/>
      <c r="F153" s="47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6"/>
      <c r="B154" s="477"/>
      <c r="C154" s="477"/>
      <c r="D154" s="477"/>
      <c r="E154" s="477"/>
      <c r="F154" s="47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6"/>
      <c r="B155" s="477"/>
      <c r="C155" s="477"/>
      <c r="D155" s="477"/>
      <c r="E155" s="477"/>
      <c r="F155" s="47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6"/>
      <c r="B156" s="477"/>
      <c r="C156" s="477"/>
      <c r="D156" s="477"/>
      <c r="E156" s="477"/>
      <c r="F156" s="47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6"/>
      <c r="B157" s="477"/>
      <c r="C157" s="477"/>
      <c r="D157" s="477"/>
      <c r="E157" s="477"/>
      <c r="F157" s="47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6"/>
      <c r="B158" s="477"/>
      <c r="C158" s="477"/>
      <c r="D158" s="477"/>
      <c r="E158" s="477"/>
      <c r="F158" s="47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6"/>
      <c r="B159" s="477"/>
      <c r="C159" s="477"/>
      <c r="D159" s="477"/>
      <c r="E159" s="477"/>
      <c r="F159" s="47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6"/>
      <c r="B160" s="477"/>
      <c r="C160" s="477"/>
      <c r="D160" s="477"/>
      <c r="E160" s="477"/>
      <c r="F160" s="47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6"/>
      <c r="B161" s="477"/>
      <c r="C161" s="477"/>
      <c r="D161" s="477"/>
      <c r="E161" s="477"/>
      <c r="F161" s="47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6"/>
      <c r="B162" s="477"/>
      <c r="C162" s="477"/>
      <c r="D162" s="477"/>
      <c r="E162" s="477"/>
      <c r="F162" s="47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6"/>
      <c r="B163" s="477"/>
      <c r="C163" s="477"/>
      <c r="D163" s="477"/>
      <c r="E163" s="477"/>
      <c r="F163" s="47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6"/>
      <c r="B164" s="477"/>
      <c r="C164" s="477"/>
      <c r="D164" s="477"/>
      <c r="E164" s="477"/>
      <c r="F164" s="47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6"/>
      <c r="B165" s="477"/>
      <c r="C165" s="477"/>
      <c r="D165" s="477"/>
      <c r="E165" s="477"/>
      <c r="F165" s="47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6"/>
      <c r="B166" s="477"/>
      <c r="C166" s="477"/>
      <c r="D166" s="477"/>
      <c r="E166" s="477"/>
      <c r="F166" s="47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6"/>
      <c r="B167" s="477"/>
      <c r="C167" s="477"/>
      <c r="D167" s="477"/>
      <c r="E167" s="477"/>
      <c r="F167" s="47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6"/>
      <c r="B168" s="477"/>
      <c r="C168" s="477"/>
      <c r="D168" s="477"/>
      <c r="E168" s="477"/>
      <c r="F168" s="47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6"/>
      <c r="B169" s="477"/>
      <c r="C169" s="477"/>
      <c r="D169" s="477"/>
      <c r="E169" s="477"/>
      <c r="F169" s="47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6"/>
      <c r="B170" s="477"/>
      <c r="C170" s="477"/>
      <c r="D170" s="477"/>
      <c r="E170" s="477"/>
      <c r="F170" s="47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6"/>
      <c r="B171" s="477"/>
      <c r="C171" s="477"/>
      <c r="D171" s="477"/>
      <c r="E171" s="477"/>
      <c r="F171" s="47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6"/>
      <c r="B172" s="477"/>
      <c r="C172" s="477"/>
      <c r="D172" s="477"/>
      <c r="E172" s="477"/>
      <c r="F172" s="47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6"/>
      <c r="B173" s="477"/>
      <c r="C173" s="477"/>
      <c r="D173" s="477"/>
      <c r="E173" s="477"/>
      <c r="F173" s="47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6"/>
      <c r="B174" s="477"/>
      <c r="C174" s="477"/>
      <c r="D174" s="477"/>
      <c r="E174" s="477"/>
      <c r="F174" s="47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6"/>
      <c r="B175" s="477"/>
      <c r="C175" s="477"/>
      <c r="D175" s="477"/>
      <c r="E175" s="477"/>
      <c r="F175" s="47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6"/>
      <c r="B176" s="477"/>
      <c r="C176" s="477"/>
      <c r="D176" s="477"/>
      <c r="E176" s="477"/>
      <c r="F176" s="47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4"/>
      <c r="B177" s="575"/>
      <c r="C177" s="575"/>
      <c r="D177" s="575"/>
      <c r="E177" s="575"/>
      <c r="F177" s="57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0" t="s">
        <v>34</v>
      </c>
      <c r="B178" s="551"/>
      <c r="C178" s="551"/>
      <c r="D178" s="551"/>
      <c r="E178" s="551"/>
      <c r="F178" s="552"/>
      <c r="G178" s="394" t="s">
        <v>453</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454</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23"/>
      <c r="B179" s="553"/>
      <c r="C179" s="553"/>
      <c r="D179" s="553"/>
      <c r="E179" s="553"/>
      <c r="F179" s="554"/>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23"/>
      <c r="B180" s="553"/>
      <c r="C180" s="553"/>
      <c r="D180" s="553"/>
      <c r="E180" s="553"/>
      <c r="F180" s="554"/>
      <c r="G180" s="92" t="s">
        <v>477</v>
      </c>
      <c r="H180" s="93"/>
      <c r="I180" s="93"/>
      <c r="J180" s="93"/>
      <c r="K180" s="94"/>
      <c r="L180" s="95" t="s">
        <v>478</v>
      </c>
      <c r="M180" s="96"/>
      <c r="N180" s="96"/>
      <c r="O180" s="96"/>
      <c r="P180" s="96"/>
      <c r="Q180" s="96"/>
      <c r="R180" s="96"/>
      <c r="S180" s="96"/>
      <c r="T180" s="96"/>
      <c r="U180" s="96"/>
      <c r="V180" s="96"/>
      <c r="W180" s="96"/>
      <c r="X180" s="97"/>
      <c r="Y180" s="98">
        <v>789</v>
      </c>
      <c r="Z180" s="99"/>
      <c r="AA180" s="99"/>
      <c r="AB180" s="100"/>
      <c r="AC180" s="92" t="s">
        <v>455</v>
      </c>
      <c r="AD180" s="93"/>
      <c r="AE180" s="93"/>
      <c r="AF180" s="93"/>
      <c r="AG180" s="94"/>
      <c r="AH180" s="95" t="s">
        <v>456</v>
      </c>
      <c r="AI180" s="96"/>
      <c r="AJ180" s="96"/>
      <c r="AK180" s="96"/>
      <c r="AL180" s="96"/>
      <c r="AM180" s="96"/>
      <c r="AN180" s="96"/>
      <c r="AO180" s="96"/>
      <c r="AP180" s="96"/>
      <c r="AQ180" s="96"/>
      <c r="AR180" s="96"/>
      <c r="AS180" s="96"/>
      <c r="AT180" s="97"/>
      <c r="AU180" s="98">
        <v>120.116</v>
      </c>
      <c r="AV180" s="99"/>
      <c r="AW180" s="99"/>
      <c r="AX180" s="406"/>
    </row>
    <row r="181" spans="1:50" ht="24.75" customHeight="1" x14ac:dyDescent="0.15">
      <c r="A181" s="123"/>
      <c r="B181" s="553"/>
      <c r="C181" s="553"/>
      <c r="D181" s="553"/>
      <c r="E181" s="553"/>
      <c r="F181" s="554"/>
      <c r="G181" s="65" t="s">
        <v>479</v>
      </c>
      <c r="H181" s="66"/>
      <c r="I181" s="66"/>
      <c r="J181" s="66"/>
      <c r="K181" s="67"/>
      <c r="L181" s="68" t="s">
        <v>480</v>
      </c>
      <c r="M181" s="69"/>
      <c r="N181" s="69"/>
      <c r="O181" s="69"/>
      <c r="P181" s="69"/>
      <c r="Q181" s="69"/>
      <c r="R181" s="69"/>
      <c r="S181" s="69"/>
      <c r="T181" s="69"/>
      <c r="U181" s="69"/>
      <c r="V181" s="69"/>
      <c r="W181" s="69"/>
      <c r="X181" s="70"/>
      <c r="Y181" s="71">
        <v>174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53"/>
      <c r="C182" s="553"/>
      <c r="D182" s="553"/>
      <c r="E182" s="553"/>
      <c r="F182" s="554"/>
      <c r="G182" s="65" t="s">
        <v>481</v>
      </c>
      <c r="H182" s="66"/>
      <c r="I182" s="66"/>
      <c r="J182" s="66"/>
      <c r="K182" s="67"/>
      <c r="L182" s="68" t="s">
        <v>482</v>
      </c>
      <c r="M182" s="69"/>
      <c r="N182" s="69"/>
      <c r="O182" s="69"/>
      <c r="P182" s="69"/>
      <c r="Q182" s="69"/>
      <c r="R182" s="69"/>
      <c r="S182" s="69"/>
      <c r="T182" s="69"/>
      <c r="U182" s="69"/>
      <c r="V182" s="69"/>
      <c r="W182" s="69"/>
      <c r="X182" s="70"/>
      <c r="Y182" s="71">
        <v>8</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53"/>
      <c r="C183" s="553"/>
      <c r="D183" s="553"/>
      <c r="E183" s="553"/>
      <c r="F183" s="55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3"/>
      <c r="B184" s="553"/>
      <c r="C184" s="553"/>
      <c r="D184" s="553"/>
      <c r="E184" s="553"/>
      <c r="F184" s="55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3"/>
      <c r="B185" s="553"/>
      <c r="C185" s="553"/>
      <c r="D185" s="553"/>
      <c r="E185" s="553"/>
      <c r="F185" s="55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3"/>
      <c r="B186" s="553"/>
      <c r="C186" s="553"/>
      <c r="D186" s="553"/>
      <c r="E186" s="553"/>
      <c r="F186" s="55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53"/>
      <c r="C187" s="553"/>
      <c r="D187" s="553"/>
      <c r="E187" s="553"/>
      <c r="F187" s="55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53"/>
      <c r="C188" s="553"/>
      <c r="D188" s="553"/>
      <c r="E188" s="553"/>
      <c r="F188" s="55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53"/>
      <c r="C189" s="553"/>
      <c r="D189" s="553"/>
      <c r="E189" s="553"/>
      <c r="F189" s="55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53"/>
      <c r="C190" s="553"/>
      <c r="D190" s="553"/>
      <c r="E190" s="553"/>
      <c r="F190" s="554"/>
      <c r="G190" s="74" t="s">
        <v>22</v>
      </c>
      <c r="H190" s="75"/>
      <c r="I190" s="75"/>
      <c r="J190" s="75"/>
      <c r="K190" s="75"/>
      <c r="L190" s="76"/>
      <c r="M190" s="77"/>
      <c r="N190" s="77"/>
      <c r="O190" s="77"/>
      <c r="P190" s="77"/>
      <c r="Q190" s="77"/>
      <c r="R190" s="77"/>
      <c r="S190" s="77"/>
      <c r="T190" s="77"/>
      <c r="U190" s="77"/>
      <c r="V190" s="77"/>
      <c r="W190" s="77"/>
      <c r="X190" s="78"/>
      <c r="Y190" s="79">
        <f>SUM(Y180:AB189)</f>
        <v>971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120.116</v>
      </c>
      <c r="AV190" s="80"/>
      <c r="AW190" s="80"/>
      <c r="AX190" s="82"/>
    </row>
    <row r="191" spans="1:50" ht="30" customHeight="1" x14ac:dyDescent="0.15">
      <c r="A191" s="123"/>
      <c r="B191" s="553"/>
      <c r="C191" s="553"/>
      <c r="D191" s="553"/>
      <c r="E191" s="553"/>
      <c r="F191" s="554"/>
      <c r="G191" s="394" t="s">
        <v>457</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458</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23"/>
      <c r="B192" s="553"/>
      <c r="C192" s="553"/>
      <c r="D192" s="553"/>
      <c r="E192" s="553"/>
      <c r="F192" s="554"/>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23"/>
      <c r="B193" s="553"/>
      <c r="C193" s="553"/>
      <c r="D193" s="553"/>
      <c r="E193" s="553"/>
      <c r="F193" s="554"/>
      <c r="G193" s="92" t="s">
        <v>459</v>
      </c>
      <c r="H193" s="93"/>
      <c r="I193" s="93"/>
      <c r="J193" s="93"/>
      <c r="K193" s="94"/>
      <c r="L193" s="95" t="s">
        <v>460</v>
      </c>
      <c r="M193" s="96"/>
      <c r="N193" s="96"/>
      <c r="O193" s="96"/>
      <c r="P193" s="96"/>
      <c r="Q193" s="96"/>
      <c r="R193" s="96"/>
      <c r="S193" s="96"/>
      <c r="T193" s="96"/>
      <c r="U193" s="96"/>
      <c r="V193" s="96"/>
      <c r="W193" s="96"/>
      <c r="X193" s="97"/>
      <c r="Y193" s="98">
        <v>3948</v>
      </c>
      <c r="Z193" s="99"/>
      <c r="AA193" s="99"/>
      <c r="AB193" s="100"/>
      <c r="AC193" s="92" t="s">
        <v>455</v>
      </c>
      <c r="AD193" s="93"/>
      <c r="AE193" s="93"/>
      <c r="AF193" s="93"/>
      <c r="AG193" s="94"/>
      <c r="AH193" s="95" t="s">
        <v>466</v>
      </c>
      <c r="AI193" s="96"/>
      <c r="AJ193" s="96"/>
      <c r="AK193" s="96"/>
      <c r="AL193" s="96"/>
      <c r="AM193" s="96"/>
      <c r="AN193" s="96"/>
      <c r="AO193" s="96"/>
      <c r="AP193" s="96"/>
      <c r="AQ193" s="96"/>
      <c r="AR193" s="96"/>
      <c r="AS193" s="96"/>
      <c r="AT193" s="97"/>
      <c r="AU193" s="98">
        <v>80.5</v>
      </c>
      <c r="AV193" s="99"/>
      <c r="AW193" s="99"/>
      <c r="AX193" s="406"/>
    </row>
    <row r="194" spans="1:50" ht="24.75" customHeight="1" x14ac:dyDescent="0.15">
      <c r="A194" s="123"/>
      <c r="B194" s="553"/>
      <c r="C194" s="553"/>
      <c r="D194" s="553"/>
      <c r="E194" s="553"/>
      <c r="F194" s="554"/>
      <c r="G194" s="65" t="s">
        <v>461</v>
      </c>
      <c r="H194" s="66"/>
      <c r="I194" s="66"/>
      <c r="J194" s="66"/>
      <c r="K194" s="67"/>
      <c r="L194" s="68" t="s">
        <v>462</v>
      </c>
      <c r="M194" s="69"/>
      <c r="N194" s="69"/>
      <c r="O194" s="69"/>
      <c r="P194" s="69"/>
      <c r="Q194" s="69"/>
      <c r="R194" s="69"/>
      <c r="S194" s="69"/>
      <c r="T194" s="69"/>
      <c r="U194" s="69"/>
      <c r="V194" s="69"/>
      <c r="W194" s="69"/>
      <c r="X194" s="70"/>
      <c r="Y194" s="71">
        <v>17254.8</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53"/>
      <c r="C195" s="553"/>
      <c r="D195" s="553"/>
      <c r="E195" s="553"/>
      <c r="F195" s="554"/>
      <c r="G195" s="65" t="s">
        <v>455</v>
      </c>
      <c r="H195" s="66"/>
      <c r="I195" s="66"/>
      <c r="J195" s="66"/>
      <c r="K195" s="67"/>
      <c r="L195" s="68" t="s">
        <v>463</v>
      </c>
      <c r="M195" s="69"/>
      <c r="N195" s="69"/>
      <c r="O195" s="69"/>
      <c r="P195" s="69"/>
      <c r="Q195" s="69"/>
      <c r="R195" s="69"/>
      <c r="S195" s="69"/>
      <c r="T195" s="69"/>
      <c r="U195" s="69"/>
      <c r="V195" s="69"/>
      <c r="W195" s="69"/>
      <c r="X195" s="70"/>
      <c r="Y195" s="71">
        <v>5021.5</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53"/>
      <c r="C196" s="553"/>
      <c r="D196" s="553"/>
      <c r="E196" s="553"/>
      <c r="F196" s="554"/>
      <c r="G196" s="65" t="s">
        <v>464</v>
      </c>
      <c r="H196" s="66"/>
      <c r="I196" s="66"/>
      <c r="J196" s="66"/>
      <c r="K196" s="67"/>
      <c r="L196" s="68" t="s">
        <v>465</v>
      </c>
      <c r="M196" s="69"/>
      <c r="N196" s="69"/>
      <c r="O196" s="69"/>
      <c r="P196" s="69"/>
      <c r="Q196" s="69"/>
      <c r="R196" s="69"/>
      <c r="S196" s="69"/>
      <c r="T196" s="69"/>
      <c r="U196" s="69"/>
      <c r="V196" s="69"/>
      <c r="W196" s="69"/>
      <c r="X196" s="70"/>
      <c r="Y196" s="71">
        <v>156.69999999999999</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53"/>
      <c r="C197" s="553"/>
      <c r="D197" s="553"/>
      <c r="E197" s="553"/>
      <c r="F197" s="55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53"/>
      <c r="C198" s="553"/>
      <c r="D198" s="553"/>
      <c r="E198" s="553"/>
      <c r="F198" s="55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3"/>
      <c r="B199" s="553"/>
      <c r="C199" s="553"/>
      <c r="D199" s="553"/>
      <c r="E199" s="553"/>
      <c r="F199" s="55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3"/>
      <c r="B200" s="553"/>
      <c r="C200" s="553"/>
      <c r="D200" s="553"/>
      <c r="E200" s="553"/>
      <c r="F200" s="55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53"/>
      <c r="C201" s="553"/>
      <c r="D201" s="553"/>
      <c r="E201" s="553"/>
      <c r="F201" s="55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53"/>
      <c r="C202" s="553"/>
      <c r="D202" s="553"/>
      <c r="E202" s="553"/>
      <c r="F202" s="55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53"/>
      <c r="C203" s="553"/>
      <c r="D203" s="553"/>
      <c r="E203" s="553"/>
      <c r="F203" s="554"/>
      <c r="G203" s="74" t="s">
        <v>22</v>
      </c>
      <c r="H203" s="75"/>
      <c r="I203" s="75"/>
      <c r="J203" s="75"/>
      <c r="K203" s="75"/>
      <c r="L203" s="76"/>
      <c r="M203" s="77"/>
      <c r="N203" s="77"/>
      <c r="O203" s="77"/>
      <c r="P203" s="77"/>
      <c r="Q203" s="77"/>
      <c r="R203" s="77"/>
      <c r="S203" s="77"/>
      <c r="T203" s="77"/>
      <c r="U203" s="77"/>
      <c r="V203" s="77"/>
      <c r="W203" s="77"/>
      <c r="X203" s="78"/>
      <c r="Y203" s="79">
        <f>SUM(Y193:AB202)</f>
        <v>26381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80.5</v>
      </c>
      <c r="AV203" s="80"/>
      <c r="AW203" s="80"/>
      <c r="AX203" s="82"/>
    </row>
    <row r="204" spans="1:50" ht="30" customHeight="1" x14ac:dyDescent="0.15">
      <c r="A204" s="123"/>
      <c r="B204" s="553"/>
      <c r="C204" s="553"/>
      <c r="D204" s="553"/>
      <c r="E204" s="553"/>
      <c r="F204" s="554"/>
      <c r="G204" s="394" t="s">
        <v>467</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468</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23"/>
      <c r="B205" s="553"/>
      <c r="C205" s="553"/>
      <c r="D205" s="553"/>
      <c r="E205" s="553"/>
      <c r="F205" s="554"/>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23"/>
      <c r="B206" s="553"/>
      <c r="C206" s="553"/>
      <c r="D206" s="553"/>
      <c r="E206" s="553"/>
      <c r="F206" s="554"/>
      <c r="G206" s="92" t="s">
        <v>461</v>
      </c>
      <c r="H206" s="407"/>
      <c r="I206" s="407"/>
      <c r="J206" s="407"/>
      <c r="K206" s="408"/>
      <c r="L206" s="95" t="s">
        <v>469</v>
      </c>
      <c r="M206" s="409"/>
      <c r="N206" s="409"/>
      <c r="O206" s="409"/>
      <c r="P206" s="409"/>
      <c r="Q206" s="409"/>
      <c r="R206" s="409"/>
      <c r="S206" s="409"/>
      <c r="T206" s="409"/>
      <c r="U206" s="409"/>
      <c r="V206" s="409"/>
      <c r="W206" s="409"/>
      <c r="X206" s="410"/>
      <c r="Y206" s="98">
        <v>913</v>
      </c>
      <c r="Z206" s="99"/>
      <c r="AA206" s="99"/>
      <c r="AB206" s="100"/>
      <c r="AC206" s="92" t="s">
        <v>470</v>
      </c>
      <c r="AD206" s="407"/>
      <c r="AE206" s="407"/>
      <c r="AF206" s="407"/>
      <c r="AG206" s="408"/>
      <c r="AH206" s="95" t="s">
        <v>394</v>
      </c>
      <c r="AI206" s="409"/>
      <c r="AJ206" s="409"/>
      <c r="AK206" s="409"/>
      <c r="AL206" s="409"/>
      <c r="AM206" s="409"/>
      <c r="AN206" s="409"/>
      <c r="AO206" s="409"/>
      <c r="AP206" s="409"/>
      <c r="AQ206" s="409"/>
      <c r="AR206" s="409"/>
      <c r="AS206" s="409"/>
      <c r="AT206" s="410"/>
      <c r="AU206" s="98">
        <v>152.19999999999999</v>
      </c>
      <c r="AV206" s="99"/>
      <c r="AW206" s="99"/>
      <c r="AX206" s="406"/>
    </row>
    <row r="207" spans="1:50" ht="24.75" customHeight="1" x14ac:dyDescent="0.15">
      <c r="A207" s="123"/>
      <c r="B207" s="553"/>
      <c r="C207" s="553"/>
      <c r="D207" s="553"/>
      <c r="E207" s="553"/>
      <c r="F207" s="55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53"/>
      <c r="C208" s="553"/>
      <c r="D208" s="553"/>
      <c r="E208" s="553"/>
      <c r="F208" s="55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3"/>
      <c r="B209" s="553"/>
      <c r="C209" s="553"/>
      <c r="D209" s="553"/>
      <c r="E209" s="553"/>
      <c r="F209" s="55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3"/>
      <c r="B210" s="553"/>
      <c r="C210" s="553"/>
      <c r="D210" s="553"/>
      <c r="E210" s="553"/>
      <c r="F210" s="55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3"/>
      <c r="B211" s="553"/>
      <c r="C211" s="553"/>
      <c r="D211" s="553"/>
      <c r="E211" s="553"/>
      <c r="F211" s="55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3"/>
      <c r="B212" s="553"/>
      <c r="C212" s="553"/>
      <c r="D212" s="553"/>
      <c r="E212" s="553"/>
      <c r="F212" s="55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3"/>
      <c r="B213" s="553"/>
      <c r="C213" s="553"/>
      <c r="D213" s="553"/>
      <c r="E213" s="553"/>
      <c r="F213" s="55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53"/>
      <c r="C214" s="553"/>
      <c r="D214" s="553"/>
      <c r="E214" s="553"/>
      <c r="F214" s="55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53"/>
      <c r="C215" s="553"/>
      <c r="D215" s="553"/>
      <c r="E215" s="553"/>
      <c r="F215" s="55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53"/>
      <c r="C216" s="553"/>
      <c r="D216" s="553"/>
      <c r="E216" s="553"/>
      <c r="F216" s="554"/>
      <c r="G216" s="74" t="s">
        <v>22</v>
      </c>
      <c r="H216" s="75"/>
      <c r="I216" s="75"/>
      <c r="J216" s="75"/>
      <c r="K216" s="75"/>
      <c r="L216" s="76"/>
      <c r="M216" s="77"/>
      <c r="N216" s="77"/>
      <c r="O216" s="77"/>
      <c r="P216" s="77"/>
      <c r="Q216" s="77"/>
      <c r="R216" s="77"/>
      <c r="S216" s="77"/>
      <c r="T216" s="77"/>
      <c r="U216" s="77"/>
      <c r="V216" s="77"/>
      <c r="W216" s="77"/>
      <c r="X216" s="78"/>
      <c r="Y216" s="79">
        <f>SUM(Y206:AB215)</f>
        <v>913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152.19999999999999</v>
      </c>
      <c r="AV216" s="80"/>
      <c r="AW216" s="80"/>
      <c r="AX216" s="82"/>
    </row>
    <row r="217" spans="1:50" ht="30" customHeight="1" x14ac:dyDescent="0.15">
      <c r="A217" s="123"/>
      <c r="B217" s="553"/>
      <c r="C217" s="553"/>
      <c r="D217" s="553"/>
      <c r="E217" s="553"/>
      <c r="F217" s="554"/>
      <c r="G217" s="394" t="s">
        <v>471</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23"/>
      <c r="B218" s="553"/>
      <c r="C218" s="553"/>
      <c r="D218" s="553"/>
      <c r="E218" s="553"/>
      <c r="F218" s="554"/>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23"/>
      <c r="B219" s="553"/>
      <c r="C219" s="553"/>
      <c r="D219" s="553"/>
      <c r="E219" s="553"/>
      <c r="F219" s="554"/>
      <c r="G219" s="92" t="s">
        <v>461</v>
      </c>
      <c r="H219" s="93"/>
      <c r="I219" s="93"/>
      <c r="J219" s="93"/>
      <c r="K219" s="94"/>
      <c r="L219" s="95" t="s">
        <v>462</v>
      </c>
      <c r="M219" s="96"/>
      <c r="N219" s="96"/>
      <c r="O219" s="96"/>
      <c r="P219" s="96"/>
      <c r="Q219" s="96"/>
      <c r="R219" s="96"/>
      <c r="S219" s="96"/>
      <c r="T219" s="96"/>
      <c r="U219" s="96"/>
      <c r="V219" s="96"/>
      <c r="W219" s="96"/>
      <c r="X219" s="97"/>
      <c r="Y219" s="98">
        <v>1695.9</v>
      </c>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6"/>
    </row>
    <row r="220" spans="1:50" ht="24.75" customHeight="1" x14ac:dyDescent="0.15">
      <c r="A220" s="123"/>
      <c r="B220" s="553"/>
      <c r="C220" s="553"/>
      <c r="D220" s="553"/>
      <c r="E220" s="553"/>
      <c r="F220" s="55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53"/>
      <c r="C221" s="553"/>
      <c r="D221" s="553"/>
      <c r="E221" s="553"/>
      <c r="F221" s="55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3"/>
      <c r="B222" s="553"/>
      <c r="C222" s="553"/>
      <c r="D222" s="553"/>
      <c r="E222" s="553"/>
      <c r="F222" s="55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3"/>
      <c r="B223" s="553"/>
      <c r="C223" s="553"/>
      <c r="D223" s="553"/>
      <c r="E223" s="553"/>
      <c r="F223" s="55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3"/>
      <c r="B224" s="553"/>
      <c r="C224" s="553"/>
      <c r="D224" s="553"/>
      <c r="E224" s="553"/>
      <c r="F224" s="55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3"/>
      <c r="B225" s="553"/>
      <c r="C225" s="553"/>
      <c r="D225" s="553"/>
      <c r="E225" s="553"/>
      <c r="F225" s="55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53"/>
      <c r="C226" s="553"/>
      <c r="D226" s="553"/>
      <c r="E226" s="553"/>
      <c r="F226" s="55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53"/>
      <c r="C227" s="553"/>
      <c r="D227" s="553"/>
      <c r="E227" s="553"/>
      <c r="F227" s="55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53"/>
      <c r="C228" s="553"/>
      <c r="D228" s="553"/>
      <c r="E228" s="553"/>
      <c r="F228" s="55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53"/>
      <c r="C229" s="553"/>
      <c r="D229" s="553"/>
      <c r="E229" s="553"/>
      <c r="F229" s="554"/>
      <c r="G229" s="74" t="s">
        <v>22</v>
      </c>
      <c r="H229" s="75"/>
      <c r="I229" s="75"/>
      <c r="J229" s="75"/>
      <c r="K229" s="75"/>
      <c r="L229" s="76"/>
      <c r="M229" s="77"/>
      <c r="N229" s="77"/>
      <c r="O229" s="77"/>
      <c r="P229" s="77"/>
      <c r="Q229" s="77"/>
      <c r="R229" s="77"/>
      <c r="S229" s="77"/>
      <c r="T229" s="77"/>
      <c r="U229" s="77"/>
      <c r="V229" s="77"/>
      <c r="W229" s="77"/>
      <c r="X229" s="78"/>
      <c r="Y229" s="79">
        <f>SUM(Y219:AB228)</f>
        <v>1695.9</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8.35" customHeight="1" x14ac:dyDescent="0.15">
      <c r="A236" s="107">
        <v>1</v>
      </c>
      <c r="B236" s="107">
        <v>1</v>
      </c>
      <c r="C236" s="112" t="s">
        <v>441</v>
      </c>
      <c r="D236" s="108"/>
      <c r="E236" s="108"/>
      <c r="F236" s="108"/>
      <c r="G236" s="108"/>
      <c r="H236" s="108"/>
      <c r="I236" s="108"/>
      <c r="J236" s="108"/>
      <c r="K236" s="108"/>
      <c r="L236" s="108"/>
      <c r="M236" s="112" t="s">
        <v>442</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971</v>
      </c>
      <c r="AL236" s="110"/>
      <c r="AM236" s="110"/>
      <c r="AN236" s="110"/>
      <c r="AO236" s="110"/>
      <c r="AP236" s="111"/>
      <c r="AQ236" s="112"/>
      <c r="AR236" s="108"/>
      <c r="AS236" s="108"/>
      <c r="AT236" s="108"/>
      <c r="AU236" s="109"/>
      <c r="AV236" s="110"/>
      <c r="AW236" s="110"/>
      <c r="AX236" s="111"/>
    </row>
    <row r="237" spans="1:50" ht="28.35" customHeight="1" x14ac:dyDescent="0.15">
      <c r="A237" s="107">
        <v>2</v>
      </c>
      <c r="B237" s="107">
        <v>1</v>
      </c>
      <c r="C237" s="112" t="s">
        <v>443</v>
      </c>
      <c r="D237" s="108"/>
      <c r="E237" s="108"/>
      <c r="F237" s="108"/>
      <c r="G237" s="108"/>
      <c r="H237" s="108"/>
      <c r="I237" s="108"/>
      <c r="J237" s="108"/>
      <c r="K237" s="108"/>
      <c r="L237" s="108"/>
      <c r="M237" s="112" t="s">
        <v>442</v>
      </c>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v>837</v>
      </c>
      <c r="AL237" s="110"/>
      <c r="AM237" s="110"/>
      <c r="AN237" s="110"/>
      <c r="AO237" s="110"/>
      <c r="AP237" s="111"/>
      <c r="AQ237" s="112"/>
      <c r="AR237" s="108"/>
      <c r="AS237" s="108"/>
      <c r="AT237" s="108"/>
      <c r="AU237" s="109"/>
      <c r="AV237" s="110"/>
      <c r="AW237" s="110"/>
      <c r="AX237" s="111"/>
    </row>
    <row r="238" spans="1:50" ht="28.35" customHeight="1" x14ac:dyDescent="0.15">
      <c r="A238" s="107">
        <v>3</v>
      </c>
      <c r="B238" s="107">
        <v>1</v>
      </c>
      <c r="C238" s="112" t="s">
        <v>444</v>
      </c>
      <c r="D238" s="108"/>
      <c r="E238" s="108"/>
      <c r="F238" s="108"/>
      <c r="G238" s="108"/>
      <c r="H238" s="108"/>
      <c r="I238" s="108"/>
      <c r="J238" s="108"/>
      <c r="K238" s="108"/>
      <c r="L238" s="108"/>
      <c r="M238" s="118" t="s">
        <v>442</v>
      </c>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09">
        <v>566</v>
      </c>
      <c r="AL238" s="110"/>
      <c r="AM238" s="110"/>
      <c r="AN238" s="110"/>
      <c r="AO238" s="110"/>
      <c r="AP238" s="111"/>
      <c r="AQ238" s="112"/>
      <c r="AR238" s="108"/>
      <c r="AS238" s="108"/>
      <c r="AT238" s="108"/>
      <c r="AU238" s="109"/>
      <c r="AV238" s="110"/>
      <c r="AW238" s="110"/>
      <c r="AX238" s="111"/>
    </row>
    <row r="239" spans="1:50" ht="28.35" customHeight="1" x14ac:dyDescent="0.15">
      <c r="A239" s="107">
        <v>4</v>
      </c>
      <c r="B239" s="107">
        <v>1</v>
      </c>
      <c r="C239" s="112" t="s">
        <v>445</v>
      </c>
      <c r="D239" s="108"/>
      <c r="E239" s="108"/>
      <c r="F239" s="108"/>
      <c r="G239" s="108"/>
      <c r="H239" s="108"/>
      <c r="I239" s="108"/>
      <c r="J239" s="108"/>
      <c r="K239" s="108"/>
      <c r="L239" s="108"/>
      <c r="M239" s="112" t="s">
        <v>442</v>
      </c>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v>312</v>
      </c>
      <c r="AL239" s="110"/>
      <c r="AM239" s="110"/>
      <c r="AN239" s="110"/>
      <c r="AO239" s="110"/>
      <c r="AP239" s="111"/>
      <c r="AQ239" s="112"/>
      <c r="AR239" s="108"/>
      <c r="AS239" s="108"/>
      <c r="AT239" s="108"/>
      <c r="AU239" s="109"/>
      <c r="AV239" s="110"/>
      <c r="AW239" s="110"/>
      <c r="AX239" s="111"/>
    </row>
    <row r="240" spans="1:50" ht="28.35" customHeight="1" x14ac:dyDescent="0.15">
      <c r="A240" s="107">
        <v>5</v>
      </c>
      <c r="B240" s="107">
        <v>1</v>
      </c>
      <c r="C240" s="112" t="s">
        <v>446</v>
      </c>
      <c r="D240" s="108"/>
      <c r="E240" s="108"/>
      <c r="F240" s="108"/>
      <c r="G240" s="108"/>
      <c r="H240" s="108"/>
      <c r="I240" s="108"/>
      <c r="J240" s="108"/>
      <c r="K240" s="108"/>
      <c r="L240" s="108"/>
      <c r="M240" s="112" t="s">
        <v>442</v>
      </c>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v>267</v>
      </c>
      <c r="AL240" s="110"/>
      <c r="AM240" s="110"/>
      <c r="AN240" s="110"/>
      <c r="AO240" s="110"/>
      <c r="AP240" s="111"/>
      <c r="AQ240" s="112"/>
      <c r="AR240" s="108"/>
      <c r="AS240" s="108"/>
      <c r="AT240" s="108"/>
      <c r="AU240" s="109"/>
      <c r="AV240" s="110"/>
      <c r="AW240" s="110"/>
      <c r="AX240" s="111"/>
    </row>
    <row r="241" spans="1:50" ht="28.35" customHeight="1" x14ac:dyDescent="0.15">
      <c r="A241" s="107">
        <v>6</v>
      </c>
      <c r="B241" s="107">
        <v>1</v>
      </c>
      <c r="C241" s="112" t="s">
        <v>447</v>
      </c>
      <c r="D241" s="108"/>
      <c r="E241" s="108"/>
      <c r="F241" s="108"/>
      <c r="G241" s="108"/>
      <c r="H241" s="108"/>
      <c r="I241" s="108"/>
      <c r="J241" s="108"/>
      <c r="K241" s="108"/>
      <c r="L241" s="108"/>
      <c r="M241" s="112" t="s">
        <v>442</v>
      </c>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v>266</v>
      </c>
      <c r="AL241" s="110"/>
      <c r="AM241" s="110"/>
      <c r="AN241" s="110"/>
      <c r="AO241" s="110"/>
      <c r="AP241" s="111"/>
      <c r="AQ241" s="112"/>
      <c r="AR241" s="108"/>
      <c r="AS241" s="108"/>
      <c r="AT241" s="108"/>
      <c r="AU241" s="109"/>
      <c r="AV241" s="110"/>
      <c r="AW241" s="110"/>
      <c r="AX241" s="111"/>
    </row>
    <row r="242" spans="1:50" ht="28.35" customHeight="1" x14ac:dyDescent="0.15">
      <c r="A242" s="107">
        <v>7</v>
      </c>
      <c r="B242" s="107">
        <v>1</v>
      </c>
      <c r="C242" s="112" t="s">
        <v>448</v>
      </c>
      <c r="D242" s="108"/>
      <c r="E242" s="108"/>
      <c r="F242" s="108"/>
      <c r="G242" s="108"/>
      <c r="H242" s="108"/>
      <c r="I242" s="108"/>
      <c r="J242" s="108"/>
      <c r="K242" s="108"/>
      <c r="L242" s="108"/>
      <c r="M242" s="112" t="s">
        <v>442</v>
      </c>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v>255</v>
      </c>
      <c r="AL242" s="110"/>
      <c r="AM242" s="110"/>
      <c r="AN242" s="110"/>
      <c r="AO242" s="110"/>
      <c r="AP242" s="111"/>
      <c r="AQ242" s="112"/>
      <c r="AR242" s="108"/>
      <c r="AS242" s="108"/>
      <c r="AT242" s="108"/>
      <c r="AU242" s="109"/>
      <c r="AV242" s="110"/>
      <c r="AW242" s="110"/>
      <c r="AX242" s="111"/>
    </row>
    <row r="243" spans="1:50" ht="28.35" customHeight="1" x14ac:dyDescent="0.15">
      <c r="A243" s="107">
        <v>8</v>
      </c>
      <c r="B243" s="107">
        <v>1</v>
      </c>
      <c r="C243" s="112" t="s">
        <v>449</v>
      </c>
      <c r="D243" s="108"/>
      <c r="E243" s="108"/>
      <c r="F243" s="108"/>
      <c r="G243" s="108"/>
      <c r="H243" s="108"/>
      <c r="I243" s="108"/>
      <c r="J243" s="108"/>
      <c r="K243" s="108"/>
      <c r="L243" s="108"/>
      <c r="M243" s="112" t="s">
        <v>442</v>
      </c>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v>210</v>
      </c>
      <c r="AL243" s="110"/>
      <c r="AM243" s="110"/>
      <c r="AN243" s="110"/>
      <c r="AO243" s="110"/>
      <c r="AP243" s="111"/>
      <c r="AQ243" s="112"/>
      <c r="AR243" s="108"/>
      <c r="AS243" s="108"/>
      <c r="AT243" s="108"/>
      <c r="AU243" s="109"/>
      <c r="AV243" s="110"/>
      <c r="AW243" s="110"/>
      <c r="AX243" s="111"/>
    </row>
    <row r="244" spans="1:50" ht="28.35" customHeight="1" x14ac:dyDescent="0.15">
      <c r="A244" s="107">
        <v>9</v>
      </c>
      <c r="B244" s="107">
        <v>1</v>
      </c>
      <c r="C244" s="112" t="s">
        <v>450</v>
      </c>
      <c r="D244" s="108"/>
      <c r="E244" s="108"/>
      <c r="F244" s="108"/>
      <c r="G244" s="108"/>
      <c r="H244" s="108"/>
      <c r="I244" s="108"/>
      <c r="J244" s="108"/>
      <c r="K244" s="108"/>
      <c r="L244" s="108"/>
      <c r="M244" s="112" t="s">
        <v>442</v>
      </c>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v>188</v>
      </c>
      <c r="AL244" s="110"/>
      <c r="AM244" s="110"/>
      <c r="AN244" s="110"/>
      <c r="AO244" s="110"/>
      <c r="AP244" s="111"/>
      <c r="AQ244" s="112"/>
      <c r="AR244" s="108"/>
      <c r="AS244" s="108"/>
      <c r="AT244" s="108"/>
      <c r="AU244" s="109"/>
      <c r="AV244" s="110"/>
      <c r="AW244" s="110"/>
      <c r="AX244" s="111"/>
    </row>
    <row r="245" spans="1:50" ht="28.35" customHeight="1" x14ac:dyDescent="0.15">
      <c r="A245" s="107">
        <v>10</v>
      </c>
      <c r="B245" s="107">
        <v>1</v>
      </c>
      <c r="C245" s="112" t="s">
        <v>451</v>
      </c>
      <c r="D245" s="108"/>
      <c r="E245" s="108"/>
      <c r="F245" s="108"/>
      <c r="G245" s="108"/>
      <c r="H245" s="108"/>
      <c r="I245" s="108"/>
      <c r="J245" s="108"/>
      <c r="K245" s="108"/>
      <c r="L245" s="108"/>
      <c r="M245" s="112" t="s">
        <v>442</v>
      </c>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v>174</v>
      </c>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500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360</v>
      </c>
      <c r="D268" s="113"/>
      <c r="E268" s="113"/>
      <c r="F268" s="113"/>
      <c r="G268" s="113"/>
      <c r="H268" s="113"/>
      <c r="I268" s="113"/>
      <c r="J268" s="113"/>
      <c r="K268" s="113"/>
      <c r="L268" s="113"/>
      <c r="M268" s="113" t="s">
        <v>361</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362</v>
      </c>
      <c r="AL268" s="113"/>
      <c r="AM268" s="113"/>
      <c r="AN268" s="113"/>
      <c r="AO268" s="113"/>
      <c r="AP268" s="113"/>
      <c r="AQ268" s="113" t="s">
        <v>23</v>
      </c>
      <c r="AR268" s="113"/>
      <c r="AS268" s="113"/>
      <c r="AT268" s="113"/>
      <c r="AU268" s="115" t="s">
        <v>24</v>
      </c>
      <c r="AV268" s="116"/>
      <c r="AW268" s="116"/>
      <c r="AX268" s="117"/>
    </row>
    <row r="269" spans="1:50" ht="36.75" customHeight="1" x14ac:dyDescent="0.15">
      <c r="A269" s="107">
        <v>1</v>
      </c>
      <c r="B269" s="107">
        <v>1</v>
      </c>
      <c r="C269" s="112" t="s">
        <v>439</v>
      </c>
      <c r="D269" s="108"/>
      <c r="E269" s="108"/>
      <c r="F269" s="108"/>
      <c r="G269" s="108"/>
      <c r="H269" s="108"/>
      <c r="I269" s="108"/>
      <c r="J269" s="108"/>
      <c r="K269" s="108"/>
      <c r="L269" s="108"/>
      <c r="M269" s="112" t="s">
        <v>440</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26381</v>
      </c>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x14ac:dyDescent="0.15">
      <c r="A300" s="9"/>
      <c r="B300" s="61" t="s">
        <v>501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7"/>
      <c r="B301" s="107"/>
      <c r="C301" s="113" t="s">
        <v>360</v>
      </c>
      <c r="D301" s="113"/>
      <c r="E301" s="113"/>
      <c r="F301" s="113"/>
      <c r="G301" s="113"/>
      <c r="H301" s="113"/>
      <c r="I301" s="113"/>
      <c r="J301" s="113"/>
      <c r="K301" s="113"/>
      <c r="L301" s="113"/>
      <c r="M301" s="113" t="s">
        <v>361</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362</v>
      </c>
      <c r="AL301" s="113"/>
      <c r="AM301" s="113"/>
      <c r="AN301" s="113"/>
      <c r="AO301" s="113"/>
      <c r="AP301" s="113"/>
      <c r="AQ301" s="113" t="s">
        <v>23</v>
      </c>
      <c r="AR301" s="113"/>
      <c r="AS301" s="113"/>
      <c r="AT301" s="113"/>
      <c r="AU301" s="115" t="s">
        <v>24</v>
      </c>
      <c r="AV301" s="116"/>
      <c r="AW301" s="116"/>
      <c r="AX301" s="117"/>
    </row>
    <row r="302" spans="1:50" ht="36.75" customHeight="1" x14ac:dyDescent="0.15">
      <c r="A302" s="107">
        <v>1</v>
      </c>
      <c r="B302" s="107">
        <v>1</v>
      </c>
      <c r="C302" s="112" t="s">
        <v>427</v>
      </c>
      <c r="D302" s="108"/>
      <c r="E302" s="108"/>
      <c r="F302" s="108"/>
      <c r="G302" s="108"/>
      <c r="H302" s="108"/>
      <c r="I302" s="108"/>
      <c r="J302" s="108"/>
      <c r="K302" s="108"/>
      <c r="L302" s="108"/>
      <c r="M302" s="112" t="s">
        <v>428</v>
      </c>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v>913</v>
      </c>
      <c r="AL302" s="110"/>
      <c r="AM302" s="110"/>
      <c r="AN302" s="110"/>
      <c r="AO302" s="110"/>
      <c r="AP302" s="111"/>
      <c r="AQ302" s="112"/>
      <c r="AR302" s="108"/>
      <c r="AS302" s="108"/>
      <c r="AT302" s="108"/>
      <c r="AU302" s="109"/>
      <c r="AV302" s="110"/>
      <c r="AW302" s="110"/>
      <c r="AX302" s="111"/>
    </row>
    <row r="303" spans="1:50" ht="36.75" customHeight="1" x14ac:dyDescent="0.15">
      <c r="A303" s="107">
        <v>2</v>
      </c>
      <c r="B303" s="107">
        <v>1</v>
      </c>
      <c r="C303" s="112" t="s">
        <v>429</v>
      </c>
      <c r="D303" s="108"/>
      <c r="E303" s="108"/>
      <c r="F303" s="108"/>
      <c r="G303" s="108"/>
      <c r="H303" s="108"/>
      <c r="I303" s="108"/>
      <c r="J303" s="108"/>
      <c r="K303" s="108"/>
      <c r="L303" s="108"/>
      <c r="M303" s="112" t="s">
        <v>428</v>
      </c>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v>795</v>
      </c>
      <c r="AL303" s="110"/>
      <c r="AM303" s="110"/>
      <c r="AN303" s="110"/>
      <c r="AO303" s="110"/>
      <c r="AP303" s="111"/>
      <c r="AQ303" s="112"/>
      <c r="AR303" s="108"/>
      <c r="AS303" s="108"/>
      <c r="AT303" s="108"/>
      <c r="AU303" s="109"/>
      <c r="AV303" s="110"/>
      <c r="AW303" s="110"/>
      <c r="AX303" s="111"/>
    </row>
    <row r="304" spans="1:50" ht="36.75" customHeight="1" x14ac:dyDescent="0.15">
      <c r="A304" s="107">
        <v>3</v>
      </c>
      <c r="B304" s="107">
        <v>1</v>
      </c>
      <c r="C304" s="112" t="s">
        <v>430</v>
      </c>
      <c r="D304" s="108"/>
      <c r="E304" s="108"/>
      <c r="F304" s="108"/>
      <c r="G304" s="108"/>
      <c r="H304" s="108"/>
      <c r="I304" s="108"/>
      <c r="J304" s="108"/>
      <c r="K304" s="108"/>
      <c r="L304" s="108"/>
      <c r="M304" s="112" t="s">
        <v>428</v>
      </c>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v>604</v>
      </c>
      <c r="AL304" s="110"/>
      <c r="AM304" s="110"/>
      <c r="AN304" s="110"/>
      <c r="AO304" s="110"/>
      <c r="AP304" s="111"/>
      <c r="AQ304" s="112"/>
      <c r="AR304" s="108"/>
      <c r="AS304" s="108"/>
      <c r="AT304" s="108"/>
      <c r="AU304" s="109"/>
      <c r="AV304" s="110"/>
      <c r="AW304" s="110"/>
      <c r="AX304" s="111"/>
    </row>
    <row r="305" spans="1:50" ht="36.75" customHeight="1" x14ac:dyDescent="0.15">
      <c r="A305" s="107">
        <v>4</v>
      </c>
      <c r="B305" s="107">
        <v>1</v>
      </c>
      <c r="C305" s="112" t="s">
        <v>431</v>
      </c>
      <c r="D305" s="108"/>
      <c r="E305" s="108"/>
      <c r="F305" s="108"/>
      <c r="G305" s="108"/>
      <c r="H305" s="108"/>
      <c r="I305" s="108"/>
      <c r="J305" s="108"/>
      <c r="K305" s="108"/>
      <c r="L305" s="108"/>
      <c r="M305" s="112" t="s">
        <v>428</v>
      </c>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v>509</v>
      </c>
      <c r="AL305" s="110"/>
      <c r="AM305" s="110"/>
      <c r="AN305" s="110"/>
      <c r="AO305" s="110"/>
      <c r="AP305" s="111"/>
      <c r="AQ305" s="112"/>
      <c r="AR305" s="108"/>
      <c r="AS305" s="108"/>
      <c r="AT305" s="108"/>
      <c r="AU305" s="109"/>
      <c r="AV305" s="110"/>
      <c r="AW305" s="110"/>
      <c r="AX305" s="111"/>
    </row>
    <row r="306" spans="1:50" ht="36.75" customHeight="1" x14ac:dyDescent="0.15">
      <c r="A306" s="107">
        <v>5</v>
      </c>
      <c r="B306" s="107">
        <v>1</v>
      </c>
      <c r="C306" s="112" t="s">
        <v>432</v>
      </c>
      <c r="D306" s="108"/>
      <c r="E306" s="108"/>
      <c r="F306" s="108"/>
      <c r="G306" s="108"/>
      <c r="H306" s="108"/>
      <c r="I306" s="108"/>
      <c r="J306" s="108"/>
      <c r="K306" s="108"/>
      <c r="L306" s="108"/>
      <c r="M306" s="112" t="s">
        <v>428</v>
      </c>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v>510</v>
      </c>
      <c r="AL306" s="110"/>
      <c r="AM306" s="110"/>
      <c r="AN306" s="110"/>
      <c r="AO306" s="110"/>
      <c r="AP306" s="111"/>
      <c r="AQ306" s="112"/>
      <c r="AR306" s="108"/>
      <c r="AS306" s="108"/>
      <c r="AT306" s="108"/>
      <c r="AU306" s="109"/>
      <c r="AV306" s="110"/>
      <c r="AW306" s="110"/>
      <c r="AX306" s="111"/>
    </row>
    <row r="307" spans="1:50" ht="36.75" customHeight="1" x14ac:dyDescent="0.15">
      <c r="A307" s="107">
        <v>6</v>
      </c>
      <c r="B307" s="107">
        <v>1</v>
      </c>
      <c r="C307" s="112" t="s">
        <v>433</v>
      </c>
      <c r="D307" s="108"/>
      <c r="E307" s="108"/>
      <c r="F307" s="108"/>
      <c r="G307" s="108"/>
      <c r="H307" s="108"/>
      <c r="I307" s="108"/>
      <c r="J307" s="108"/>
      <c r="K307" s="108"/>
      <c r="L307" s="108"/>
      <c r="M307" s="112" t="s">
        <v>434</v>
      </c>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v>326</v>
      </c>
      <c r="AL307" s="110"/>
      <c r="AM307" s="110"/>
      <c r="AN307" s="110"/>
      <c r="AO307" s="110"/>
      <c r="AP307" s="111"/>
      <c r="AQ307" s="112"/>
      <c r="AR307" s="108"/>
      <c r="AS307" s="108"/>
      <c r="AT307" s="108"/>
      <c r="AU307" s="109"/>
      <c r="AV307" s="110"/>
      <c r="AW307" s="110"/>
      <c r="AX307" s="111"/>
    </row>
    <row r="308" spans="1:50" ht="36.75" customHeight="1" x14ac:dyDescent="0.15">
      <c r="A308" s="107">
        <v>7</v>
      </c>
      <c r="B308" s="107">
        <v>1</v>
      </c>
      <c r="C308" s="112" t="s">
        <v>435</v>
      </c>
      <c r="D308" s="108"/>
      <c r="E308" s="108"/>
      <c r="F308" s="108"/>
      <c r="G308" s="108"/>
      <c r="H308" s="108"/>
      <c r="I308" s="108"/>
      <c r="J308" s="108"/>
      <c r="K308" s="108"/>
      <c r="L308" s="108"/>
      <c r="M308" s="112" t="s">
        <v>428</v>
      </c>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v>153</v>
      </c>
      <c r="AL308" s="110"/>
      <c r="AM308" s="110"/>
      <c r="AN308" s="110"/>
      <c r="AO308" s="110"/>
      <c r="AP308" s="111"/>
      <c r="AQ308" s="112"/>
      <c r="AR308" s="108"/>
      <c r="AS308" s="108"/>
      <c r="AT308" s="108"/>
      <c r="AU308" s="109"/>
      <c r="AV308" s="110"/>
      <c r="AW308" s="110"/>
      <c r="AX308" s="111"/>
    </row>
    <row r="309" spans="1:50" ht="36.75" customHeight="1" x14ac:dyDescent="0.15">
      <c r="A309" s="107">
        <v>8</v>
      </c>
      <c r="B309" s="107">
        <v>1</v>
      </c>
      <c r="C309" s="112" t="s">
        <v>436</v>
      </c>
      <c r="D309" s="108"/>
      <c r="E309" s="108"/>
      <c r="F309" s="108"/>
      <c r="G309" s="108"/>
      <c r="H309" s="108"/>
      <c r="I309" s="108"/>
      <c r="J309" s="108"/>
      <c r="K309" s="108"/>
      <c r="L309" s="108"/>
      <c r="M309" s="112" t="s">
        <v>428</v>
      </c>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v>130</v>
      </c>
      <c r="AL309" s="110"/>
      <c r="AM309" s="110"/>
      <c r="AN309" s="110"/>
      <c r="AO309" s="110"/>
      <c r="AP309" s="111"/>
      <c r="AQ309" s="112"/>
      <c r="AR309" s="108"/>
      <c r="AS309" s="108"/>
      <c r="AT309" s="108"/>
      <c r="AU309" s="109"/>
      <c r="AV309" s="110"/>
      <c r="AW309" s="110"/>
      <c r="AX309" s="111"/>
    </row>
    <row r="310" spans="1:50" ht="36.75" customHeight="1" x14ac:dyDescent="0.15">
      <c r="A310" s="107">
        <v>9</v>
      </c>
      <c r="B310" s="107">
        <v>1</v>
      </c>
      <c r="C310" s="112" t="s">
        <v>437</v>
      </c>
      <c r="D310" s="108"/>
      <c r="E310" s="108"/>
      <c r="F310" s="108"/>
      <c r="G310" s="108"/>
      <c r="H310" s="108"/>
      <c r="I310" s="108"/>
      <c r="J310" s="108"/>
      <c r="K310" s="108"/>
      <c r="L310" s="108"/>
      <c r="M310" s="112" t="s">
        <v>428</v>
      </c>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v>125</v>
      </c>
      <c r="AL310" s="110"/>
      <c r="AM310" s="110"/>
      <c r="AN310" s="110"/>
      <c r="AO310" s="110"/>
      <c r="AP310" s="111"/>
      <c r="AQ310" s="112"/>
      <c r="AR310" s="108"/>
      <c r="AS310" s="108"/>
      <c r="AT310" s="108"/>
      <c r="AU310" s="109"/>
      <c r="AV310" s="110"/>
      <c r="AW310" s="110"/>
      <c r="AX310" s="111"/>
    </row>
    <row r="311" spans="1:50" ht="36.75" customHeight="1" x14ac:dyDescent="0.15">
      <c r="A311" s="107">
        <v>10</v>
      </c>
      <c r="B311" s="107">
        <v>1</v>
      </c>
      <c r="C311" s="112" t="s">
        <v>438</v>
      </c>
      <c r="D311" s="108"/>
      <c r="E311" s="108"/>
      <c r="F311" s="108"/>
      <c r="G311" s="108"/>
      <c r="H311" s="108"/>
      <c r="I311" s="108"/>
      <c r="J311" s="108"/>
      <c r="K311" s="108"/>
      <c r="L311" s="108"/>
      <c r="M311" s="112" t="s">
        <v>428</v>
      </c>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v>114</v>
      </c>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x14ac:dyDescent="0.15">
      <c r="A333" s="9"/>
      <c r="B333" s="61" t="s">
        <v>488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7"/>
      <c r="B334" s="107"/>
      <c r="C334" s="113" t="s">
        <v>360</v>
      </c>
      <c r="D334" s="113"/>
      <c r="E334" s="113"/>
      <c r="F334" s="113"/>
      <c r="G334" s="113"/>
      <c r="H334" s="113"/>
      <c r="I334" s="113"/>
      <c r="J334" s="113"/>
      <c r="K334" s="113"/>
      <c r="L334" s="113"/>
      <c r="M334" s="113" t="s">
        <v>361</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362</v>
      </c>
      <c r="AL334" s="113"/>
      <c r="AM334" s="113"/>
      <c r="AN334" s="113"/>
      <c r="AO334" s="113"/>
      <c r="AP334" s="113"/>
      <c r="AQ334" s="113" t="s">
        <v>23</v>
      </c>
      <c r="AR334" s="113"/>
      <c r="AS334" s="113"/>
      <c r="AT334" s="113"/>
      <c r="AU334" s="115" t="s">
        <v>24</v>
      </c>
      <c r="AV334" s="116"/>
      <c r="AW334" s="116"/>
      <c r="AX334" s="117"/>
    </row>
    <row r="335" spans="1:50" ht="28.35" customHeight="1" x14ac:dyDescent="0.15">
      <c r="A335" s="107">
        <v>1</v>
      </c>
      <c r="B335" s="107">
        <v>1</v>
      </c>
      <c r="C335" s="112" t="s">
        <v>419</v>
      </c>
      <c r="D335" s="108"/>
      <c r="E335" s="108"/>
      <c r="F335" s="108"/>
      <c r="G335" s="108"/>
      <c r="H335" s="108"/>
      <c r="I335" s="108"/>
      <c r="J335" s="108"/>
      <c r="K335" s="108"/>
      <c r="L335" s="108"/>
      <c r="M335" s="112" t="s">
        <v>408</v>
      </c>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v>1695.9</v>
      </c>
      <c r="AL335" s="110"/>
      <c r="AM335" s="110"/>
      <c r="AN335" s="110"/>
      <c r="AO335" s="110"/>
      <c r="AP335" s="111"/>
      <c r="AQ335" s="112" t="s">
        <v>401</v>
      </c>
      <c r="AR335" s="108"/>
      <c r="AS335" s="108"/>
      <c r="AT335" s="108"/>
      <c r="AU335" s="109" t="s">
        <v>401</v>
      </c>
      <c r="AV335" s="110"/>
      <c r="AW335" s="110"/>
      <c r="AX335" s="111"/>
    </row>
    <row r="336" spans="1:50" ht="28.35" customHeight="1" x14ac:dyDescent="0.15">
      <c r="A336" s="107">
        <v>2</v>
      </c>
      <c r="B336" s="107">
        <v>1</v>
      </c>
      <c r="C336" s="112" t="s">
        <v>420</v>
      </c>
      <c r="D336" s="108"/>
      <c r="E336" s="108"/>
      <c r="F336" s="108"/>
      <c r="G336" s="108"/>
      <c r="H336" s="108"/>
      <c r="I336" s="108"/>
      <c r="J336" s="108"/>
      <c r="K336" s="108"/>
      <c r="L336" s="108"/>
      <c r="M336" s="112" t="s">
        <v>408</v>
      </c>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v>1474.6</v>
      </c>
      <c r="AL336" s="110"/>
      <c r="AM336" s="110"/>
      <c r="AN336" s="110"/>
      <c r="AO336" s="110"/>
      <c r="AP336" s="111"/>
      <c r="AQ336" s="112" t="s">
        <v>379</v>
      </c>
      <c r="AR336" s="108"/>
      <c r="AS336" s="108"/>
      <c r="AT336" s="108"/>
      <c r="AU336" s="109" t="s">
        <v>379</v>
      </c>
      <c r="AV336" s="110"/>
      <c r="AW336" s="110"/>
      <c r="AX336" s="111"/>
    </row>
    <row r="337" spans="1:50" ht="28.35" customHeight="1" x14ac:dyDescent="0.15">
      <c r="A337" s="107">
        <v>3</v>
      </c>
      <c r="B337" s="107">
        <v>1</v>
      </c>
      <c r="C337" s="118" t="s">
        <v>485</v>
      </c>
      <c r="D337" s="121"/>
      <c r="E337" s="121"/>
      <c r="F337" s="121"/>
      <c r="G337" s="121"/>
      <c r="H337" s="121"/>
      <c r="I337" s="121"/>
      <c r="J337" s="121"/>
      <c r="K337" s="121"/>
      <c r="L337" s="122"/>
      <c r="M337" s="112" t="s">
        <v>408</v>
      </c>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v>988.7</v>
      </c>
      <c r="AL337" s="110"/>
      <c r="AM337" s="110"/>
      <c r="AN337" s="110"/>
      <c r="AO337" s="110"/>
      <c r="AP337" s="111"/>
      <c r="AQ337" s="112" t="s">
        <v>379</v>
      </c>
      <c r="AR337" s="108"/>
      <c r="AS337" s="108"/>
      <c r="AT337" s="108"/>
      <c r="AU337" s="109" t="s">
        <v>379</v>
      </c>
      <c r="AV337" s="110"/>
      <c r="AW337" s="110"/>
      <c r="AX337" s="111"/>
    </row>
    <row r="338" spans="1:50" ht="28.35" customHeight="1" x14ac:dyDescent="0.15">
      <c r="A338" s="107">
        <v>4</v>
      </c>
      <c r="B338" s="107">
        <v>1</v>
      </c>
      <c r="C338" s="118" t="s">
        <v>486</v>
      </c>
      <c r="D338" s="121"/>
      <c r="E338" s="121"/>
      <c r="F338" s="121"/>
      <c r="G338" s="121"/>
      <c r="H338" s="121"/>
      <c r="I338" s="121"/>
      <c r="J338" s="121"/>
      <c r="K338" s="121"/>
      <c r="L338" s="122"/>
      <c r="M338" s="112" t="s">
        <v>408</v>
      </c>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v>633.4</v>
      </c>
      <c r="AL338" s="110"/>
      <c r="AM338" s="110"/>
      <c r="AN338" s="110"/>
      <c r="AO338" s="110"/>
      <c r="AP338" s="111"/>
      <c r="AQ338" s="112" t="s">
        <v>379</v>
      </c>
      <c r="AR338" s="108"/>
      <c r="AS338" s="108"/>
      <c r="AT338" s="108"/>
      <c r="AU338" s="109" t="s">
        <v>379</v>
      </c>
      <c r="AV338" s="110"/>
      <c r="AW338" s="110"/>
      <c r="AX338" s="111"/>
    </row>
    <row r="339" spans="1:50" ht="28.35" customHeight="1" x14ac:dyDescent="0.15">
      <c r="A339" s="107">
        <v>5</v>
      </c>
      <c r="B339" s="107">
        <v>1</v>
      </c>
      <c r="C339" s="118" t="s">
        <v>423</v>
      </c>
      <c r="D339" s="121"/>
      <c r="E339" s="121"/>
      <c r="F339" s="121"/>
      <c r="G339" s="121"/>
      <c r="H339" s="121"/>
      <c r="I339" s="121"/>
      <c r="J339" s="121"/>
      <c r="K339" s="121"/>
      <c r="L339" s="122"/>
      <c r="M339" s="112" t="s">
        <v>408</v>
      </c>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v>584</v>
      </c>
      <c r="AL339" s="110"/>
      <c r="AM339" s="110"/>
      <c r="AN339" s="110"/>
      <c r="AO339" s="110"/>
      <c r="AP339" s="111"/>
      <c r="AQ339" s="112" t="s">
        <v>379</v>
      </c>
      <c r="AR339" s="108"/>
      <c r="AS339" s="108"/>
      <c r="AT339" s="108"/>
      <c r="AU339" s="109" t="s">
        <v>379</v>
      </c>
      <c r="AV339" s="110"/>
      <c r="AW339" s="110"/>
      <c r="AX339" s="111"/>
    </row>
    <row r="340" spans="1:50" ht="28.35" customHeight="1" x14ac:dyDescent="0.15">
      <c r="A340" s="107">
        <v>6</v>
      </c>
      <c r="B340" s="107">
        <v>1</v>
      </c>
      <c r="C340" s="118" t="s">
        <v>421</v>
      </c>
      <c r="D340" s="121"/>
      <c r="E340" s="121"/>
      <c r="F340" s="121"/>
      <c r="G340" s="121"/>
      <c r="H340" s="121"/>
      <c r="I340" s="121"/>
      <c r="J340" s="121"/>
      <c r="K340" s="121"/>
      <c r="L340" s="122"/>
      <c r="M340" s="112" t="s">
        <v>422</v>
      </c>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v>513.65</v>
      </c>
      <c r="AL340" s="110"/>
      <c r="AM340" s="110"/>
      <c r="AN340" s="110"/>
      <c r="AO340" s="110"/>
      <c r="AP340" s="111"/>
      <c r="AQ340" s="112" t="s">
        <v>379</v>
      </c>
      <c r="AR340" s="108"/>
      <c r="AS340" s="108"/>
      <c r="AT340" s="108"/>
      <c r="AU340" s="109" t="s">
        <v>379</v>
      </c>
      <c r="AV340" s="110"/>
      <c r="AW340" s="110"/>
      <c r="AX340" s="111"/>
    </row>
    <row r="341" spans="1:50" ht="28.35" customHeight="1" x14ac:dyDescent="0.15">
      <c r="A341" s="107">
        <v>7</v>
      </c>
      <c r="B341" s="107">
        <v>1</v>
      </c>
      <c r="C341" s="118" t="s">
        <v>424</v>
      </c>
      <c r="D341" s="121"/>
      <c r="E341" s="121"/>
      <c r="F341" s="121"/>
      <c r="G341" s="121"/>
      <c r="H341" s="121"/>
      <c r="I341" s="121"/>
      <c r="J341" s="121"/>
      <c r="K341" s="121"/>
      <c r="L341" s="122"/>
      <c r="M341" s="112" t="s">
        <v>408</v>
      </c>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v>506.46949999999998</v>
      </c>
      <c r="AL341" s="110"/>
      <c r="AM341" s="110"/>
      <c r="AN341" s="110"/>
      <c r="AO341" s="110"/>
      <c r="AP341" s="111"/>
      <c r="AQ341" s="112" t="s">
        <v>379</v>
      </c>
      <c r="AR341" s="108"/>
      <c r="AS341" s="108"/>
      <c r="AT341" s="108"/>
      <c r="AU341" s="109" t="s">
        <v>379</v>
      </c>
      <c r="AV341" s="110"/>
      <c r="AW341" s="110"/>
      <c r="AX341" s="111"/>
    </row>
    <row r="342" spans="1:50" ht="28.35" customHeight="1" x14ac:dyDescent="0.15">
      <c r="A342" s="107">
        <v>8</v>
      </c>
      <c r="B342" s="107">
        <v>1</v>
      </c>
      <c r="C342" s="118" t="s">
        <v>425</v>
      </c>
      <c r="D342" s="121"/>
      <c r="E342" s="121"/>
      <c r="F342" s="121"/>
      <c r="G342" s="121"/>
      <c r="H342" s="121"/>
      <c r="I342" s="121"/>
      <c r="J342" s="121"/>
      <c r="K342" s="121"/>
      <c r="L342" s="122"/>
      <c r="M342" s="112" t="s">
        <v>408</v>
      </c>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v>498.32</v>
      </c>
      <c r="AL342" s="110"/>
      <c r="AM342" s="110"/>
      <c r="AN342" s="110"/>
      <c r="AO342" s="110"/>
      <c r="AP342" s="111"/>
      <c r="AQ342" s="112" t="s">
        <v>379</v>
      </c>
      <c r="AR342" s="108"/>
      <c r="AS342" s="108"/>
      <c r="AT342" s="108"/>
      <c r="AU342" s="109" t="s">
        <v>379</v>
      </c>
      <c r="AV342" s="110"/>
      <c r="AW342" s="110"/>
      <c r="AX342" s="111"/>
    </row>
    <row r="343" spans="1:50" ht="28.35" customHeight="1" x14ac:dyDescent="0.15">
      <c r="A343" s="107">
        <v>9</v>
      </c>
      <c r="B343" s="107">
        <v>1</v>
      </c>
      <c r="C343" s="118" t="s">
        <v>426</v>
      </c>
      <c r="D343" s="121"/>
      <c r="E343" s="121"/>
      <c r="F343" s="121"/>
      <c r="G343" s="121"/>
      <c r="H343" s="121"/>
      <c r="I343" s="121"/>
      <c r="J343" s="121"/>
      <c r="K343" s="121"/>
      <c r="L343" s="122"/>
      <c r="M343" s="112" t="s">
        <v>408</v>
      </c>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v>409.64075000000003</v>
      </c>
      <c r="AL343" s="110"/>
      <c r="AM343" s="110"/>
      <c r="AN343" s="110"/>
      <c r="AO343" s="110"/>
      <c r="AP343" s="111"/>
      <c r="AQ343" s="112" t="s">
        <v>379</v>
      </c>
      <c r="AR343" s="108"/>
      <c r="AS343" s="108"/>
      <c r="AT343" s="108"/>
      <c r="AU343" s="109" t="s">
        <v>379</v>
      </c>
      <c r="AV343" s="110"/>
      <c r="AW343" s="110"/>
      <c r="AX343" s="111"/>
    </row>
    <row r="344" spans="1:50" ht="28.35" customHeight="1" x14ac:dyDescent="0.15">
      <c r="A344" s="107">
        <v>10</v>
      </c>
      <c r="B344" s="107">
        <v>1</v>
      </c>
      <c r="C344" s="118" t="s">
        <v>487</v>
      </c>
      <c r="D344" s="121"/>
      <c r="E344" s="121"/>
      <c r="F344" s="121"/>
      <c r="G344" s="121"/>
      <c r="H344" s="121"/>
      <c r="I344" s="121"/>
      <c r="J344" s="121"/>
      <c r="K344" s="121"/>
      <c r="L344" s="122"/>
      <c r="M344" s="112" t="s">
        <v>408</v>
      </c>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v>350.346</v>
      </c>
      <c r="AL344" s="110"/>
      <c r="AM344" s="110"/>
      <c r="AN344" s="110"/>
      <c r="AO344" s="110"/>
      <c r="AP344" s="111"/>
      <c r="AQ344" s="112" t="s">
        <v>379</v>
      </c>
      <c r="AR344" s="108"/>
      <c r="AS344" s="108"/>
      <c r="AT344" s="108"/>
      <c r="AU344" s="109" t="s">
        <v>379</v>
      </c>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6" spans="1:50" x14ac:dyDescent="0.15">
      <c r="A366" s="9"/>
      <c r="B366" s="61" t="s">
        <v>489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7"/>
      <c r="B367" s="107"/>
      <c r="C367" s="113" t="s">
        <v>360</v>
      </c>
      <c r="D367" s="113"/>
      <c r="E367" s="113"/>
      <c r="F367" s="113"/>
      <c r="G367" s="113"/>
      <c r="H367" s="113"/>
      <c r="I367" s="113"/>
      <c r="J367" s="113"/>
      <c r="K367" s="113"/>
      <c r="L367" s="113"/>
      <c r="M367" s="113" t="s">
        <v>361</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362</v>
      </c>
      <c r="AL367" s="113"/>
      <c r="AM367" s="113"/>
      <c r="AN367" s="113"/>
      <c r="AO367" s="113"/>
      <c r="AP367" s="113"/>
      <c r="AQ367" s="113" t="s">
        <v>23</v>
      </c>
      <c r="AR367" s="113"/>
      <c r="AS367" s="113"/>
      <c r="AT367" s="113"/>
      <c r="AU367" s="115" t="s">
        <v>24</v>
      </c>
      <c r="AV367" s="116"/>
      <c r="AW367" s="116"/>
      <c r="AX367" s="117"/>
    </row>
    <row r="368" spans="1:50" ht="24" customHeight="1" x14ac:dyDescent="0.15">
      <c r="A368" s="107">
        <v>1</v>
      </c>
      <c r="B368" s="107">
        <v>1</v>
      </c>
      <c r="C368" s="112" t="s">
        <v>409</v>
      </c>
      <c r="D368" s="108"/>
      <c r="E368" s="108"/>
      <c r="F368" s="108"/>
      <c r="G368" s="108"/>
      <c r="H368" s="108"/>
      <c r="I368" s="108"/>
      <c r="J368" s="108"/>
      <c r="K368" s="108"/>
      <c r="L368" s="108"/>
      <c r="M368" s="112" t="s">
        <v>490</v>
      </c>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v>120.116</v>
      </c>
      <c r="AL368" s="110"/>
      <c r="AM368" s="110"/>
      <c r="AN368" s="110"/>
      <c r="AO368" s="110"/>
      <c r="AP368" s="111"/>
      <c r="AQ368" s="112" t="s">
        <v>379</v>
      </c>
      <c r="AR368" s="108"/>
      <c r="AS368" s="108"/>
      <c r="AT368" s="108"/>
      <c r="AU368" s="109" t="s">
        <v>379</v>
      </c>
      <c r="AV368" s="110"/>
      <c r="AW368" s="110"/>
      <c r="AX368" s="111"/>
    </row>
    <row r="369" spans="1:50" ht="24" customHeight="1" x14ac:dyDescent="0.15">
      <c r="A369" s="107">
        <v>2</v>
      </c>
      <c r="B369" s="107">
        <v>1</v>
      </c>
      <c r="C369" s="112" t="s">
        <v>410</v>
      </c>
      <c r="D369" s="108"/>
      <c r="E369" s="108"/>
      <c r="F369" s="108"/>
      <c r="G369" s="108"/>
      <c r="H369" s="108"/>
      <c r="I369" s="108"/>
      <c r="J369" s="108"/>
      <c r="K369" s="108"/>
      <c r="L369" s="108"/>
      <c r="M369" s="112" t="s">
        <v>490</v>
      </c>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v>47.994999999999997</v>
      </c>
      <c r="AL369" s="110"/>
      <c r="AM369" s="110"/>
      <c r="AN369" s="110"/>
      <c r="AO369" s="110"/>
      <c r="AP369" s="111"/>
      <c r="AQ369" s="112" t="s">
        <v>379</v>
      </c>
      <c r="AR369" s="108"/>
      <c r="AS369" s="108"/>
      <c r="AT369" s="108"/>
      <c r="AU369" s="109" t="s">
        <v>379</v>
      </c>
      <c r="AV369" s="110"/>
      <c r="AW369" s="110"/>
      <c r="AX369" s="111"/>
    </row>
    <row r="370" spans="1:50" ht="24" customHeight="1" x14ac:dyDescent="0.15">
      <c r="A370" s="107">
        <v>3</v>
      </c>
      <c r="B370" s="107">
        <v>1</v>
      </c>
      <c r="C370" s="112" t="s">
        <v>411</v>
      </c>
      <c r="D370" s="108"/>
      <c r="E370" s="108"/>
      <c r="F370" s="108"/>
      <c r="G370" s="108"/>
      <c r="H370" s="108"/>
      <c r="I370" s="108"/>
      <c r="J370" s="108"/>
      <c r="K370" s="108"/>
      <c r="L370" s="108"/>
      <c r="M370" s="112" t="s">
        <v>490</v>
      </c>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v>22.890999999999998</v>
      </c>
      <c r="AL370" s="110"/>
      <c r="AM370" s="110"/>
      <c r="AN370" s="110"/>
      <c r="AO370" s="110"/>
      <c r="AP370" s="111"/>
      <c r="AQ370" s="112" t="s">
        <v>379</v>
      </c>
      <c r="AR370" s="108"/>
      <c r="AS370" s="108"/>
      <c r="AT370" s="108"/>
      <c r="AU370" s="109" t="s">
        <v>379</v>
      </c>
      <c r="AV370" s="110"/>
      <c r="AW370" s="110"/>
      <c r="AX370" s="111"/>
    </row>
    <row r="371" spans="1:50" ht="24" customHeight="1" x14ac:dyDescent="0.15">
      <c r="A371" s="107">
        <v>4</v>
      </c>
      <c r="B371" s="107">
        <v>1</v>
      </c>
      <c r="C371" s="112" t="s">
        <v>412</v>
      </c>
      <c r="D371" s="108"/>
      <c r="E371" s="108"/>
      <c r="F371" s="108"/>
      <c r="G371" s="108"/>
      <c r="H371" s="108"/>
      <c r="I371" s="108"/>
      <c r="J371" s="108"/>
      <c r="K371" s="108"/>
      <c r="L371" s="108"/>
      <c r="M371" s="112" t="s">
        <v>490</v>
      </c>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v>18.821999999999999</v>
      </c>
      <c r="AL371" s="110"/>
      <c r="AM371" s="110"/>
      <c r="AN371" s="110"/>
      <c r="AO371" s="110"/>
      <c r="AP371" s="111"/>
      <c r="AQ371" s="112" t="s">
        <v>379</v>
      </c>
      <c r="AR371" s="108"/>
      <c r="AS371" s="108"/>
      <c r="AT371" s="108"/>
      <c r="AU371" s="109" t="s">
        <v>379</v>
      </c>
      <c r="AV371" s="110"/>
      <c r="AW371" s="110"/>
      <c r="AX371" s="111"/>
    </row>
    <row r="372" spans="1:50" ht="24" customHeight="1" x14ac:dyDescent="0.15">
      <c r="A372" s="107">
        <v>5</v>
      </c>
      <c r="B372" s="107">
        <v>1</v>
      </c>
      <c r="C372" s="112" t="s">
        <v>413</v>
      </c>
      <c r="D372" s="108"/>
      <c r="E372" s="108"/>
      <c r="F372" s="108"/>
      <c r="G372" s="108"/>
      <c r="H372" s="108"/>
      <c r="I372" s="108"/>
      <c r="J372" s="108"/>
      <c r="K372" s="108"/>
      <c r="L372" s="108"/>
      <c r="M372" s="112" t="s">
        <v>490</v>
      </c>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v>18.325600000000001</v>
      </c>
      <c r="AL372" s="110"/>
      <c r="AM372" s="110"/>
      <c r="AN372" s="110"/>
      <c r="AO372" s="110"/>
      <c r="AP372" s="111"/>
      <c r="AQ372" s="112" t="s">
        <v>379</v>
      </c>
      <c r="AR372" s="108"/>
      <c r="AS372" s="108"/>
      <c r="AT372" s="108"/>
      <c r="AU372" s="109" t="s">
        <v>379</v>
      </c>
      <c r="AV372" s="110"/>
      <c r="AW372" s="110"/>
      <c r="AX372" s="111"/>
    </row>
    <row r="373" spans="1:50" ht="24" customHeight="1" x14ac:dyDescent="0.15">
      <c r="A373" s="107">
        <v>6</v>
      </c>
      <c r="B373" s="107">
        <v>1</v>
      </c>
      <c r="C373" s="112" t="s">
        <v>414</v>
      </c>
      <c r="D373" s="108"/>
      <c r="E373" s="108"/>
      <c r="F373" s="108"/>
      <c r="G373" s="108"/>
      <c r="H373" s="108"/>
      <c r="I373" s="108"/>
      <c r="J373" s="108"/>
      <c r="K373" s="108"/>
      <c r="L373" s="108"/>
      <c r="M373" s="112" t="s">
        <v>490</v>
      </c>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v>17.600000000000001</v>
      </c>
      <c r="AL373" s="110"/>
      <c r="AM373" s="110"/>
      <c r="AN373" s="110"/>
      <c r="AO373" s="110"/>
      <c r="AP373" s="111"/>
      <c r="AQ373" s="112" t="s">
        <v>379</v>
      </c>
      <c r="AR373" s="108"/>
      <c r="AS373" s="108"/>
      <c r="AT373" s="108"/>
      <c r="AU373" s="109" t="s">
        <v>379</v>
      </c>
      <c r="AV373" s="110"/>
      <c r="AW373" s="110"/>
      <c r="AX373" s="111"/>
    </row>
    <row r="374" spans="1:50" ht="24" customHeight="1" x14ac:dyDescent="0.15">
      <c r="A374" s="107">
        <v>7</v>
      </c>
      <c r="B374" s="107">
        <v>1</v>
      </c>
      <c r="C374" s="112" t="s">
        <v>415</v>
      </c>
      <c r="D374" s="108"/>
      <c r="E374" s="108"/>
      <c r="F374" s="108"/>
      <c r="G374" s="108"/>
      <c r="H374" s="108"/>
      <c r="I374" s="108"/>
      <c r="J374" s="108"/>
      <c r="K374" s="108"/>
      <c r="L374" s="108"/>
      <c r="M374" s="112" t="s">
        <v>490</v>
      </c>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v>16.727599999999999</v>
      </c>
      <c r="AL374" s="110"/>
      <c r="AM374" s="110"/>
      <c r="AN374" s="110"/>
      <c r="AO374" s="110"/>
      <c r="AP374" s="111"/>
      <c r="AQ374" s="112" t="s">
        <v>379</v>
      </c>
      <c r="AR374" s="108"/>
      <c r="AS374" s="108"/>
      <c r="AT374" s="108"/>
      <c r="AU374" s="109" t="s">
        <v>379</v>
      </c>
      <c r="AV374" s="110"/>
      <c r="AW374" s="110"/>
      <c r="AX374" s="111"/>
    </row>
    <row r="375" spans="1:50" ht="24" customHeight="1" x14ac:dyDescent="0.15">
      <c r="A375" s="107">
        <v>8</v>
      </c>
      <c r="B375" s="107">
        <v>1</v>
      </c>
      <c r="C375" s="112" t="s">
        <v>416</v>
      </c>
      <c r="D375" s="108"/>
      <c r="E375" s="108"/>
      <c r="F375" s="108"/>
      <c r="G375" s="108"/>
      <c r="H375" s="108"/>
      <c r="I375" s="108"/>
      <c r="J375" s="108"/>
      <c r="K375" s="108"/>
      <c r="L375" s="108"/>
      <c r="M375" s="112" t="s">
        <v>490</v>
      </c>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v>14.922000000000001</v>
      </c>
      <c r="AL375" s="110"/>
      <c r="AM375" s="110"/>
      <c r="AN375" s="110"/>
      <c r="AO375" s="110"/>
      <c r="AP375" s="111"/>
      <c r="AQ375" s="112" t="s">
        <v>379</v>
      </c>
      <c r="AR375" s="108"/>
      <c r="AS375" s="108"/>
      <c r="AT375" s="108"/>
      <c r="AU375" s="109" t="s">
        <v>379</v>
      </c>
      <c r="AV375" s="110"/>
      <c r="AW375" s="110"/>
      <c r="AX375" s="111"/>
    </row>
    <row r="376" spans="1:50" ht="24" customHeight="1" x14ac:dyDescent="0.15">
      <c r="A376" s="107">
        <v>9</v>
      </c>
      <c r="B376" s="107">
        <v>1</v>
      </c>
      <c r="C376" s="112" t="s">
        <v>417</v>
      </c>
      <c r="D376" s="108"/>
      <c r="E376" s="108"/>
      <c r="F376" s="108"/>
      <c r="G376" s="108"/>
      <c r="H376" s="108"/>
      <c r="I376" s="108"/>
      <c r="J376" s="108"/>
      <c r="K376" s="108"/>
      <c r="L376" s="108"/>
      <c r="M376" s="112" t="s">
        <v>490</v>
      </c>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v>14.907999999999999</v>
      </c>
      <c r="AL376" s="110"/>
      <c r="AM376" s="110"/>
      <c r="AN376" s="110"/>
      <c r="AO376" s="110"/>
      <c r="AP376" s="111"/>
      <c r="AQ376" s="112" t="s">
        <v>379</v>
      </c>
      <c r="AR376" s="108"/>
      <c r="AS376" s="108"/>
      <c r="AT376" s="108"/>
      <c r="AU376" s="109" t="s">
        <v>379</v>
      </c>
      <c r="AV376" s="110"/>
      <c r="AW376" s="110"/>
      <c r="AX376" s="111"/>
    </row>
    <row r="377" spans="1:50" ht="24" customHeight="1" x14ac:dyDescent="0.15">
      <c r="A377" s="107">
        <v>10</v>
      </c>
      <c r="B377" s="107">
        <v>1</v>
      </c>
      <c r="C377" s="112" t="s">
        <v>418</v>
      </c>
      <c r="D377" s="108"/>
      <c r="E377" s="108"/>
      <c r="F377" s="108"/>
      <c r="G377" s="108"/>
      <c r="H377" s="108"/>
      <c r="I377" s="108"/>
      <c r="J377" s="108"/>
      <c r="K377" s="108"/>
      <c r="L377" s="108"/>
      <c r="M377" s="112" t="s">
        <v>490</v>
      </c>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v>14.868</v>
      </c>
      <c r="AL377" s="110"/>
      <c r="AM377" s="110"/>
      <c r="AN377" s="110"/>
      <c r="AO377" s="110"/>
      <c r="AP377" s="111"/>
      <c r="AQ377" s="112" t="s">
        <v>379</v>
      </c>
      <c r="AR377" s="108"/>
      <c r="AS377" s="108"/>
      <c r="AT377" s="108"/>
      <c r="AU377" s="109" t="s">
        <v>379</v>
      </c>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9" spans="1:50" x14ac:dyDescent="0.15">
      <c r="A399" s="9"/>
      <c r="B399" s="61" t="s">
        <v>491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7"/>
      <c r="B400" s="107"/>
      <c r="C400" s="113" t="s">
        <v>360</v>
      </c>
      <c r="D400" s="113"/>
      <c r="E400" s="113"/>
      <c r="F400" s="113"/>
      <c r="G400" s="113"/>
      <c r="H400" s="113"/>
      <c r="I400" s="113"/>
      <c r="J400" s="113"/>
      <c r="K400" s="113"/>
      <c r="L400" s="113"/>
      <c r="M400" s="113" t="s">
        <v>361</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362</v>
      </c>
      <c r="AL400" s="113"/>
      <c r="AM400" s="113"/>
      <c r="AN400" s="113"/>
      <c r="AO400" s="113"/>
      <c r="AP400" s="113"/>
      <c r="AQ400" s="113" t="s">
        <v>23</v>
      </c>
      <c r="AR400" s="113"/>
      <c r="AS400" s="113"/>
      <c r="AT400" s="113"/>
      <c r="AU400" s="115" t="s">
        <v>24</v>
      </c>
      <c r="AV400" s="116"/>
      <c r="AW400" s="116"/>
      <c r="AX400" s="117"/>
    </row>
    <row r="401" spans="1:50" ht="28.35" customHeight="1" x14ac:dyDescent="0.15">
      <c r="A401" s="107">
        <v>1</v>
      </c>
      <c r="B401" s="107">
        <v>1</v>
      </c>
      <c r="C401" s="112" t="s">
        <v>399</v>
      </c>
      <c r="D401" s="108"/>
      <c r="E401" s="108"/>
      <c r="F401" s="108"/>
      <c r="G401" s="108"/>
      <c r="H401" s="108"/>
      <c r="I401" s="108"/>
      <c r="J401" s="108"/>
      <c r="K401" s="108"/>
      <c r="L401" s="108"/>
      <c r="M401" s="108" t="s">
        <v>400</v>
      </c>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v>80.504000000000005</v>
      </c>
      <c r="AL401" s="110"/>
      <c r="AM401" s="110"/>
      <c r="AN401" s="110"/>
      <c r="AO401" s="110"/>
      <c r="AP401" s="111"/>
      <c r="AQ401" s="112" t="s">
        <v>401</v>
      </c>
      <c r="AR401" s="108"/>
      <c r="AS401" s="108"/>
      <c r="AT401" s="108"/>
      <c r="AU401" s="109" t="s">
        <v>401</v>
      </c>
      <c r="AV401" s="110"/>
      <c r="AW401" s="110"/>
      <c r="AX401" s="111"/>
    </row>
    <row r="402" spans="1:50" ht="28.35" customHeight="1" x14ac:dyDescent="0.15">
      <c r="A402" s="107">
        <v>2</v>
      </c>
      <c r="B402" s="107">
        <v>1</v>
      </c>
      <c r="C402" s="112" t="s">
        <v>403</v>
      </c>
      <c r="D402" s="108"/>
      <c r="E402" s="108"/>
      <c r="F402" s="108"/>
      <c r="G402" s="108"/>
      <c r="H402" s="108"/>
      <c r="I402" s="108"/>
      <c r="J402" s="108"/>
      <c r="K402" s="108"/>
      <c r="L402" s="108"/>
      <c r="M402" s="108" t="s">
        <v>400</v>
      </c>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v>65.69</v>
      </c>
      <c r="AL402" s="110"/>
      <c r="AM402" s="110"/>
      <c r="AN402" s="110"/>
      <c r="AO402" s="110"/>
      <c r="AP402" s="111"/>
      <c r="AQ402" s="112" t="s">
        <v>401</v>
      </c>
      <c r="AR402" s="108"/>
      <c r="AS402" s="108"/>
      <c r="AT402" s="108"/>
      <c r="AU402" s="109" t="s">
        <v>401</v>
      </c>
      <c r="AV402" s="110"/>
      <c r="AW402" s="110"/>
      <c r="AX402" s="111"/>
    </row>
    <row r="403" spans="1:50" ht="28.35" customHeight="1" x14ac:dyDescent="0.15">
      <c r="A403" s="107">
        <v>3</v>
      </c>
      <c r="B403" s="107">
        <v>1</v>
      </c>
      <c r="C403" s="112" t="s">
        <v>405</v>
      </c>
      <c r="D403" s="108"/>
      <c r="E403" s="108"/>
      <c r="F403" s="108"/>
      <c r="G403" s="108"/>
      <c r="H403" s="108"/>
      <c r="I403" s="108"/>
      <c r="J403" s="108"/>
      <c r="K403" s="108"/>
      <c r="L403" s="108"/>
      <c r="M403" s="108" t="s">
        <v>400</v>
      </c>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v>65.5</v>
      </c>
      <c r="AL403" s="110"/>
      <c r="AM403" s="110"/>
      <c r="AN403" s="110"/>
      <c r="AO403" s="110"/>
      <c r="AP403" s="111"/>
      <c r="AQ403" s="112" t="s">
        <v>401</v>
      </c>
      <c r="AR403" s="108"/>
      <c r="AS403" s="108"/>
      <c r="AT403" s="108"/>
      <c r="AU403" s="109" t="s">
        <v>401</v>
      </c>
      <c r="AV403" s="110"/>
      <c r="AW403" s="110"/>
      <c r="AX403" s="111"/>
    </row>
    <row r="404" spans="1:50" ht="28.35" customHeight="1" x14ac:dyDescent="0.15">
      <c r="A404" s="107">
        <v>4</v>
      </c>
      <c r="B404" s="107">
        <v>1</v>
      </c>
      <c r="C404" s="112" t="s">
        <v>407</v>
      </c>
      <c r="D404" s="108"/>
      <c r="E404" s="108"/>
      <c r="F404" s="108"/>
      <c r="G404" s="108"/>
      <c r="H404" s="108"/>
      <c r="I404" s="108"/>
      <c r="J404" s="108"/>
      <c r="K404" s="108"/>
      <c r="L404" s="108"/>
      <c r="M404" s="108" t="s">
        <v>404</v>
      </c>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v>55.64</v>
      </c>
      <c r="AL404" s="110"/>
      <c r="AM404" s="110"/>
      <c r="AN404" s="110"/>
      <c r="AO404" s="110"/>
      <c r="AP404" s="111"/>
      <c r="AQ404" s="112" t="s">
        <v>379</v>
      </c>
      <c r="AR404" s="108"/>
      <c r="AS404" s="108"/>
      <c r="AT404" s="108"/>
      <c r="AU404" s="109" t="s">
        <v>379</v>
      </c>
      <c r="AV404" s="110"/>
      <c r="AW404" s="110"/>
      <c r="AX404" s="111"/>
    </row>
    <row r="405" spans="1:50" ht="28.35" customHeight="1" x14ac:dyDescent="0.15">
      <c r="A405" s="107">
        <v>5</v>
      </c>
      <c r="B405" s="107">
        <v>1</v>
      </c>
      <c r="C405" s="112" t="s">
        <v>406</v>
      </c>
      <c r="D405" s="108"/>
      <c r="E405" s="108"/>
      <c r="F405" s="108"/>
      <c r="G405" s="108"/>
      <c r="H405" s="108"/>
      <c r="I405" s="108"/>
      <c r="J405" s="108"/>
      <c r="K405" s="108"/>
      <c r="L405" s="108"/>
      <c r="M405" s="108" t="s">
        <v>404</v>
      </c>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v>25.664000000000001</v>
      </c>
      <c r="AL405" s="110"/>
      <c r="AM405" s="110"/>
      <c r="AN405" s="110"/>
      <c r="AO405" s="110"/>
      <c r="AP405" s="111"/>
      <c r="AQ405" s="112" t="s">
        <v>379</v>
      </c>
      <c r="AR405" s="108"/>
      <c r="AS405" s="108"/>
      <c r="AT405" s="108"/>
      <c r="AU405" s="109" t="s">
        <v>379</v>
      </c>
      <c r="AV405" s="110"/>
      <c r="AW405" s="110"/>
      <c r="AX405" s="111"/>
    </row>
    <row r="406" spans="1:50" ht="28.35" customHeight="1" x14ac:dyDescent="0.15">
      <c r="A406" s="107">
        <v>6</v>
      </c>
      <c r="B406" s="107">
        <v>1</v>
      </c>
      <c r="C406" s="112" t="s">
        <v>402</v>
      </c>
      <c r="D406" s="108"/>
      <c r="E406" s="108"/>
      <c r="F406" s="108"/>
      <c r="G406" s="108"/>
      <c r="H406" s="108"/>
      <c r="I406" s="108"/>
      <c r="J406" s="108"/>
      <c r="K406" s="108"/>
      <c r="L406" s="108"/>
      <c r="M406" s="108" t="s">
        <v>404</v>
      </c>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v>22.143000000000001</v>
      </c>
      <c r="AL406" s="110"/>
      <c r="AM406" s="110"/>
      <c r="AN406" s="110"/>
      <c r="AO406" s="110"/>
      <c r="AP406" s="111"/>
      <c r="AQ406" s="112" t="s">
        <v>379</v>
      </c>
      <c r="AR406" s="108"/>
      <c r="AS406" s="108"/>
      <c r="AT406" s="108"/>
      <c r="AU406" s="109" t="s">
        <v>379</v>
      </c>
      <c r="AV406" s="110"/>
      <c r="AW406" s="110"/>
      <c r="AX406" s="111"/>
    </row>
    <row r="407" spans="1:50" ht="28.35" customHeight="1" x14ac:dyDescent="0.15">
      <c r="A407" s="107">
        <v>7</v>
      </c>
      <c r="B407" s="107">
        <v>1</v>
      </c>
      <c r="C407" s="112" t="s">
        <v>492</v>
      </c>
      <c r="D407" s="108"/>
      <c r="E407" s="108"/>
      <c r="F407" s="108"/>
      <c r="G407" s="108"/>
      <c r="H407" s="108"/>
      <c r="I407" s="108"/>
      <c r="J407" s="108"/>
      <c r="K407" s="108"/>
      <c r="L407" s="108"/>
      <c r="M407" s="108" t="s">
        <v>404</v>
      </c>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v>12.715999999999999</v>
      </c>
      <c r="AL407" s="110"/>
      <c r="AM407" s="110"/>
      <c r="AN407" s="110"/>
      <c r="AO407" s="110"/>
      <c r="AP407" s="111"/>
      <c r="AQ407" s="112" t="s">
        <v>379</v>
      </c>
      <c r="AR407" s="108"/>
      <c r="AS407" s="108"/>
      <c r="AT407" s="108"/>
      <c r="AU407" s="109" t="s">
        <v>379</v>
      </c>
      <c r="AV407" s="110"/>
      <c r="AW407" s="110"/>
      <c r="AX407" s="111"/>
    </row>
    <row r="408" spans="1:50" ht="28.35" customHeight="1" x14ac:dyDescent="0.15">
      <c r="A408" s="107">
        <v>8</v>
      </c>
      <c r="B408" s="107">
        <v>1</v>
      </c>
      <c r="C408" s="112" t="s">
        <v>493</v>
      </c>
      <c r="D408" s="108"/>
      <c r="E408" s="108"/>
      <c r="F408" s="108"/>
      <c r="G408" s="108"/>
      <c r="H408" s="108"/>
      <c r="I408" s="108"/>
      <c r="J408" s="108"/>
      <c r="K408" s="108"/>
      <c r="L408" s="108"/>
      <c r="M408" s="108" t="s">
        <v>404</v>
      </c>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v>3.67</v>
      </c>
      <c r="AL408" s="110"/>
      <c r="AM408" s="110"/>
      <c r="AN408" s="110"/>
      <c r="AO408" s="110"/>
      <c r="AP408" s="111"/>
      <c r="AQ408" s="112" t="s">
        <v>379</v>
      </c>
      <c r="AR408" s="108"/>
      <c r="AS408" s="108"/>
      <c r="AT408" s="108"/>
      <c r="AU408" s="109" t="s">
        <v>379</v>
      </c>
      <c r="AV408" s="110"/>
      <c r="AW408" s="110"/>
      <c r="AX408" s="111"/>
    </row>
    <row r="409" spans="1:50" ht="28.35" customHeight="1" x14ac:dyDescent="0.15">
      <c r="A409" s="107">
        <v>9</v>
      </c>
      <c r="B409" s="107">
        <v>1</v>
      </c>
      <c r="C409" s="112" t="s">
        <v>494</v>
      </c>
      <c r="D409" s="108"/>
      <c r="E409" s="108"/>
      <c r="F409" s="108"/>
      <c r="G409" s="108"/>
      <c r="H409" s="108"/>
      <c r="I409" s="108"/>
      <c r="J409" s="108"/>
      <c r="K409" s="108"/>
      <c r="L409" s="108"/>
      <c r="M409" s="112" t="s">
        <v>495</v>
      </c>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v>1.17</v>
      </c>
      <c r="AL409" s="110"/>
      <c r="AM409" s="110"/>
      <c r="AN409" s="110"/>
      <c r="AO409" s="110"/>
      <c r="AP409" s="111"/>
      <c r="AQ409" s="112" t="s">
        <v>379</v>
      </c>
      <c r="AR409" s="108"/>
      <c r="AS409" s="108"/>
      <c r="AT409" s="108"/>
      <c r="AU409" s="109" t="s">
        <v>379</v>
      </c>
      <c r="AV409" s="110"/>
      <c r="AW409" s="110"/>
      <c r="AX409" s="111"/>
    </row>
    <row r="410" spans="1:50" ht="28.35" customHeight="1" x14ac:dyDescent="0.15">
      <c r="A410" s="107">
        <v>10</v>
      </c>
      <c r="B410" s="107">
        <v>1</v>
      </c>
      <c r="C410" s="112" t="s">
        <v>496</v>
      </c>
      <c r="D410" s="108"/>
      <c r="E410" s="108"/>
      <c r="F410" s="108"/>
      <c r="G410" s="108"/>
      <c r="H410" s="108"/>
      <c r="I410" s="108"/>
      <c r="J410" s="108"/>
      <c r="K410" s="108"/>
      <c r="L410" s="108"/>
      <c r="M410" s="112" t="s">
        <v>495</v>
      </c>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v>1.1499999999999999</v>
      </c>
      <c r="AL410" s="110"/>
      <c r="AM410" s="110"/>
      <c r="AN410" s="110"/>
      <c r="AO410" s="110"/>
      <c r="AP410" s="111"/>
      <c r="AQ410" s="112" t="s">
        <v>379</v>
      </c>
      <c r="AR410" s="108"/>
      <c r="AS410" s="108"/>
      <c r="AT410" s="108"/>
      <c r="AU410" s="109" t="s">
        <v>379</v>
      </c>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2" spans="1:50" x14ac:dyDescent="0.15">
      <c r="A432" s="9"/>
      <c r="B432" s="61" t="s">
        <v>497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7"/>
      <c r="B433" s="107"/>
      <c r="C433" s="113" t="s">
        <v>360</v>
      </c>
      <c r="D433" s="113"/>
      <c r="E433" s="113"/>
      <c r="F433" s="113"/>
      <c r="G433" s="113"/>
      <c r="H433" s="113"/>
      <c r="I433" s="113"/>
      <c r="J433" s="113"/>
      <c r="K433" s="113"/>
      <c r="L433" s="113"/>
      <c r="M433" s="113" t="s">
        <v>361</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362</v>
      </c>
      <c r="AL433" s="113"/>
      <c r="AM433" s="113"/>
      <c r="AN433" s="113"/>
      <c r="AO433" s="113"/>
      <c r="AP433" s="113"/>
      <c r="AQ433" s="113" t="s">
        <v>23</v>
      </c>
      <c r="AR433" s="113"/>
      <c r="AS433" s="113"/>
      <c r="AT433" s="113"/>
      <c r="AU433" s="115" t="s">
        <v>24</v>
      </c>
      <c r="AV433" s="116"/>
      <c r="AW433" s="116"/>
      <c r="AX433" s="117"/>
    </row>
    <row r="434" spans="1:50" ht="36.75" customHeight="1" x14ac:dyDescent="0.15">
      <c r="A434" s="107">
        <v>1</v>
      </c>
      <c r="B434" s="107">
        <v>1</v>
      </c>
      <c r="C434" s="112" t="s">
        <v>393</v>
      </c>
      <c r="D434" s="108"/>
      <c r="E434" s="108"/>
      <c r="F434" s="108"/>
      <c r="G434" s="108"/>
      <c r="H434" s="108"/>
      <c r="I434" s="108"/>
      <c r="J434" s="108"/>
      <c r="K434" s="108"/>
      <c r="L434" s="108"/>
      <c r="M434" s="112" t="s">
        <v>394</v>
      </c>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v>152.16</v>
      </c>
      <c r="AL434" s="110"/>
      <c r="AM434" s="110"/>
      <c r="AN434" s="110"/>
      <c r="AO434" s="110"/>
      <c r="AP434" s="111"/>
      <c r="AQ434" s="112" t="s">
        <v>379</v>
      </c>
      <c r="AR434" s="108"/>
      <c r="AS434" s="108"/>
      <c r="AT434" s="108"/>
      <c r="AU434" s="109" t="s">
        <v>379</v>
      </c>
      <c r="AV434" s="110"/>
      <c r="AW434" s="110"/>
      <c r="AX434" s="111"/>
    </row>
    <row r="435" spans="1:50" ht="36.75" customHeight="1" x14ac:dyDescent="0.15">
      <c r="A435" s="107">
        <v>2</v>
      </c>
      <c r="B435" s="107">
        <v>1</v>
      </c>
      <c r="C435" s="112" t="s">
        <v>395</v>
      </c>
      <c r="D435" s="108"/>
      <c r="E435" s="108"/>
      <c r="F435" s="108"/>
      <c r="G435" s="108"/>
      <c r="H435" s="108"/>
      <c r="I435" s="108"/>
      <c r="J435" s="108"/>
      <c r="K435" s="108"/>
      <c r="L435" s="108"/>
      <c r="M435" s="112" t="s">
        <v>394</v>
      </c>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v>145.47</v>
      </c>
      <c r="AL435" s="110"/>
      <c r="AM435" s="110"/>
      <c r="AN435" s="110"/>
      <c r="AO435" s="110"/>
      <c r="AP435" s="111"/>
      <c r="AQ435" s="112" t="s">
        <v>379</v>
      </c>
      <c r="AR435" s="108"/>
      <c r="AS435" s="108"/>
      <c r="AT435" s="108"/>
      <c r="AU435" s="109" t="s">
        <v>379</v>
      </c>
      <c r="AV435" s="110"/>
      <c r="AW435" s="110"/>
      <c r="AX435" s="111"/>
    </row>
    <row r="436" spans="1:50" ht="36.75" customHeight="1" x14ac:dyDescent="0.15">
      <c r="A436" s="107">
        <v>3</v>
      </c>
      <c r="B436" s="107">
        <v>1</v>
      </c>
      <c r="C436" s="118" t="s">
        <v>396</v>
      </c>
      <c r="D436" s="119"/>
      <c r="E436" s="119"/>
      <c r="F436" s="119"/>
      <c r="G436" s="119"/>
      <c r="H436" s="119"/>
      <c r="I436" s="119"/>
      <c r="J436" s="119"/>
      <c r="K436" s="119"/>
      <c r="L436" s="120"/>
      <c r="M436" s="112" t="s">
        <v>397</v>
      </c>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v>6</v>
      </c>
      <c r="AL436" s="110"/>
      <c r="AM436" s="110"/>
      <c r="AN436" s="110"/>
      <c r="AO436" s="110"/>
      <c r="AP436" s="111"/>
      <c r="AQ436" s="112">
        <v>2</v>
      </c>
      <c r="AR436" s="108"/>
      <c r="AS436" s="108"/>
      <c r="AT436" s="108"/>
      <c r="AU436" s="109">
        <v>46</v>
      </c>
      <c r="AV436" s="110"/>
      <c r="AW436" s="110"/>
      <c r="AX436" s="111"/>
    </row>
    <row r="437" spans="1:50" ht="36.75" customHeight="1" x14ac:dyDescent="0.15">
      <c r="A437" s="107">
        <v>4</v>
      </c>
      <c r="B437" s="107">
        <v>1</v>
      </c>
      <c r="C437" s="112" t="s">
        <v>498</v>
      </c>
      <c r="D437" s="108"/>
      <c r="E437" s="108"/>
      <c r="F437" s="108"/>
      <c r="G437" s="108"/>
      <c r="H437" s="108"/>
      <c r="I437" s="108"/>
      <c r="J437" s="108"/>
      <c r="K437" s="108"/>
      <c r="L437" s="108"/>
      <c r="M437" s="112" t="s">
        <v>394</v>
      </c>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v>5.8120000000000003</v>
      </c>
      <c r="AL437" s="110"/>
      <c r="AM437" s="110"/>
      <c r="AN437" s="110"/>
      <c r="AO437" s="110"/>
      <c r="AP437" s="111"/>
      <c r="AQ437" s="112" t="s">
        <v>379</v>
      </c>
      <c r="AR437" s="108"/>
      <c r="AS437" s="108"/>
      <c r="AT437" s="108"/>
      <c r="AU437" s="109" t="s">
        <v>379</v>
      </c>
      <c r="AV437" s="110"/>
      <c r="AW437" s="110"/>
      <c r="AX437" s="111"/>
    </row>
    <row r="438" spans="1:50" ht="36.75" customHeight="1" x14ac:dyDescent="0.15">
      <c r="A438" s="107">
        <v>5</v>
      </c>
      <c r="B438" s="107">
        <v>1</v>
      </c>
      <c r="C438" s="112" t="s">
        <v>499</v>
      </c>
      <c r="D438" s="108"/>
      <c r="E438" s="108"/>
      <c r="F438" s="108"/>
      <c r="G438" s="108"/>
      <c r="H438" s="108"/>
      <c r="I438" s="108"/>
      <c r="J438" s="108"/>
      <c r="K438" s="108"/>
      <c r="L438" s="108"/>
      <c r="M438" s="112" t="s">
        <v>398</v>
      </c>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v>1.3689</v>
      </c>
      <c r="AL438" s="110"/>
      <c r="AM438" s="110"/>
      <c r="AN438" s="110"/>
      <c r="AO438" s="110"/>
      <c r="AP438" s="111"/>
      <c r="AQ438" s="112">
        <v>1</v>
      </c>
      <c r="AR438" s="108"/>
      <c r="AS438" s="108"/>
      <c r="AT438" s="108"/>
      <c r="AU438" s="109">
        <v>91.9</v>
      </c>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363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360</v>
      </c>
      <c r="D466" s="113"/>
      <c r="E466" s="113"/>
      <c r="F466" s="113"/>
      <c r="G466" s="113"/>
      <c r="H466" s="113"/>
      <c r="I466" s="113"/>
      <c r="J466" s="113"/>
      <c r="K466" s="113"/>
      <c r="L466" s="113"/>
      <c r="M466" s="113" t="s">
        <v>361</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362</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291" priority="709">
      <formula>IF(RIGHT(TEXT(P14,"0.#"),1)=".",FALSE,TRUE)</formula>
    </cfRule>
    <cfRule type="expression" dxfId="290" priority="710">
      <formula>IF(RIGHT(TEXT(P14,"0.#"),1)=".",TRUE,FALSE)</formula>
    </cfRule>
  </conditionalFormatting>
  <conditionalFormatting sqref="AE23:AI23">
    <cfRule type="expression" dxfId="289" priority="699">
      <formula>IF(RIGHT(TEXT(AE23,"0.#"),1)=".",FALSE,TRUE)</formula>
    </cfRule>
    <cfRule type="expression" dxfId="288" priority="700">
      <formula>IF(RIGHT(TEXT(AE23,"0.#"),1)=".",TRUE,FALSE)</formula>
    </cfRule>
  </conditionalFormatting>
  <conditionalFormatting sqref="AT69:AX69">
    <cfRule type="expression" dxfId="287" priority="631">
      <formula>IF(RIGHT(TEXT(AT69,"0.#"),1)=".",FALSE,TRUE)</formula>
    </cfRule>
    <cfRule type="expression" dxfId="286" priority="632">
      <formula>IF(RIGHT(TEXT(AT69,"0.#"),1)=".",TRUE,FALSE)</formula>
    </cfRule>
  </conditionalFormatting>
  <conditionalFormatting sqref="AE83:AI83">
    <cfRule type="expression" dxfId="285" priority="613">
      <formula>IF(RIGHT(TEXT(AE83,"0.#"),1)=".",FALSE,TRUE)</formula>
    </cfRule>
    <cfRule type="expression" dxfId="284" priority="614">
      <formula>IF(RIGHT(TEXT(AE83,"0.#"),1)=".",TRUE,FALSE)</formula>
    </cfRule>
  </conditionalFormatting>
  <conditionalFormatting sqref="AJ83:AX83">
    <cfRule type="expression" dxfId="283" priority="611">
      <formula>IF(RIGHT(TEXT(AJ83,"0.#"),1)=".",FALSE,TRUE)</formula>
    </cfRule>
    <cfRule type="expression" dxfId="282" priority="612">
      <formula>IF(RIGHT(TEXT(AJ83,"0.#"),1)=".",TRUE,FALSE)</formula>
    </cfRule>
  </conditionalFormatting>
  <conditionalFormatting sqref="L99">
    <cfRule type="expression" dxfId="281" priority="591">
      <formula>IF(RIGHT(TEXT(L99,"0.#"),1)=".",FALSE,TRUE)</formula>
    </cfRule>
    <cfRule type="expression" dxfId="280" priority="592">
      <formula>IF(RIGHT(TEXT(L99,"0.#"),1)=".",TRUE,FALSE)</formula>
    </cfRule>
  </conditionalFormatting>
  <conditionalFormatting sqref="L104">
    <cfRule type="expression" dxfId="279" priority="589">
      <formula>IF(RIGHT(TEXT(L104,"0.#"),1)=".",FALSE,TRUE)</formula>
    </cfRule>
    <cfRule type="expression" dxfId="278" priority="590">
      <formula>IF(RIGHT(TEXT(L104,"0.#"),1)=".",TRUE,FALSE)</formula>
    </cfRule>
  </conditionalFormatting>
  <conditionalFormatting sqref="R104">
    <cfRule type="expression" dxfId="277" priority="587">
      <formula>IF(RIGHT(TEXT(R104,"0.#"),1)=".",FALSE,TRUE)</formula>
    </cfRule>
    <cfRule type="expression" dxfId="276" priority="588">
      <formula>IF(RIGHT(TEXT(R104,"0.#"),1)=".",TRUE,FALSE)</formula>
    </cfRule>
  </conditionalFormatting>
  <conditionalFormatting sqref="P18:AX18">
    <cfRule type="expression" dxfId="275" priority="585">
      <formula>IF(RIGHT(TEXT(P18,"0.#"),1)=".",FALSE,TRUE)</formula>
    </cfRule>
    <cfRule type="expression" dxfId="274" priority="586">
      <formula>IF(RIGHT(TEXT(P18,"0.#"),1)=".",TRUE,FALSE)</formula>
    </cfRule>
  </conditionalFormatting>
  <conditionalFormatting sqref="Y190">
    <cfRule type="expression" dxfId="273" priority="577">
      <formula>IF(RIGHT(TEXT(Y190,"0.#"),1)=".",FALSE,TRUE)</formula>
    </cfRule>
    <cfRule type="expression" dxfId="272" priority="578">
      <formula>IF(RIGHT(TEXT(Y190,"0.#"),1)=".",TRUE,FALSE)</formula>
    </cfRule>
  </conditionalFormatting>
  <conditionalFormatting sqref="AE54:AI54">
    <cfRule type="expression" dxfId="271" priority="449">
      <formula>IF(RIGHT(TEXT(AE54,"0.#"),1)=".",FALSE,TRUE)</formula>
    </cfRule>
    <cfRule type="expression" dxfId="270" priority="450">
      <formula>IF(RIGHT(TEXT(AE54,"0.#"),1)=".",TRUE,FALSE)</formula>
    </cfRule>
  </conditionalFormatting>
  <conditionalFormatting sqref="P13:AC13 AR13:AX13 AR15:AX15 P15:AC16 P17:AQ17">
    <cfRule type="expression" dxfId="269" priority="407">
      <formula>IF(RIGHT(TEXT(P13,"0.#"),1)=".",FALSE,TRUE)</formula>
    </cfRule>
    <cfRule type="expression" dxfId="268" priority="408">
      <formula>IF(RIGHT(TEXT(P13,"0.#"),1)=".",TRUE,FALSE)</formula>
    </cfRule>
  </conditionalFormatting>
  <conditionalFormatting sqref="P19:AC19">
    <cfRule type="expression" dxfId="267" priority="405">
      <formula>IF(RIGHT(TEXT(P19,"0.#"),1)=".",FALSE,TRUE)</formula>
    </cfRule>
    <cfRule type="expression" dxfId="266" priority="406">
      <formula>IF(RIGHT(TEXT(P19,"0.#"),1)=".",TRUE,FALSE)</formula>
    </cfRule>
  </conditionalFormatting>
  <conditionalFormatting sqref="AE55:AX55 AJ54:AS54">
    <cfRule type="expression" dxfId="265" priority="401">
      <formula>IF(RIGHT(TEXT(AE54,"0.#"),1)=".",FALSE,TRUE)</formula>
    </cfRule>
    <cfRule type="expression" dxfId="264" priority="402">
      <formula>IF(RIGHT(TEXT(AE54,"0.#"),1)=".",TRUE,FALSE)</formula>
    </cfRule>
  </conditionalFormatting>
  <conditionalFormatting sqref="AE95:AI95 AE92:AI92 AE89:AI89 AE86:AI86">
    <cfRule type="expression" dxfId="263" priority="395">
      <formula>IF(RIGHT(TEXT(AE86,"0.#"),1)=".",FALSE,TRUE)</formula>
    </cfRule>
    <cfRule type="expression" dxfId="262" priority="396">
      <formula>IF(RIGHT(TEXT(AE86,"0.#"),1)=".",TRUE,FALSE)</formula>
    </cfRule>
  </conditionalFormatting>
  <conditionalFormatting sqref="AJ95:AX95 AJ92:AX92 AJ89:AX89 AJ86:AX86">
    <cfRule type="expression" dxfId="261" priority="393">
      <formula>IF(RIGHT(TEXT(AJ86,"0.#"),1)=".",FALSE,TRUE)</formula>
    </cfRule>
    <cfRule type="expression" dxfId="260" priority="394">
      <formula>IF(RIGHT(TEXT(AJ86,"0.#"),1)=".",TRUE,FALSE)</formula>
    </cfRule>
  </conditionalFormatting>
  <conditionalFormatting sqref="L100:L103 L98">
    <cfRule type="expression" dxfId="259" priority="391">
      <formula>IF(RIGHT(TEXT(L98,"0.#"),1)=".",FALSE,TRUE)</formula>
    </cfRule>
    <cfRule type="expression" dxfId="258" priority="392">
      <formula>IF(RIGHT(TEXT(L98,"0.#"),1)=".",TRUE,FALSE)</formula>
    </cfRule>
  </conditionalFormatting>
  <conditionalFormatting sqref="R98">
    <cfRule type="expression" dxfId="257" priority="387">
      <formula>IF(RIGHT(TEXT(R98,"0.#"),1)=".",FALSE,TRUE)</formula>
    </cfRule>
    <cfRule type="expression" dxfId="256" priority="388">
      <formula>IF(RIGHT(TEXT(R98,"0.#"),1)=".",TRUE,FALSE)</formula>
    </cfRule>
  </conditionalFormatting>
  <conditionalFormatting sqref="R99:R103">
    <cfRule type="expression" dxfId="255" priority="385">
      <formula>IF(RIGHT(TEXT(R99,"0.#"),1)=".",FALSE,TRUE)</formula>
    </cfRule>
    <cfRule type="expression" dxfId="254" priority="386">
      <formula>IF(RIGHT(TEXT(R99,"0.#"),1)=".",TRUE,FALSE)</formula>
    </cfRule>
  </conditionalFormatting>
  <conditionalFormatting sqref="Y183:Y189">
    <cfRule type="expression" dxfId="253" priority="383">
      <formula>IF(RIGHT(TEXT(Y183,"0.#"),1)=".",FALSE,TRUE)</formula>
    </cfRule>
    <cfRule type="expression" dxfId="252" priority="384">
      <formula>IF(RIGHT(TEXT(Y183,"0.#"),1)=".",TRUE,FALSE)</formula>
    </cfRule>
  </conditionalFormatting>
  <conditionalFormatting sqref="AU181">
    <cfRule type="expression" dxfId="251" priority="381">
      <formula>IF(RIGHT(TEXT(AU181,"0.#"),1)=".",FALSE,TRUE)</formula>
    </cfRule>
    <cfRule type="expression" dxfId="250" priority="382">
      <formula>IF(RIGHT(TEXT(AU181,"0.#"),1)=".",TRUE,FALSE)</formula>
    </cfRule>
  </conditionalFormatting>
  <conditionalFormatting sqref="AU190">
    <cfRule type="expression" dxfId="249" priority="379">
      <formula>IF(RIGHT(TEXT(AU190,"0.#"),1)=".",FALSE,TRUE)</formula>
    </cfRule>
    <cfRule type="expression" dxfId="248" priority="380">
      <formula>IF(RIGHT(TEXT(AU190,"0.#"),1)=".",TRUE,FALSE)</formula>
    </cfRule>
  </conditionalFormatting>
  <conditionalFormatting sqref="AU182:AU189">
    <cfRule type="expression" dxfId="247" priority="377">
      <formula>IF(RIGHT(TEXT(AU182,"0.#"),1)=".",FALSE,TRUE)</formula>
    </cfRule>
    <cfRule type="expression" dxfId="246" priority="378">
      <formula>IF(RIGHT(TEXT(AU182,"0.#"),1)=".",TRUE,FALSE)</formula>
    </cfRule>
  </conditionalFormatting>
  <conditionalFormatting sqref="Y220 Y207">
    <cfRule type="expression" dxfId="245" priority="363">
      <formula>IF(RIGHT(TEXT(Y207,"0.#"),1)=".",FALSE,TRUE)</formula>
    </cfRule>
    <cfRule type="expression" dxfId="244" priority="364">
      <formula>IF(RIGHT(TEXT(Y207,"0.#"),1)=".",TRUE,FALSE)</formula>
    </cfRule>
  </conditionalFormatting>
  <conditionalFormatting sqref="Y229 Y216 Y203">
    <cfRule type="expression" dxfId="243" priority="361">
      <formula>IF(RIGHT(TEXT(Y203,"0.#"),1)=".",FALSE,TRUE)</formula>
    </cfRule>
    <cfRule type="expression" dxfId="242" priority="362">
      <formula>IF(RIGHT(TEXT(Y203,"0.#"),1)=".",TRUE,FALSE)</formula>
    </cfRule>
  </conditionalFormatting>
  <conditionalFormatting sqref="Y221:Y228 Y208:Y215 Y197:Y202">
    <cfRule type="expression" dxfId="241" priority="359">
      <formula>IF(RIGHT(TEXT(Y197,"0.#"),1)=".",FALSE,TRUE)</formula>
    </cfRule>
    <cfRule type="expression" dxfId="240" priority="360">
      <formula>IF(RIGHT(TEXT(Y197,"0.#"),1)=".",TRUE,FALSE)</formula>
    </cfRule>
  </conditionalFormatting>
  <conditionalFormatting sqref="AU220 AU207 AU194">
    <cfRule type="expression" dxfId="239" priority="357">
      <formula>IF(RIGHT(TEXT(AU194,"0.#"),1)=".",FALSE,TRUE)</formula>
    </cfRule>
    <cfRule type="expression" dxfId="238" priority="358">
      <formula>IF(RIGHT(TEXT(AU194,"0.#"),1)=".",TRUE,FALSE)</formula>
    </cfRule>
  </conditionalFormatting>
  <conditionalFormatting sqref="AU229 AU216 AU203">
    <cfRule type="expression" dxfId="237" priority="355">
      <formula>IF(RIGHT(TEXT(AU203,"0.#"),1)=".",FALSE,TRUE)</formula>
    </cfRule>
    <cfRule type="expression" dxfId="236" priority="356">
      <formula>IF(RIGHT(TEXT(AU203,"0.#"),1)=".",TRUE,FALSE)</formula>
    </cfRule>
  </conditionalFormatting>
  <conditionalFormatting sqref="AU221:AU228 AU219 AU208:AU215 AU195:AU202">
    <cfRule type="expression" dxfId="235" priority="353">
      <formula>IF(RIGHT(TEXT(AU195,"0.#"),1)=".",FALSE,TRUE)</formula>
    </cfRule>
    <cfRule type="expression" dxfId="234" priority="354">
      <formula>IF(RIGHT(TEXT(AU195,"0.#"),1)=".",TRUE,FALSE)</formula>
    </cfRule>
  </conditionalFormatting>
  <conditionalFormatting sqref="AE56:AI56">
    <cfRule type="expression" dxfId="233" priority="327">
      <formula>IF(AND(AE56&gt;=0, RIGHT(TEXT(AE56,"0.#"),1)&lt;&gt;"."),TRUE,FALSE)</formula>
    </cfRule>
    <cfRule type="expression" dxfId="232" priority="328">
      <formula>IF(AND(AE56&gt;=0, RIGHT(TEXT(AE56,"0.#"),1)="."),TRUE,FALSE)</formula>
    </cfRule>
    <cfRule type="expression" dxfId="231" priority="329">
      <formula>IF(AND(AE56&lt;0, RIGHT(TEXT(AE56,"0.#"),1)&lt;&gt;"."),TRUE,FALSE)</formula>
    </cfRule>
    <cfRule type="expression" dxfId="230" priority="330">
      <formula>IF(AND(AE56&lt;0, RIGHT(TEXT(AE56,"0.#"),1)="."),TRUE,FALSE)</formula>
    </cfRule>
  </conditionalFormatting>
  <conditionalFormatting sqref="AJ56:AS56">
    <cfRule type="expression" dxfId="229" priority="323">
      <formula>IF(AND(AJ56&gt;=0, RIGHT(TEXT(AJ56,"0.#"),1)&lt;&gt;"."),TRUE,FALSE)</formula>
    </cfRule>
    <cfRule type="expression" dxfId="228" priority="324">
      <formula>IF(AND(AJ56&gt;=0, RIGHT(TEXT(AJ56,"0.#"),1)="."),TRUE,FALSE)</formula>
    </cfRule>
    <cfRule type="expression" dxfId="227" priority="325">
      <formula>IF(AND(AJ56&lt;0, RIGHT(TEXT(AJ56,"0.#"),1)&lt;&gt;"."),TRUE,FALSE)</formula>
    </cfRule>
    <cfRule type="expression" dxfId="226" priority="326">
      <formula>IF(AND(AJ56&lt;0, RIGHT(TEXT(AJ56,"0.#"),1)="."),TRUE,FALSE)</formula>
    </cfRule>
  </conditionalFormatting>
  <conditionalFormatting sqref="AK246:AK265">
    <cfRule type="expression" dxfId="225" priority="311">
      <formula>IF(RIGHT(TEXT(AK246,"0.#"),1)=".",FALSE,TRUE)</formula>
    </cfRule>
    <cfRule type="expression" dxfId="224" priority="312">
      <formula>IF(RIGHT(TEXT(AK246,"0.#"),1)=".",TRUE,FALSE)</formula>
    </cfRule>
  </conditionalFormatting>
  <conditionalFormatting sqref="AU246:AX265">
    <cfRule type="expression" dxfId="223" priority="307">
      <formula>IF(AND(AU246&gt;=0, RIGHT(TEXT(AU246,"0.#"),1)&lt;&gt;"."),TRUE,FALSE)</formula>
    </cfRule>
    <cfRule type="expression" dxfId="222" priority="308">
      <formula>IF(AND(AU246&gt;=0, RIGHT(TEXT(AU246,"0.#"),1)="."),TRUE,FALSE)</formula>
    </cfRule>
    <cfRule type="expression" dxfId="221" priority="309">
      <formula>IF(AND(AU246&lt;0, RIGHT(TEXT(AU246,"0.#"),1)&lt;&gt;"."),TRUE,FALSE)</formula>
    </cfRule>
    <cfRule type="expression" dxfId="220" priority="310">
      <formula>IF(AND(AU246&lt;0, RIGHT(TEXT(AU246,"0.#"),1)="."),TRUE,FALSE)</formula>
    </cfRule>
  </conditionalFormatting>
  <conditionalFormatting sqref="AK270:AK298">
    <cfRule type="expression" dxfId="219" priority="299">
      <formula>IF(RIGHT(TEXT(AK270,"0.#"),1)=".",FALSE,TRUE)</formula>
    </cfRule>
    <cfRule type="expression" dxfId="218" priority="300">
      <formula>IF(RIGHT(TEXT(AK270,"0.#"),1)=".",TRUE,FALSE)</formula>
    </cfRule>
  </conditionalFormatting>
  <conditionalFormatting sqref="AU270:AX298">
    <cfRule type="expression" dxfId="217" priority="295">
      <formula>IF(AND(AU270&gt;=0, RIGHT(TEXT(AU270,"0.#"),1)&lt;&gt;"."),TRUE,FALSE)</formula>
    </cfRule>
    <cfRule type="expression" dxfId="216" priority="296">
      <formula>IF(AND(AU270&gt;=0, RIGHT(TEXT(AU270,"0.#"),1)="."),TRUE,FALSE)</formula>
    </cfRule>
    <cfRule type="expression" dxfId="215" priority="297">
      <formula>IF(AND(AU270&lt;0, RIGHT(TEXT(AU270,"0.#"),1)&lt;&gt;"."),TRUE,FALSE)</formula>
    </cfRule>
    <cfRule type="expression" dxfId="214" priority="298">
      <formula>IF(AND(AU270&lt;0, RIGHT(TEXT(AU270,"0.#"),1)="."),TRUE,FALSE)</formula>
    </cfRule>
  </conditionalFormatting>
  <conditionalFormatting sqref="AK312:AK331">
    <cfRule type="expression" dxfId="213" priority="287">
      <formula>IF(RIGHT(TEXT(AK312,"0.#"),1)=".",FALSE,TRUE)</formula>
    </cfRule>
    <cfRule type="expression" dxfId="212" priority="288">
      <formula>IF(RIGHT(TEXT(AK312,"0.#"),1)=".",TRUE,FALSE)</formula>
    </cfRule>
  </conditionalFormatting>
  <conditionalFormatting sqref="AU312:AX331">
    <cfRule type="expression" dxfId="211" priority="283">
      <formula>IF(AND(AU312&gt;=0, RIGHT(TEXT(AU312,"0.#"),1)&lt;&gt;"."),TRUE,FALSE)</formula>
    </cfRule>
    <cfRule type="expression" dxfId="210" priority="284">
      <formula>IF(AND(AU312&gt;=0, RIGHT(TEXT(AU312,"0.#"),1)="."),TRUE,FALSE)</formula>
    </cfRule>
    <cfRule type="expression" dxfId="209" priority="285">
      <formula>IF(AND(AU312&lt;0, RIGHT(TEXT(AU312,"0.#"),1)&lt;&gt;"."),TRUE,FALSE)</formula>
    </cfRule>
    <cfRule type="expression" dxfId="208" priority="286">
      <formula>IF(AND(AU312&lt;0, RIGHT(TEXT(AU312,"0.#"),1)="."),TRUE,FALSE)</formula>
    </cfRule>
  </conditionalFormatting>
  <conditionalFormatting sqref="AK345:AK364">
    <cfRule type="expression" dxfId="207" priority="275">
      <formula>IF(RIGHT(TEXT(AK345,"0.#"),1)=".",FALSE,TRUE)</formula>
    </cfRule>
    <cfRule type="expression" dxfId="206" priority="276">
      <formula>IF(RIGHT(TEXT(AK345,"0.#"),1)=".",TRUE,FALSE)</formula>
    </cfRule>
  </conditionalFormatting>
  <conditionalFormatting sqref="AU345:AX364">
    <cfRule type="expression" dxfId="205" priority="271">
      <formula>IF(AND(AU345&gt;=0, RIGHT(TEXT(AU345,"0.#"),1)&lt;&gt;"."),TRUE,FALSE)</formula>
    </cfRule>
    <cfRule type="expression" dxfId="204" priority="272">
      <formula>IF(AND(AU345&gt;=0, RIGHT(TEXT(AU345,"0.#"),1)="."),TRUE,FALSE)</formula>
    </cfRule>
    <cfRule type="expression" dxfId="203" priority="273">
      <formula>IF(AND(AU345&lt;0, RIGHT(TEXT(AU345,"0.#"),1)&lt;&gt;"."),TRUE,FALSE)</formula>
    </cfRule>
    <cfRule type="expression" dxfId="202" priority="274">
      <formula>IF(AND(AU345&lt;0, RIGHT(TEXT(AU345,"0.#"),1)="."),TRUE,FALSE)</formula>
    </cfRule>
  </conditionalFormatting>
  <conditionalFormatting sqref="AK378:AK397">
    <cfRule type="expression" dxfId="201" priority="263">
      <formula>IF(RIGHT(TEXT(AK378,"0.#"),1)=".",FALSE,TRUE)</formula>
    </cfRule>
    <cfRule type="expression" dxfId="200" priority="264">
      <formula>IF(RIGHT(TEXT(AK378,"0.#"),1)=".",TRUE,FALSE)</formula>
    </cfRule>
  </conditionalFormatting>
  <conditionalFormatting sqref="AU378:AX397">
    <cfRule type="expression" dxfId="199" priority="259">
      <formula>IF(AND(AU378&gt;=0, RIGHT(TEXT(AU378,"0.#"),1)&lt;&gt;"."),TRUE,FALSE)</formula>
    </cfRule>
    <cfRule type="expression" dxfId="198" priority="260">
      <formula>IF(AND(AU378&gt;=0, RIGHT(TEXT(AU378,"0.#"),1)="."),TRUE,FALSE)</formula>
    </cfRule>
    <cfRule type="expression" dxfId="197" priority="261">
      <formula>IF(AND(AU378&lt;0, RIGHT(TEXT(AU378,"0.#"),1)&lt;&gt;"."),TRUE,FALSE)</formula>
    </cfRule>
    <cfRule type="expression" dxfId="196" priority="262">
      <formula>IF(AND(AU378&lt;0, RIGHT(TEXT(AU378,"0.#"),1)="."),TRUE,FALSE)</formula>
    </cfRule>
  </conditionalFormatting>
  <conditionalFormatting sqref="AK411:AK430">
    <cfRule type="expression" dxfId="195" priority="251">
      <formula>IF(RIGHT(TEXT(AK411,"0.#"),1)=".",FALSE,TRUE)</formula>
    </cfRule>
    <cfRule type="expression" dxfId="194" priority="252">
      <formula>IF(RIGHT(TEXT(AK411,"0.#"),1)=".",TRUE,FALSE)</formula>
    </cfRule>
  </conditionalFormatting>
  <conditionalFormatting sqref="AU411:AX430">
    <cfRule type="expression" dxfId="193" priority="247">
      <formula>IF(AND(AU411&gt;=0, RIGHT(TEXT(AU411,"0.#"),1)&lt;&gt;"."),TRUE,FALSE)</formula>
    </cfRule>
    <cfRule type="expression" dxfId="192" priority="248">
      <formula>IF(AND(AU411&gt;=0, RIGHT(TEXT(AU411,"0.#"),1)="."),TRUE,FALSE)</formula>
    </cfRule>
    <cfRule type="expression" dxfId="191" priority="249">
      <formula>IF(AND(AU411&lt;0, RIGHT(TEXT(AU411,"0.#"),1)&lt;&gt;"."),TRUE,FALSE)</formula>
    </cfRule>
    <cfRule type="expression" dxfId="190" priority="250">
      <formula>IF(AND(AU411&lt;0, RIGHT(TEXT(AU411,"0.#"),1)="."),TRUE,FALSE)</formula>
    </cfRule>
  </conditionalFormatting>
  <conditionalFormatting sqref="AK439:AK463">
    <cfRule type="expression" dxfId="189" priority="239">
      <formula>IF(RIGHT(TEXT(AK439,"0.#"),1)=".",FALSE,TRUE)</formula>
    </cfRule>
    <cfRule type="expression" dxfId="188" priority="240">
      <formula>IF(RIGHT(TEXT(AK439,"0.#"),1)=".",TRUE,FALSE)</formula>
    </cfRule>
  </conditionalFormatting>
  <conditionalFormatting sqref="AU439:AX463">
    <cfRule type="expression" dxfId="187" priority="235">
      <formula>IF(AND(AU439&gt;=0, RIGHT(TEXT(AU439,"0.#"),1)&lt;&gt;"."),TRUE,FALSE)</formula>
    </cfRule>
    <cfRule type="expression" dxfId="186" priority="236">
      <formula>IF(AND(AU439&gt;=0, RIGHT(TEXT(AU439,"0.#"),1)="."),TRUE,FALSE)</formula>
    </cfRule>
    <cfRule type="expression" dxfId="185" priority="237">
      <formula>IF(AND(AU439&lt;0, RIGHT(TEXT(AU439,"0.#"),1)&lt;&gt;"."),TRUE,FALSE)</formula>
    </cfRule>
    <cfRule type="expression" dxfId="184" priority="238">
      <formula>IF(AND(AU439&lt;0, RIGHT(TEXT(AU439,"0.#"),1)="."),TRUE,FALSE)</formula>
    </cfRule>
  </conditionalFormatting>
  <conditionalFormatting sqref="AK467">
    <cfRule type="expression" dxfId="183" priority="233">
      <formula>IF(RIGHT(TEXT(AK467,"0.#"),1)=".",FALSE,TRUE)</formula>
    </cfRule>
    <cfRule type="expression" dxfId="182" priority="234">
      <formula>IF(RIGHT(TEXT(AK467,"0.#"),1)=".",TRUE,FALSE)</formula>
    </cfRule>
  </conditionalFormatting>
  <conditionalFormatting sqref="AU467:AX467">
    <cfRule type="expression" dxfId="181" priority="229">
      <formula>IF(AND(AU467&gt;=0, RIGHT(TEXT(AU467,"0.#"),1)&lt;&gt;"."),TRUE,FALSE)</formula>
    </cfRule>
    <cfRule type="expression" dxfId="180" priority="230">
      <formula>IF(AND(AU467&gt;=0, RIGHT(TEXT(AU467,"0.#"),1)="."),TRUE,FALSE)</formula>
    </cfRule>
    <cfRule type="expression" dxfId="179" priority="231">
      <formula>IF(AND(AU467&lt;0, RIGHT(TEXT(AU467,"0.#"),1)&lt;&gt;"."),TRUE,FALSE)</formula>
    </cfRule>
    <cfRule type="expression" dxfId="178" priority="232">
      <formula>IF(AND(AU467&lt;0, RIGHT(TEXT(AU467,"0.#"),1)="."),TRUE,FALSE)</formula>
    </cfRule>
  </conditionalFormatting>
  <conditionalFormatting sqref="AK468:AK496">
    <cfRule type="expression" dxfId="177" priority="227">
      <formula>IF(RIGHT(TEXT(AK468,"0.#"),1)=".",FALSE,TRUE)</formula>
    </cfRule>
    <cfRule type="expression" dxfId="176" priority="228">
      <formula>IF(RIGHT(TEXT(AK468,"0.#"),1)=".",TRUE,FALSE)</formula>
    </cfRule>
  </conditionalFormatting>
  <conditionalFormatting sqref="AU468:AX496">
    <cfRule type="expression" dxfId="175" priority="223">
      <formula>IF(AND(AU468&gt;=0, RIGHT(TEXT(AU468,"0.#"),1)&lt;&gt;"."),TRUE,FALSE)</formula>
    </cfRule>
    <cfRule type="expression" dxfId="174" priority="224">
      <formula>IF(AND(AU468&gt;=0, RIGHT(TEXT(AU468,"0.#"),1)="."),TRUE,FALSE)</formula>
    </cfRule>
    <cfRule type="expression" dxfId="173" priority="225">
      <formula>IF(AND(AU468&lt;0, RIGHT(TEXT(AU468,"0.#"),1)&lt;&gt;"."),TRUE,FALSE)</formula>
    </cfRule>
    <cfRule type="expression" dxfId="172" priority="226">
      <formula>IF(AND(AU468&lt;0, RIGHT(TEXT(AU468,"0.#"),1)="."),TRUE,FALSE)</formula>
    </cfRule>
  </conditionalFormatting>
  <conditionalFormatting sqref="AE24:AX24 AJ23:AS23">
    <cfRule type="expression" dxfId="171" priority="221">
      <formula>IF(RIGHT(TEXT(AE23,"0.#"),1)=".",FALSE,TRUE)</formula>
    </cfRule>
    <cfRule type="expression" dxfId="170" priority="222">
      <formula>IF(RIGHT(TEXT(AE23,"0.#"),1)=".",TRUE,FALSE)</formula>
    </cfRule>
  </conditionalFormatting>
  <conditionalFormatting sqref="AE25:AI25">
    <cfRule type="expression" dxfId="169" priority="213">
      <formula>IF(AND(AE25&gt;=0, RIGHT(TEXT(AE25,"0.#"),1)&lt;&gt;"."),TRUE,FALSE)</formula>
    </cfRule>
    <cfRule type="expression" dxfId="168" priority="214">
      <formula>IF(AND(AE25&gt;=0, RIGHT(TEXT(AE25,"0.#"),1)="."),TRUE,FALSE)</formula>
    </cfRule>
    <cfRule type="expression" dxfId="167" priority="215">
      <formula>IF(AND(AE25&lt;0, RIGHT(TEXT(AE25,"0.#"),1)&lt;&gt;"."),TRUE,FALSE)</formula>
    </cfRule>
    <cfRule type="expression" dxfId="166" priority="216">
      <formula>IF(AND(AE25&lt;0, RIGHT(TEXT(AE25,"0.#"),1)="."),TRUE,FALSE)</formula>
    </cfRule>
  </conditionalFormatting>
  <conditionalFormatting sqref="AJ25:AS25">
    <cfRule type="expression" dxfId="165" priority="209">
      <formula>IF(AND(AJ25&gt;=0, RIGHT(TEXT(AJ25,"0.#"),1)&lt;&gt;"."),TRUE,FALSE)</formula>
    </cfRule>
    <cfRule type="expression" dxfId="164" priority="210">
      <formula>IF(AND(AJ25&gt;=0, RIGHT(TEXT(AJ25,"0.#"),1)="."),TRUE,FALSE)</formula>
    </cfRule>
    <cfRule type="expression" dxfId="163" priority="211">
      <formula>IF(AND(AJ25&lt;0, RIGHT(TEXT(AJ25,"0.#"),1)&lt;&gt;"."),TRUE,FALSE)</formula>
    </cfRule>
    <cfRule type="expression" dxfId="162" priority="212">
      <formula>IF(AND(AJ25&lt;0, RIGHT(TEXT(AJ25,"0.#"),1)="."),TRUE,FALSE)</formula>
    </cfRule>
  </conditionalFormatting>
  <conditionalFormatting sqref="AE43:AI43 AE38:AI38 AE33:AI33 AE28:AI28">
    <cfRule type="expression" dxfId="161" priority="195">
      <formula>IF(RIGHT(TEXT(AE28,"0.#"),1)=".",FALSE,TRUE)</formula>
    </cfRule>
    <cfRule type="expression" dxfId="160" priority="196">
      <formula>IF(RIGHT(TEXT(AE28,"0.#"),1)=".",TRUE,FALSE)</formula>
    </cfRule>
  </conditionalFormatting>
  <conditionalFormatting sqref="AE44:AX44 AJ43:AS43 AE39:AX39 AJ38:AS38 AE34:AX34 AJ33:AS33 AE29:AX29 AJ28:AS28">
    <cfRule type="expression" dxfId="159" priority="193">
      <formula>IF(RIGHT(TEXT(AE28,"0.#"),1)=".",FALSE,TRUE)</formula>
    </cfRule>
    <cfRule type="expression" dxfId="158" priority="194">
      <formula>IF(RIGHT(TEXT(AE28,"0.#"),1)=".",TRUE,FALSE)</formula>
    </cfRule>
  </conditionalFormatting>
  <conditionalFormatting sqref="AE45:AI45 AE40:AI40 AE35:AI35 AE30:AI30">
    <cfRule type="expression" dxfId="157" priority="189">
      <formula>IF(AND(AE30&gt;=0, RIGHT(TEXT(AE30,"0.#"),1)&lt;&gt;"."),TRUE,FALSE)</formula>
    </cfRule>
    <cfRule type="expression" dxfId="156" priority="190">
      <formula>IF(AND(AE30&gt;=0, RIGHT(TEXT(AE30,"0.#"),1)="."),TRUE,FALSE)</formula>
    </cfRule>
    <cfRule type="expression" dxfId="155" priority="191">
      <formula>IF(AND(AE30&lt;0, RIGHT(TEXT(AE30,"0.#"),1)&lt;&gt;"."),TRUE,FALSE)</formula>
    </cfRule>
    <cfRule type="expression" dxfId="154" priority="192">
      <formula>IF(AND(AE30&lt;0, RIGHT(TEXT(AE30,"0.#"),1)="."),TRUE,FALSE)</formula>
    </cfRule>
  </conditionalFormatting>
  <conditionalFormatting sqref="AJ45:AS45 AJ40:AS40 AJ35:AS35 AJ30:AS30">
    <cfRule type="expression" dxfId="153" priority="185">
      <formula>IF(AND(AJ30&gt;=0, RIGHT(TEXT(AJ30,"0.#"),1)&lt;&gt;"."),TRUE,FALSE)</formula>
    </cfRule>
    <cfRule type="expression" dxfId="152" priority="186">
      <formula>IF(AND(AJ30&gt;=0, RIGHT(TEXT(AJ30,"0.#"),1)="."),TRUE,FALSE)</formula>
    </cfRule>
    <cfRule type="expression" dxfId="151" priority="187">
      <formula>IF(AND(AJ30&lt;0, RIGHT(TEXT(AJ30,"0.#"),1)&lt;&gt;"."),TRUE,FALSE)</formula>
    </cfRule>
    <cfRule type="expression" dxfId="150" priority="188">
      <formula>IF(AND(AJ30&lt;0, RIGHT(TEXT(AJ30,"0.#"),1)="."),TRUE,FALSE)</formula>
    </cfRule>
  </conditionalFormatting>
  <conditionalFormatting sqref="AE64:AI64 AE59:AI59">
    <cfRule type="expression" dxfId="149" priority="183">
      <formula>IF(RIGHT(TEXT(AE59,"0.#"),1)=".",FALSE,TRUE)</formula>
    </cfRule>
    <cfRule type="expression" dxfId="148" priority="184">
      <formula>IF(RIGHT(TEXT(AE59,"0.#"),1)=".",TRUE,FALSE)</formula>
    </cfRule>
  </conditionalFormatting>
  <conditionalFormatting sqref="AE65:AX65 AJ64:AS64 AE60:AX60 AJ59:AS59">
    <cfRule type="expression" dxfId="147" priority="181">
      <formula>IF(RIGHT(TEXT(AE59,"0.#"),1)=".",FALSE,TRUE)</formula>
    </cfRule>
    <cfRule type="expression" dxfId="146" priority="182">
      <formula>IF(RIGHT(TEXT(AE59,"0.#"),1)=".",TRUE,FALSE)</formula>
    </cfRule>
  </conditionalFormatting>
  <conditionalFormatting sqref="AE66:AI66 AE61:AI61">
    <cfRule type="expression" dxfId="145" priority="177">
      <formula>IF(AND(AE61&gt;=0, RIGHT(TEXT(AE61,"0.#"),1)&lt;&gt;"."),TRUE,FALSE)</formula>
    </cfRule>
    <cfRule type="expression" dxfId="144" priority="178">
      <formula>IF(AND(AE61&gt;=0, RIGHT(TEXT(AE61,"0.#"),1)="."),TRUE,FALSE)</formula>
    </cfRule>
    <cfRule type="expression" dxfId="143" priority="179">
      <formula>IF(AND(AE61&lt;0, RIGHT(TEXT(AE61,"0.#"),1)&lt;&gt;"."),TRUE,FALSE)</formula>
    </cfRule>
    <cfRule type="expression" dxfId="142" priority="180">
      <formula>IF(AND(AE61&lt;0, RIGHT(TEXT(AE61,"0.#"),1)="."),TRUE,FALSE)</formula>
    </cfRule>
  </conditionalFormatting>
  <conditionalFormatting sqref="AJ66:AS66 AJ61:AS61">
    <cfRule type="expression" dxfId="141" priority="173">
      <formula>IF(AND(AJ61&gt;=0, RIGHT(TEXT(AJ61,"0.#"),1)&lt;&gt;"."),TRUE,FALSE)</formula>
    </cfRule>
    <cfRule type="expression" dxfId="140" priority="174">
      <formula>IF(AND(AJ61&gt;=0, RIGHT(TEXT(AJ61,"0.#"),1)="."),TRUE,FALSE)</formula>
    </cfRule>
    <cfRule type="expression" dxfId="139" priority="175">
      <formula>IF(AND(AJ61&lt;0, RIGHT(TEXT(AJ61,"0.#"),1)&lt;&gt;"."),TRUE,FALSE)</formula>
    </cfRule>
    <cfRule type="expression" dxfId="138" priority="176">
      <formula>IF(AND(AJ61&lt;0, RIGHT(TEXT(AJ61,"0.#"),1)="."),TRUE,FALSE)</formula>
    </cfRule>
  </conditionalFormatting>
  <conditionalFormatting sqref="AE81:AX81 AE78:AX78 AE75:AX75">
    <cfRule type="expression" dxfId="137" priority="171">
      <formula>IF(RIGHT(TEXT(AE75,"0.#"),1)=".",FALSE,TRUE)</formula>
    </cfRule>
    <cfRule type="expression" dxfId="136" priority="172">
      <formula>IF(RIGHT(TEXT(AE75,"0.#"),1)=".",TRUE,FALSE)</formula>
    </cfRule>
  </conditionalFormatting>
  <conditionalFormatting sqref="AE80:AS80 AE77:AS77 AE74:AS74">
    <cfRule type="expression" dxfId="135" priority="169">
      <formula>IF(RIGHT(TEXT(AE74,"0.#"),1)=".",FALSE,TRUE)</formula>
    </cfRule>
    <cfRule type="expression" dxfId="134" priority="170">
      <formula>IF(RIGHT(TEXT(AE74,"0.#"),1)=".",TRUE,FALSE)</formula>
    </cfRule>
  </conditionalFormatting>
  <conditionalFormatting sqref="AU401:AX401">
    <cfRule type="expression" dxfId="133" priority="141">
      <formula>IF(AND(AU401&gt;=0, RIGHT(TEXT(AU401,"0.#"),1)&lt;&gt;"."),TRUE,FALSE)</formula>
    </cfRule>
    <cfRule type="expression" dxfId="132" priority="142">
      <formula>IF(AND(AU401&gt;=0, RIGHT(TEXT(AU401,"0.#"),1)="."),TRUE,FALSE)</formula>
    </cfRule>
    <cfRule type="expression" dxfId="131" priority="143">
      <formula>IF(AND(AU401&lt;0, RIGHT(TEXT(AU401,"0.#"),1)&lt;&gt;"."),TRUE,FALSE)</formula>
    </cfRule>
    <cfRule type="expression" dxfId="130" priority="144">
      <formula>IF(AND(AU401&lt;0, RIGHT(TEXT(AU401,"0.#"),1)="."),TRUE,FALSE)</formula>
    </cfRule>
  </conditionalFormatting>
  <conditionalFormatting sqref="AU402:AX410">
    <cfRule type="expression" dxfId="129" priority="137">
      <formula>IF(AND(AU402&gt;=0, RIGHT(TEXT(AU402,"0.#"),1)&lt;&gt;"."),TRUE,FALSE)</formula>
    </cfRule>
    <cfRule type="expression" dxfId="128" priority="138">
      <formula>IF(AND(AU402&gt;=0, RIGHT(TEXT(AU402,"0.#"),1)="."),TRUE,FALSE)</formula>
    </cfRule>
    <cfRule type="expression" dxfId="127" priority="139">
      <formula>IF(AND(AU402&lt;0, RIGHT(TEXT(AU402,"0.#"),1)&lt;&gt;"."),TRUE,FALSE)</formula>
    </cfRule>
    <cfRule type="expression" dxfId="126" priority="140">
      <formula>IF(AND(AU402&lt;0, RIGHT(TEXT(AU402,"0.#"),1)="."),TRUE,FALSE)</formula>
    </cfRule>
  </conditionalFormatting>
  <conditionalFormatting sqref="AU368:AX368">
    <cfRule type="expression" dxfId="125" priority="129">
      <formula>IF(AND(AU368&gt;=0, RIGHT(TEXT(AU368,"0.#"),1)&lt;&gt;"."),TRUE,FALSE)</formula>
    </cfRule>
    <cfRule type="expression" dxfId="124" priority="130">
      <formula>IF(AND(AU368&gt;=0, RIGHT(TEXT(AU368,"0.#"),1)="."),TRUE,FALSE)</formula>
    </cfRule>
    <cfRule type="expression" dxfId="123" priority="131">
      <formula>IF(AND(AU368&lt;0, RIGHT(TEXT(AU368,"0.#"),1)&lt;&gt;"."),TRUE,FALSE)</formula>
    </cfRule>
    <cfRule type="expression" dxfId="122" priority="132">
      <formula>IF(AND(AU368&lt;0, RIGHT(TEXT(AU368,"0.#"),1)="."),TRUE,FALSE)</formula>
    </cfRule>
  </conditionalFormatting>
  <conditionalFormatting sqref="AU369:AX377">
    <cfRule type="expression" dxfId="121" priority="125">
      <formula>IF(AND(AU369&gt;=0, RIGHT(TEXT(AU369,"0.#"),1)&lt;&gt;"."),TRUE,FALSE)</formula>
    </cfRule>
    <cfRule type="expression" dxfId="120" priority="126">
      <formula>IF(AND(AU369&gt;=0, RIGHT(TEXT(AU369,"0.#"),1)="."),TRUE,FALSE)</formula>
    </cfRule>
    <cfRule type="expression" dxfId="119" priority="127">
      <formula>IF(AND(AU369&lt;0, RIGHT(TEXT(AU369,"0.#"),1)&lt;&gt;"."),TRUE,FALSE)</formula>
    </cfRule>
    <cfRule type="expression" dxfId="118" priority="128">
      <formula>IF(AND(AU369&lt;0, RIGHT(TEXT(AU369,"0.#"),1)="."),TRUE,FALSE)</formula>
    </cfRule>
  </conditionalFormatting>
  <conditionalFormatting sqref="AU335:AX335">
    <cfRule type="expression" dxfId="117" priority="119">
      <formula>IF(AND(AU335&gt;=0, RIGHT(TEXT(AU335,"0.#"),1)&lt;&gt;"."),TRUE,FALSE)</formula>
    </cfRule>
    <cfRule type="expression" dxfId="116" priority="120">
      <formula>IF(AND(AU335&gt;=0, RIGHT(TEXT(AU335,"0.#"),1)="."),TRUE,FALSE)</formula>
    </cfRule>
    <cfRule type="expression" dxfId="115" priority="121">
      <formula>IF(AND(AU335&lt;0, RIGHT(TEXT(AU335,"0.#"),1)&lt;&gt;"."),TRUE,FALSE)</formula>
    </cfRule>
    <cfRule type="expression" dxfId="114" priority="122">
      <formula>IF(AND(AU335&lt;0, RIGHT(TEXT(AU335,"0.#"),1)="."),TRUE,FALSE)</formula>
    </cfRule>
  </conditionalFormatting>
  <conditionalFormatting sqref="AU336:AX344">
    <cfRule type="expression" dxfId="113" priority="113">
      <formula>IF(AND(AU336&gt;=0, RIGHT(TEXT(AU336,"0.#"),1)&lt;&gt;"."),TRUE,FALSE)</formula>
    </cfRule>
    <cfRule type="expression" dxfId="112" priority="114">
      <formula>IF(AND(AU336&gt;=0, RIGHT(TEXT(AU336,"0.#"),1)="."),TRUE,FALSE)</formula>
    </cfRule>
    <cfRule type="expression" dxfId="111" priority="115">
      <formula>IF(AND(AU336&lt;0, RIGHT(TEXT(AU336,"0.#"),1)&lt;&gt;"."),TRUE,FALSE)</formula>
    </cfRule>
    <cfRule type="expression" dxfId="110" priority="116">
      <formula>IF(AND(AU336&lt;0, RIGHT(TEXT(AU336,"0.#"),1)="."),TRUE,FALSE)</formula>
    </cfRule>
  </conditionalFormatting>
  <conditionalFormatting sqref="AU302:AX302">
    <cfRule type="expression" dxfId="109" priority="109">
      <formula>IF(AND(AU302&gt;=0, RIGHT(TEXT(AU302,"0.#"),1)&lt;&gt;"."),TRUE,FALSE)</formula>
    </cfRule>
    <cfRule type="expression" dxfId="108" priority="110">
      <formula>IF(AND(AU302&gt;=0, RIGHT(TEXT(AU302,"0.#"),1)="."),TRUE,FALSE)</formula>
    </cfRule>
    <cfRule type="expression" dxfId="107" priority="111">
      <formula>IF(AND(AU302&lt;0, RIGHT(TEXT(AU302,"0.#"),1)&lt;&gt;"."),TRUE,FALSE)</formula>
    </cfRule>
    <cfRule type="expression" dxfId="106" priority="112">
      <formula>IF(AND(AU302&lt;0, RIGHT(TEXT(AU302,"0.#"),1)="."),TRUE,FALSE)</formula>
    </cfRule>
  </conditionalFormatting>
  <conditionalFormatting sqref="AU303:AX311">
    <cfRule type="expression" dxfId="105" priority="105">
      <formula>IF(AND(AU303&gt;=0, RIGHT(TEXT(AU303,"0.#"),1)&lt;&gt;"."),TRUE,FALSE)</formula>
    </cfRule>
    <cfRule type="expression" dxfId="104" priority="106">
      <formula>IF(AND(AU303&gt;=0, RIGHT(TEXT(AU303,"0.#"),1)="."),TRUE,FALSE)</formula>
    </cfRule>
    <cfRule type="expression" dxfId="103" priority="107">
      <formula>IF(AND(AU303&lt;0, RIGHT(TEXT(AU303,"0.#"),1)&lt;&gt;"."),TRUE,FALSE)</formula>
    </cfRule>
    <cfRule type="expression" dxfId="102" priority="108">
      <formula>IF(AND(AU303&lt;0, RIGHT(TEXT(AU303,"0.#"),1)="."),TRUE,FALSE)</formula>
    </cfRule>
  </conditionalFormatting>
  <conditionalFormatting sqref="AK302">
    <cfRule type="expression" dxfId="101" priority="103">
      <formula>IF(RIGHT(TEXT(AK302,"0.#"),1)=".",FALSE,TRUE)</formula>
    </cfRule>
    <cfRule type="expression" dxfId="100" priority="104">
      <formula>IF(RIGHT(TEXT(AK302,"0.#"),1)=".",TRUE,FALSE)</formula>
    </cfRule>
  </conditionalFormatting>
  <conditionalFormatting sqref="AK303:AK311">
    <cfRule type="expression" dxfId="99" priority="101">
      <formula>IF(RIGHT(TEXT(AK303,"0.#"),1)=".",FALSE,TRUE)</formula>
    </cfRule>
    <cfRule type="expression" dxfId="98" priority="102">
      <formula>IF(RIGHT(TEXT(AK303,"0.#"),1)=".",TRUE,FALSE)</formula>
    </cfRule>
  </conditionalFormatting>
  <conditionalFormatting sqref="AK269">
    <cfRule type="expression" dxfId="97" priority="99">
      <formula>IF(RIGHT(TEXT(AK269,"0.#"),1)=".",FALSE,TRUE)</formula>
    </cfRule>
    <cfRule type="expression" dxfId="96" priority="100">
      <formula>IF(RIGHT(TEXT(AK269,"0.#"),1)=".",TRUE,FALSE)</formula>
    </cfRule>
  </conditionalFormatting>
  <conditionalFormatting sqref="AU269:AX269">
    <cfRule type="expression" dxfId="95" priority="95">
      <formula>IF(AND(AU269&gt;=0, RIGHT(TEXT(AU269,"0.#"),1)&lt;&gt;"."),TRUE,FALSE)</formula>
    </cfRule>
    <cfRule type="expression" dxfId="94" priority="96">
      <formula>IF(AND(AU269&gt;=0, RIGHT(TEXT(AU269,"0.#"),1)="."),TRUE,FALSE)</formula>
    </cfRule>
    <cfRule type="expression" dxfId="93" priority="97">
      <formula>IF(AND(AU269&lt;0, RIGHT(TEXT(AU269,"0.#"),1)&lt;&gt;"."),TRUE,FALSE)</formula>
    </cfRule>
    <cfRule type="expression" dxfId="92" priority="98">
      <formula>IF(AND(AU269&lt;0, RIGHT(TEXT(AU269,"0.#"),1)="."),TRUE,FALSE)</formula>
    </cfRule>
  </conditionalFormatting>
  <conditionalFormatting sqref="AK236">
    <cfRule type="expression" dxfId="91" priority="93">
      <formula>IF(RIGHT(TEXT(AK236,"0.#"),1)=".",FALSE,TRUE)</formula>
    </cfRule>
    <cfRule type="expression" dxfId="90" priority="94">
      <formula>IF(RIGHT(TEXT(AK236,"0.#"),1)=".",TRUE,FALSE)</formula>
    </cfRule>
  </conditionalFormatting>
  <conditionalFormatting sqref="AK237:AK245">
    <cfRule type="expression" dxfId="89" priority="91">
      <formula>IF(RIGHT(TEXT(AK237,"0.#"),1)=".",FALSE,TRUE)</formula>
    </cfRule>
    <cfRule type="expression" dxfId="88" priority="92">
      <formula>IF(RIGHT(TEXT(AK237,"0.#"),1)=".",TRUE,FALSE)</formula>
    </cfRule>
  </conditionalFormatting>
  <conditionalFormatting sqref="AU237:AX245">
    <cfRule type="expression" dxfId="87" priority="87">
      <formula>IF(AND(AU237&gt;=0, RIGHT(TEXT(AU237,"0.#"),1)&lt;&gt;"."),TRUE,FALSE)</formula>
    </cfRule>
    <cfRule type="expression" dxfId="86" priority="88">
      <formula>IF(AND(AU237&gt;=0, RIGHT(TEXT(AU237,"0.#"),1)="."),TRUE,FALSE)</formula>
    </cfRule>
    <cfRule type="expression" dxfId="85" priority="89">
      <formula>IF(AND(AU237&lt;0, RIGHT(TEXT(AU237,"0.#"),1)&lt;&gt;"."),TRUE,FALSE)</formula>
    </cfRule>
    <cfRule type="expression" dxfId="84" priority="90">
      <formula>IF(AND(AU237&lt;0, RIGHT(TEXT(AU237,"0.#"),1)="."),TRUE,FALSE)</formula>
    </cfRule>
  </conditionalFormatting>
  <conditionalFormatting sqref="AU236:AX236">
    <cfRule type="expression" dxfId="83" priority="83">
      <formula>IF(AND(AU236&gt;=0, RIGHT(TEXT(AU236,"0.#"),1)&lt;&gt;"."),TRUE,FALSE)</formula>
    </cfRule>
    <cfRule type="expression" dxfId="82" priority="84">
      <formula>IF(AND(AU236&gt;=0, RIGHT(TEXT(AU236,"0.#"),1)="."),TRUE,FALSE)</formula>
    </cfRule>
    <cfRule type="expression" dxfId="81" priority="85">
      <formula>IF(AND(AU236&lt;0, RIGHT(TEXT(AU236,"0.#"),1)&lt;&gt;"."),TRUE,FALSE)</formula>
    </cfRule>
    <cfRule type="expression" dxfId="80" priority="86">
      <formula>IF(AND(AU236&lt;0, RIGHT(TEXT(AU236,"0.#"),1)="."),TRUE,FALSE)</formula>
    </cfRule>
  </conditionalFormatting>
  <conditionalFormatting sqref="AU180">
    <cfRule type="expression" dxfId="79" priority="81">
      <formula>IF(RIGHT(TEXT(AU180,"0.#"),1)=".",FALSE,TRUE)</formula>
    </cfRule>
    <cfRule type="expression" dxfId="78" priority="82">
      <formula>IF(RIGHT(TEXT(AU180,"0.#"),1)=".",TRUE,FALSE)</formula>
    </cfRule>
  </conditionalFormatting>
  <conditionalFormatting sqref="Y194">
    <cfRule type="expression" dxfId="77" priority="79">
      <formula>IF(RIGHT(TEXT(Y194,"0.#"),1)=".",FALSE,TRUE)</formula>
    </cfRule>
    <cfRule type="expression" dxfId="76" priority="80">
      <formula>IF(RIGHT(TEXT(Y194,"0.#"),1)=".",TRUE,FALSE)</formula>
    </cfRule>
  </conditionalFormatting>
  <conditionalFormatting sqref="Y195:Y196 Y193">
    <cfRule type="expression" dxfId="75" priority="77">
      <formula>IF(RIGHT(TEXT(Y193,"0.#"),1)=".",FALSE,TRUE)</formula>
    </cfRule>
    <cfRule type="expression" dxfId="74" priority="78">
      <formula>IF(RIGHT(TEXT(Y193,"0.#"),1)=".",TRUE,FALSE)</formula>
    </cfRule>
  </conditionalFormatting>
  <conditionalFormatting sqref="AU193">
    <cfRule type="expression" dxfId="73" priority="75">
      <formula>IF(RIGHT(TEXT(AU193,"0.#"),1)=".",FALSE,TRUE)</formula>
    </cfRule>
    <cfRule type="expression" dxfId="72" priority="76">
      <formula>IF(RIGHT(TEXT(AU193,"0.#"),1)=".",TRUE,FALSE)</formula>
    </cfRule>
  </conditionalFormatting>
  <conditionalFormatting sqref="Y206">
    <cfRule type="expression" dxfId="71" priority="73">
      <formula>IF(RIGHT(TEXT(Y206,"0.#"),1)=".",FALSE,TRUE)</formula>
    </cfRule>
    <cfRule type="expression" dxfId="70" priority="74">
      <formula>IF(RIGHT(TEXT(Y206,"0.#"),1)=".",TRUE,FALSE)</formula>
    </cfRule>
  </conditionalFormatting>
  <conditionalFormatting sqref="AU206">
    <cfRule type="expression" dxfId="69" priority="71">
      <formula>IF(RIGHT(TEXT(AU206,"0.#"),1)=".",FALSE,TRUE)</formula>
    </cfRule>
    <cfRule type="expression" dxfId="68" priority="72">
      <formula>IF(RIGHT(TEXT(AU206,"0.#"),1)=".",TRUE,FALSE)</formula>
    </cfRule>
  </conditionalFormatting>
  <conditionalFormatting sqref="Y219">
    <cfRule type="expression" dxfId="67" priority="69">
      <formula>IF(RIGHT(TEXT(Y219,"0.#"),1)=".",FALSE,TRUE)</formula>
    </cfRule>
    <cfRule type="expression" dxfId="66" priority="70">
      <formula>IF(RIGHT(TEXT(Y219,"0.#"),1)=".",TRUE,FALSE)</formula>
    </cfRule>
  </conditionalFormatting>
  <conditionalFormatting sqref="AE69:AS69">
    <cfRule type="expression" dxfId="65" priority="65">
      <formula>IF(RIGHT(TEXT(AE69,"0.#"),1)=".",FALSE,TRUE)</formula>
    </cfRule>
    <cfRule type="expression" dxfId="64" priority="66">
      <formula>IF(RIGHT(TEXT(AE69,"0.#"),1)=".",TRUE,FALSE)</formula>
    </cfRule>
  </conditionalFormatting>
  <conditionalFormatting sqref="AE68:AS68">
    <cfRule type="expression" dxfId="63" priority="63">
      <formula>IF(RIGHT(TEXT(AE68,"0.#"),1)=".",FALSE,TRUE)</formula>
    </cfRule>
    <cfRule type="expression" dxfId="62" priority="64">
      <formula>IF(RIGHT(TEXT(AE68,"0.#"),1)=".",TRUE,FALSE)</formula>
    </cfRule>
  </conditionalFormatting>
  <conditionalFormatting sqref="AE72:AS72">
    <cfRule type="expression" dxfId="61" priority="61">
      <formula>IF(RIGHT(TEXT(AE72,"0.#"),1)=".",FALSE,TRUE)</formula>
    </cfRule>
    <cfRule type="expression" dxfId="60" priority="62">
      <formula>IF(RIGHT(TEXT(AE72,"0.#"),1)=".",TRUE,FALSE)</formula>
    </cfRule>
  </conditionalFormatting>
  <conditionalFormatting sqref="AE71:AS71">
    <cfRule type="expression" dxfId="59" priority="59">
      <formula>IF(RIGHT(TEXT(AE71,"0.#"),1)=".",FALSE,TRUE)</formula>
    </cfRule>
    <cfRule type="expression" dxfId="58" priority="60">
      <formula>IF(RIGHT(TEXT(AE71,"0.#"),1)=".",TRUE,FALSE)</formula>
    </cfRule>
  </conditionalFormatting>
  <conditionalFormatting sqref="AT72:AX72">
    <cfRule type="expression" dxfId="57" priority="57">
      <formula>IF(RIGHT(TEXT(AT72,"0.#"),1)=".",FALSE,TRUE)</formula>
    </cfRule>
    <cfRule type="expression" dxfId="56" priority="58">
      <formula>IF(RIGHT(TEXT(AT72,"0.#"),1)=".",TRUE,FALSE)</formula>
    </cfRule>
  </conditionalFormatting>
  <conditionalFormatting sqref="AD13:AJ13">
    <cfRule type="expression" dxfId="55" priority="55">
      <formula>IF(RIGHT(TEXT(AD13,"0.#"),1)=".",FALSE,TRUE)</formula>
    </cfRule>
    <cfRule type="expression" dxfId="54" priority="56">
      <formula>IF(RIGHT(TEXT(AD13,"0.#"),1)=".",TRUE,FALSE)</formula>
    </cfRule>
  </conditionalFormatting>
  <conditionalFormatting sqref="AD14:AJ14">
    <cfRule type="expression" dxfId="53" priority="53">
      <formula>IF(RIGHT(TEXT(AD14,"0.#"),1)=".",FALSE,TRUE)</formula>
    </cfRule>
    <cfRule type="expression" dxfId="52" priority="54">
      <formula>IF(RIGHT(TEXT(AD14,"0.#"),1)=".",TRUE,FALSE)</formula>
    </cfRule>
  </conditionalFormatting>
  <conditionalFormatting sqref="AD15:AJ15">
    <cfRule type="expression" dxfId="51" priority="51">
      <formula>IF(RIGHT(TEXT(AD15,"0.#"),1)=".",FALSE,TRUE)</formula>
    </cfRule>
    <cfRule type="expression" dxfId="50" priority="52">
      <formula>IF(RIGHT(TEXT(AD15,"0.#"),1)=".",TRUE,FALSE)</formula>
    </cfRule>
  </conditionalFormatting>
  <conditionalFormatting sqref="AD16:AJ16">
    <cfRule type="expression" dxfId="49" priority="49">
      <formula>IF(RIGHT(TEXT(AD16,"0.#"),1)=".",FALSE,TRUE)</formula>
    </cfRule>
    <cfRule type="expression" dxfId="48" priority="50">
      <formula>IF(RIGHT(TEXT(AD16,"0.#"),1)=".",TRUE,FALSE)</formula>
    </cfRule>
  </conditionalFormatting>
  <conditionalFormatting sqref="AK13:AQ13">
    <cfRule type="expression" dxfId="47" priority="47">
      <formula>IF(RIGHT(TEXT(AK13,"0.#"),1)=".",FALSE,TRUE)</formula>
    </cfRule>
    <cfRule type="expression" dxfId="46" priority="48">
      <formula>IF(RIGHT(TEXT(AK13,"0.#"),1)=".",TRUE,FALSE)</formula>
    </cfRule>
  </conditionalFormatting>
  <conditionalFormatting sqref="AK14:AQ14">
    <cfRule type="expression" dxfId="45" priority="45">
      <formula>IF(RIGHT(TEXT(AK14,"0.#"),1)=".",FALSE,TRUE)</formula>
    </cfRule>
    <cfRule type="expression" dxfId="44" priority="46">
      <formula>IF(RIGHT(TEXT(AK14,"0.#"),1)=".",TRUE,FALSE)</formula>
    </cfRule>
  </conditionalFormatting>
  <conditionalFormatting sqref="AK15:AQ16">
    <cfRule type="expression" dxfId="43" priority="43">
      <formula>IF(RIGHT(TEXT(AK15,"0.#"),1)=".",FALSE,TRUE)</formula>
    </cfRule>
    <cfRule type="expression" dxfId="42" priority="44">
      <formula>IF(RIGHT(TEXT(AK15,"0.#"),1)=".",TRUE,FALSE)</formula>
    </cfRule>
  </conditionalFormatting>
  <conditionalFormatting sqref="AD19:AJ19">
    <cfRule type="expression" dxfId="41" priority="41">
      <formula>IF(RIGHT(TEXT(AD19,"0.#"),1)=".",FALSE,TRUE)</formula>
    </cfRule>
    <cfRule type="expression" dxfId="40" priority="42">
      <formula>IF(RIGHT(TEXT(AD19,"0.#"),1)=".",TRUE,FALSE)</formula>
    </cfRule>
  </conditionalFormatting>
  <conditionalFormatting sqref="Y181">
    <cfRule type="expression" dxfId="39" priority="39">
      <formula>IF(RIGHT(TEXT(Y181,"0.#"),1)=".",FALSE,TRUE)</formula>
    </cfRule>
    <cfRule type="expression" dxfId="38" priority="40">
      <formula>IF(RIGHT(TEXT(Y181,"0.#"),1)=".",TRUE,FALSE)</formula>
    </cfRule>
  </conditionalFormatting>
  <conditionalFormatting sqref="Y182 Y180">
    <cfRule type="expression" dxfId="37" priority="37">
      <formula>IF(RIGHT(TEXT(Y180,"0.#"),1)=".",FALSE,TRUE)</formula>
    </cfRule>
    <cfRule type="expression" dxfId="36" priority="38">
      <formula>IF(RIGHT(TEXT(Y180,"0.#"),1)=".",TRUE,FALSE)</formula>
    </cfRule>
  </conditionalFormatting>
  <conditionalFormatting sqref="AK335">
    <cfRule type="expression" dxfId="35" priority="35">
      <formula>IF(RIGHT(TEXT(AK335,"0.#"),1)=".",FALSE,TRUE)</formula>
    </cfRule>
    <cfRule type="expression" dxfId="34" priority="36">
      <formula>IF(RIGHT(TEXT(AK335,"0.#"),1)=".",TRUE,FALSE)</formula>
    </cfRule>
  </conditionalFormatting>
  <conditionalFormatting sqref="AK336:AK344">
    <cfRule type="expression" dxfId="33" priority="33">
      <formula>IF(RIGHT(TEXT(AK336,"0.#"),1)=".",FALSE,TRUE)</formula>
    </cfRule>
    <cfRule type="expression" dxfId="32" priority="34">
      <formula>IF(RIGHT(TEXT(AK336,"0.#"),1)=".",TRUE,FALSE)</formula>
    </cfRule>
  </conditionalFormatting>
  <conditionalFormatting sqref="AK368">
    <cfRule type="expression" dxfId="31" priority="31">
      <formula>IF(RIGHT(TEXT(AK368,"0.#"),1)=".",FALSE,TRUE)</formula>
    </cfRule>
    <cfRule type="expression" dxfId="30" priority="32">
      <formula>IF(RIGHT(TEXT(AK368,"0.#"),1)=".",TRUE,FALSE)</formula>
    </cfRule>
  </conditionalFormatting>
  <conditionalFormatting sqref="AK369:AK377">
    <cfRule type="expression" dxfId="29" priority="29">
      <formula>IF(RIGHT(TEXT(AK369,"0.#"),1)=".",FALSE,TRUE)</formula>
    </cfRule>
    <cfRule type="expression" dxfId="28" priority="30">
      <formula>IF(RIGHT(TEXT(AK369,"0.#"),1)=".",TRUE,FALSE)</formula>
    </cfRule>
  </conditionalFormatting>
  <conditionalFormatting sqref="AK401">
    <cfRule type="expression" dxfId="27" priority="27">
      <formula>IF(RIGHT(TEXT(AK401,"0.#"),1)=".",FALSE,TRUE)</formula>
    </cfRule>
    <cfRule type="expression" dxfId="26" priority="28">
      <formula>IF(RIGHT(TEXT(AK401,"0.#"),1)=".",TRUE,FALSE)</formula>
    </cfRule>
  </conditionalFormatting>
  <conditionalFormatting sqref="AK402:AK410">
    <cfRule type="expression" dxfId="25" priority="25">
      <formula>IF(RIGHT(TEXT(AK402,"0.#"),1)=".",FALSE,TRUE)</formula>
    </cfRule>
    <cfRule type="expression" dxfId="24" priority="26">
      <formula>IF(RIGHT(TEXT(AK402,"0.#"),1)=".",TRUE,FALSE)</formula>
    </cfRule>
  </conditionalFormatting>
  <conditionalFormatting sqref="AK434">
    <cfRule type="expression" dxfId="23" priority="23">
      <formula>IF(RIGHT(TEXT(AK434,"0.#"),1)=".",FALSE,TRUE)</formula>
    </cfRule>
    <cfRule type="expression" dxfId="22" priority="24">
      <formula>IF(RIGHT(TEXT(AK434,"0.#"),1)=".",TRUE,FALSE)</formula>
    </cfRule>
  </conditionalFormatting>
  <conditionalFormatting sqref="AK435:AK438">
    <cfRule type="expression" dxfId="21" priority="21">
      <formula>IF(RIGHT(TEXT(AK435,"0.#"),1)=".",FALSE,TRUE)</formula>
    </cfRule>
    <cfRule type="expression" dxfId="20" priority="22">
      <formula>IF(RIGHT(TEXT(AK435,"0.#"),1)=".",TRUE,FALSE)</formula>
    </cfRule>
  </conditionalFormatting>
  <conditionalFormatting sqref="AU438:AX438">
    <cfRule type="expression" dxfId="19" priority="17">
      <formula>IF(AND(AU438&gt;=0, RIGHT(TEXT(AU438,"0.#"),1)&lt;&gt;"."),TRUE,FALSE)</formula>
    </cfRule>
    <cfRule type="expression" dxfId="18" priority="18">
      <formula>IF(AND(AU438&gt;=0, RIGHT(TEXT(AU438,"0.#"),1)="."),TRUE,FALSE)</formula>
    </cfRule>
    <cfRule type="expression" dxfId="17" priority="19">
      <formula>IF(AND(AU438&lt;0, RIGHT(TEXT(AU438,"0.#"),1)&lt;&gt;"."),TRUE,FALSE)</formula>
    </cfRule>
    <cfRule type="expression" dxfId="16" priority="20">
      <formula>IF(AND(AU438&lt;0, RIGHT(TEXT(AU438,"0.#"),1)="."),TRUE,FALSE)</formula>
    </cfRule>
  </conditionalFormatting>
  <conditionalFormatting sqref="AU434:AX434">
    <cfRule type="expression" dxfId="15" priority="13">
      <formula>IF(AND(AU434&gt;=0, RIGHT(TEXT(AU434,"0.#"),1)&lt;&gt;"."),TRUE,FALSE)</formula>
    </cfRule>
    <cfRule type="expression" dxfId="14" priority="14">
      <formula>IF(AND(AU434&gt;=0, RIGHT(TEXT(AU434,"0.#"),1)="."),TRUE,FALSE)</formula>
    </cfRule>
    <cfRule type="expression" dxfId="13" priority="15">
      <formula>IF(AND(AU434&lt;0, RIGHT(TEXT(AU434,"0.#"),1)&lt;&gt;"."),TRUE,FALSE)</formula>
    </cfRule>
    <cfRule type="expression" dxfId="12" priority="16">
      <formula>IF(AND(AU434&lt;0, RIGHT(TEXT(AU434,"0.#"),1)="."),TRUE,FALSE)</formula>
    </cfRule>
  </conditionalFormatting>
  <conditionalFormatting sqref="AU435:AX435">
    <cfRule type="expression" dxfId="11" priority="9">
      <formula>IF(AND(AU435&gt;=0, RIGHT(TEXT(AU435,"0.#"),1)&lt;&gt;"."),TRUE,FALSE)</formula>
    </cfRule>
    <cfRule type="expression" dxfId="10" priority="10">
      <formula>IF(AND(AU435&gt;=0, RIGHT(TEXT(AU435,"0.#"),1)="."),TRUE,FALSE)</formula>
    </cfRule>
    <cfRule type="expression" dxfId="9" priority="11">
      <formula>IF(AND(AU435&lt;0, RIGHT(TEXT(AU435,"0.#"),1)&lt;&gt;"."),TRUE,FALSE)</formula>
    </cfRule>
    <cfRule type="expression" dxfId="8" priority="12">
      <formula>IF(AND(AU435&lt;0, RIGHT(TEXT(AU435,"0.#"),1)="."),TRUE,FALSE)</formula>
    </cfRule>
  </conditionalFormatting>
  <conditionalFormatting sqref="AU436:AX436">
    <cfRule type="expression" dxfId="7" priority="5">
      <formula>IF(AND(AU436&gt;=0, RIGHT(TEXT(AU436,"0.#"),1)&lt;&gt;"."),TRUE,FALSE)</formula>
    </cfRule>
    <cfRule type="expression" dxfId="6" priority="6">
      <formula>IF(AND(AU436&gt;=0, RIGHT(TEXT(AU436,"0.#"),1)="."),TRUE,FALSE)</formula>
    </cfRule>
    <cfRule type="expression" dxfId="5" priority="7">
      <formula>IF(AND(AU436&lt;0, RIGHT(TEXT(AU436,"0.#"),1)&lt;&gt;"."),TRUE,FALSE)</formula>
    </cfRule>
    <cfRule type="expression" dxfId="4" priority="8">
      <formula>IF(AND(AU436&lt;0, RIGHT(TEXT(AU436,"0.#"),1)="."),TRUE,FALSE)</formula>
    </cfRule>
  </conditionalFormatting>
  <conditionalFormatting sqref="AU437:AX437">
    <cfRule type="expression" dxfId="3" priority="1">
      <formula>IF(AND(AU437&gt;=0, RIGHT(TEXT(AU437,"0.#"),1)&lt;&gt;"."),TRUE,FALSE)</formula>
    </cfRule>
    <cfRule type="expression" dxfId="2" priority="2">
      <formula>IF(AND(AU437&gt;=0, RIGHT(TEXT(AU437,"0.#"),1)="."),TRUE,FALSE)</formula>
    </cfRule>
    <cfRule type="expression" dxfId="1" priority="3">
      <formula>IF(AND(AU437&lt;0, RIGHT(TEXT(AU437,"0.#"),1)&lt;&gt;"."),TRUE,FALSE)</formula>
    </cfRule>
    <cfRule type="expression" dxfId="0" priority="4">
      <formula>IF(AND(AU437&lt;0, RIGHT(TEXT(AU437,"0.#"),1)="."),TRUE,FALSE)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topLeftCell="K1" zoomScaleNormal="100" workbookViewId="0">
      <selection activeCell="B1" sqref="B1:E104857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368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368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368</v>
      </c>
      <c r="C23" s="15" t="str">
        <f t="shared" si="0"/>
        <v>地方創生</v>
      </c>
      <c r="D23" s="15" t="str">
        <f t="shared" si="7"/>
        <v>国土強靭化、地方創生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2015-09-09T07:40:16Z</cp:lastPrinted>
  <dcterms:created xsi:type="dcterms:W3CDTF">2012-03-13T00:50:25Z</dcterms:created>
  <dcterms:modified xsi:type="dcterms:W3CDTF">2015-09-09T08:24:00Z</dcterms:modified>
</cp:coreProperties>
</file>