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6" i="3" l="1"/>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<sst xmlns="http://schemas.openxmlformats.org/spreadsheetml/2006/main" count="793" uniqueCount="476">
  <si>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</si>
  <si>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</si>
  <si>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</si>
  <si>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</si>
  <si>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</si>
  <si>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</si>
  <si>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</si>
  <si>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</si>
  <si>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</si>
  <si>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</si>
  <si>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</si>
  <si>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</si>
  <si>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</si>
  <si>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</si>
  <si>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</si>
  <si>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</si>
  <si>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</si>
  <si>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</si>
  <si>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</si>
  <si>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</si>
  <si>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</si>
  <si>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</si>
  <si>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</si>
  <si>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</si>
  <si>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</si>
  <si>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</si>
  <si>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</si>
  <si>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</si>
  <si>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</si>
  <si>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</si>
  <si>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</si>
  <si>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</si>
  <si>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</si>
  <si>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</si>
  <si>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</si>
  <si>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</si>
  <si>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</si>
  <si>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</si>
  <si>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</si>
  <si>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</si>
  <si>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</si>
  <si>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</si>
  <si>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</si>
  <si>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</si>
  <si>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</si>
  <si>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</si>
  <si>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</si>
  <si>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</si>
  <si>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</si>
  <si>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</si>
  <si>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</si>
  <si>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</si>
  <si>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</si>
  <si>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</si>
  <si>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</si>
  <si>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</si>
  <si>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</si>
  <si>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</si>
  <si>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</si>
  <si>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</si>
  <si>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</si>
  <si>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</si>
  <si>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</si>
  <si>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</si>
  <si>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</si>
  <si>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</si>
  <si>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</si>
  <si>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</si>
  <si>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</si>
  <si>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</si>
  <si>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</si>
  <si>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</si>
  <si>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</si>
  <si>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</si>
  <si>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</si>
  <si>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</si>
  <si>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</si>
  <si>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</si>
  <si>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</si>
  <si>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</si>
  <si>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</si>
  <si>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</si>
  <si>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</si>
  <si>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</si>
  <si>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</si>
  <si>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</si>
  <si>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</si>
  <si>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</si>
  <si>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</si>
  <si>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</si>
  <si>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</si>
  <si>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</si>
  <si>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</si>
  <si>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</si>
  <si>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</si>
  <si>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</si>
  <si>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</si>
  <si>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</si>
  <si>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</si>
  <si>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</si>
  <si>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</si>
  <si>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</si>
  <si>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</si>
  <si>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</si>
  <si>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</si>
  <si>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</si>
  <si>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</si>
  <si>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</si>
  <si>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</si>
  <si>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</si>
  <si>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</si>
  <si>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</si>
  <si>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</si>
  <si>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</si>
  <si>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</si>
  <si>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</si>
  <si>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</si>
  <si>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</si>
  <si>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</si>
  <si>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</si>
  <si>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</si>
  <si>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</si>
  <si>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</si>
  <si>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</si>
  <si>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</si>
  <si>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</si>
  <si>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</si>
  <si>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</si>
  <si>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</si>
  <si>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</si>
  <si>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</si>
  <si>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</si>
  <si>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</si>
  <si>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</si>
  <si>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</si>
  <si>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</si>
  <si>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</si>
  <si>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</si>
  <si>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</si>
  <si>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</si>
  <si>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</si>
  <si>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</si>
  <si>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</si>
  <si>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</si>
  <si>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</si>
  <si>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</si>
  <si>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</si>
  <si>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</si>
  <si>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</si>
  <si>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</si>
  <si>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</si>
  <si>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</si>
  <si>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</si>
  <si>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</si>
  <si>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</si>
  <si>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</si>
  <si>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</si>
  <si>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</si>
  <si>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</si>
  <si>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</si>
  <si>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</si>
  <si>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</si>
  <si>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</si>
  <si>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</si>
  <si>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</si>
  <si>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</si>
  <si>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</si>
  <si>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</si>
  <si>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</si>
  <si>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</si>
  <si>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</si>
  <si>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</si>
  <si>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</si>
  <si>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</si>
  <si>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</si>
  <si>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</si>
  <si>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</si>
  <si>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</si>
  <si>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</si>
  <si>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</si>
  <si>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</si>
  <si>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</si>
  <si>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</si>
  <si>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</si>
  <si>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</si>
  <si>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</si>
  <si>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</si>
  <si>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</si>
  <si>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</si>
  <si>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</si>
  <si>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</si>
  <si>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</si>
  <si>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</si>
  <si>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</si>
  <si>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</si>
  <si>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</si>
  <si>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</si>
  <si>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</si>
  <si>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</si>
  <si>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</si>
  <si>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</si>
  <si>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</si>
  <si>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</si>
  <si>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</si>
  <si>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</si>
  <si>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</si>
  <si>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</si>
  <si>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</si>
  <si>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</si>
  <si>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</si>
  <si>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</si>
  <si>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</si>
  <si>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</si>
  <si>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</si>
  <si>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</si>
  <si>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</si>
  <si>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</si>
  <si>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</si>
  <si>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</si>
  <si>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</si>
  <si>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</si>
  <si>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</si>
  <si>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</si>
  <si>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</si>
  <si>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</si>
  <si>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</si>
  <si>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</si>
  <si>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</si>
  <si>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</si>
  <si>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</si>
  <si>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</si>
  <si>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</si>
  <si>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</si>
  <si>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</si>
  <si>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</si>
  <si>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</si>
  <si>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</si>
  <si>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</si>
  <si>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</si>
  <si>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</si>
  <si>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</si>
  <si>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</si>
  <si>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</si>
  <si>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</si>
  <si>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</si>
  <si>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</si>
  <si>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</si>
  <si>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</si>
  <si>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</si>
  <si>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</si>
  <si>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</si>
  <si>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</si>
  <si>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</si>
  <si>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</si>
  <si>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</si>
  <si>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</si>
  <si>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</si>
  <si>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</si>
  <si>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</si>
  <si>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</si>
  <si>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</si>
  <si>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</si>
  <si>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</si>
  <si>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</si>
  <si>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</si>
  <si>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</si>
  <si>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</si>
  <si>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</si>
  <si>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</si>
  <si>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</si>
  <si>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</si>
  <si>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</si>
  <si>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</si>
  <si>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</si>
  <si>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</si>
  <si>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</si>
  <si>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</si>
  <si>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</si>
  <si>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</si>
  <si>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</si>
  <si>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</si>
  <si>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</si>
  <si>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</si>
  <si>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</si>
  <si>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</si>
  <si>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</si>
  <si>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</si>
  <si>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</si>
  <si>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</si>
  <si>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</si>
  <si>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</si>
  <si>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</si>
  <si>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</si>
  <si>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</si>
  <si>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</si>
  <si>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</si>
  <si>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</si>
  <si>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</si>
  <si>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</si>
  <si>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</si>
  <si>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</si>
  <si>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</si>
  <si>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</si>
  <si>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</si>
  <si>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</si>
  <si>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</si>
  <si>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</si>
  <si>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</si>
  <si>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</si>
  <si>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</si>
  <si>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</si>
  <si>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</si>
  <si>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</si>
  <si>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</si>
  <si>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</si>
  <si>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</si>
  <si>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</si>
  <si>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</si>
  <si>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</si>
  <si>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</si>
  <si>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</si>
  <si>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</si>
  <si>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</si>
  <si>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</si>
  <si>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</si>
  <si>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</si>
  <si>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</si>
  <si>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</si>
  <si>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</si>
  <si>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</si>
  <si>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</si>
  <si>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</si>
  <si>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</si>
  <si>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</si>
  <si>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</si>
  <si>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</si>
  <si>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</si>
  <si>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</si>
  <si>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</si>
  <si>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</si>
  <si>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</si>
  <si>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</si>
  <si>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</si>
  <si>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</si>
  <si>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</si>
  <si>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</si>
  <si>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</si>
  <si>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</si>
  <si>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</si>
  <si>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</si>
  <si>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</si>
  <si>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</si>
  <si>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</si>
  <si>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</si>
  <si>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</si>
  <si>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</si>
  <si>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</si>
  <si>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</si>
  <si>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</si>
  <si>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</si>
  <si>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</si>
  <si>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</si>
  <si>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</si>
  <si>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</si>
  <si>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</si>
  <si>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</si>
  <si>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</si>
  <si>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</si>
  <si>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</si>
  <si>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</si>
  <si>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</si>
  <si>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</si>
  <si>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</si>
  <si>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</si>
  <si>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</si>
  <si>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</si>
  <si>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</si>
  <si>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住宅局</t>
    <rPh sb="0" eb="3">
      <t>ジュウタクキョク</t>
    </rPh>
    <phoneticPr fontId="5"/>
  </si>
  <si>
    <t>安心居住推進課</t>
    <rPh sb="0" eb="2">
      <t>アンシン</t>
    </rPh>
    <rPh sb="2" eb="4">
      <t>キョジュウ</t>
    </rPh>
    <rPh sb="4" eb="7">
      <t>スイシンカ</t>
    </rPh>
    <phoneticPr fontId="2"/>
  </si>
  <si>
    <t>課長　中田裕人</t>
    <rPh sb="3" eb="5">
      <t>ナカタ</t>
    </rPh>
    <rPh sb="5" eb="7">
      <t>ヒロト</t>
    </rPh>
    <phoneticPr fontId="2"/>
  </si>
  <si>
    <t>スマートウェルネス住宅等推進事業</t>
    <rPh sb="9" eb="11">
      <t>ジュウタク</t>
    </rPh>
    <rPh sb="11" eb="12">
      <t>トウ</t>
    </rPh>
    <rPh sb="12" eb="14">
      <t>スイシン</t>
    </rPh>
    <rPh sb="14" eb="16">
      <t>ジギョウ</t>
    </rPh>
    <phoneticPr fontId="2"/>
  </si>
  <si>
    <t>－</t>
    <phoneticPr fontId="5"/>
  </si>
  <si>
    <t>スマートウェルネス住宅等推進事業補助金交付要綱</t>
    <rPh sb="9" eb="11">
      <t>ジュウタク</t>
    </rPh>
    <rPh sb="11" eb="12">
      <t>トウ</t>
    </rPh>
    <rPh sb="12" eb="14">
      <t>スイシン</t>
    </rPh>
    <rPh sb="14" eb="16">
      <t>ジギョウ</t>
    </rPh>
    <rPh sb="16" eb="19">
      <t>ホジョキン</t>
    </rPh>
    <rPh sb="19" eb="21">
      <t>コウフ</t>
    </rPh>
    <rPh sb="21" eb="23">
      <t>ヨウコウ</t>
    </rPh>
    <phoneticPr fontId="5"/>
  </si>
  <si>
    <t>-</t>
    <phoneticPr fontId="5"/>
  </si>
  <si>
    <t>サービス付き高齢者向け住宅整備事業の事業実施数</t>
    <rPh sb="4" eb="5">
      <t>ツ</t>
    </rPh>
    <rPh sb="6" eb="9">
      <t>コウレイシャ</t>
    </rPh>
    <rPh sb="9" eb="10">
      <t>ム</t>
    </rPh>
    <rPh sb="11" eb="13">
      <t>ジュウタク</t>
    </rPh>
    <rPh sb="13" eb="15">
      <t>セイビ</t>
    </rPh>
    <rPh sb="15" eb="17">
      <t>ジギョウ</t>
    </rPh>
    <rPh sb="18" eb="20">
      <t>ジギョウ</t>
    </rPh>
    <rPh sb="20" eb="22">
      <t>ジッシ</t>
    </rPh>
    <rPh sb="22" eb="23">
      <t>スウ</t>
    </rPh>
    <phoneticPr fontId="5"/>
  </si>
  <si>
    <t>件</t>
    <rPh sb="0" eb="1">
      <t>ケン</t>
    </rPh>
    <phoneticPr fontId="5"/>
  </si>
  <si>
    <t>サービス付き高齢者向け住宅整備事業
執行額（X）／実施事業数（Y）　　　　　　　　　　　　　　</t>
    <rPh sb="18" eb="20">
      <t>シッコウ</t>
    </rPh>
    <rPh sb="20" eb="21">
      <t>ガク</t>
    </rPh>
    <rPh sb="25" eb="27">
      <t>ジッシ</t>
    </rPh>
    <rPh sb="27" eb="30">
      <t>ジギョウスウ</t>
    </rPh>
    <phoneticPr fontId="5"/>
  </si>
  <si>
    <t>　　X/Y</t>
    <phoneticPr fontId="5"/>
  </si>
  <si>
    <t>①サービス付き高齢者向け住宅整備事業
　サービス付き高齢者向け住宅の供給促進のため、整備費に対して、国が民間事業者等に補助を行う。（補助率1/10、1/3、限度額100万円/戸等）
②スマートウェルネス拠点整備事業及びスマートウェルネス住宅等推進モデル事業
　住宅団地等における併設施設（高齢者生活支援施設等）の整備費及び高齢者等の居住の安定確保と健康の維持・増進に資する先導的な事業として選定されるものに対し補助を行う。（補助率1/10、1/3、限度額1000万円/施設等）</t>
    <rPh sb="5" eb="6">
      <t>ツ</t>
    </rPh>
    <rPh sb="7" eb="10">
      <t>コウレイシャ</t>
    </rPh>
    <rPh sb="10" eb="11">
      <t>ム</t>
    </rPh>
    <rPh sb="12" eb="14">
      <t>ジュウタク</t>
    </rPh>
    <rPh sb="14" eb="16">
      <t>セイビ</t>
    </rPh>
    <rPh sb="16" eb="18">
      <t>ジギョウ</t>
    </rPh>
    <rPh sb="24" eb="25">
      <t>ツ</t>
    </rPh>
    <rPh sb="26" eb="29">
      <t>コウレイシャ</t>
    </rPh>
    <rPh sb="29" eb="30">
      <t>ム</t>
    </rPh>
    <rPh sb="31" eb="33">
      <t>ジュウタク</t>
    </rPh>
    <rPh sb="34" eb="36">
      <t>キョウキュウ</t>
    </rPh>
    <rPh sb="36" eb="38">
      <t>ソクシン</t>
    </rPh>
    <rPh sb="42" eb="45">
      <t>セイビヒ</t>
    </rPh>
    <rPh sb="46" eb="47">
      <t>タイ</t>
    </rPh>
    <rPh sb="50" eb="51">
      <t>クニ</t>
    </rPh>
    <rPh sb="52" eb="54">
      <t>ミンカン</t>
    </rPh>
    <rPh sb="54" eb="57">
      <t>ジギョウシャ</t>
    </rPh>
    <rPh sb="57" eb="58">
      <t>トウ</t>
    </rPh>
    <rPh sb="59" eb="61">
      <t>ホジョ</t>
    </rPh>
    <rPh sb="62" eb="63">
      <t>オコナ</t>
    </rPh>
    <rPh sb="66" eb="68">
      <t>ホジョ</t>
    </rPh>
    <rPh sb="68" eb="69">
      <t>リツ</t>
    </rPh>
    <rPh sb="78" eb="81">
      <t>ゲンドガク</t>
    </rPh>
    <rPh sb="84" eb="85">
      <t>マン</t>
    </rPh>
    <rPh sb="85" eb="86">
      <t>エン</t>
    </rPh>
    <rPh sb="87" eb="88">
      <t>コ</t>
    </rPh>
    <rPh sb="88" eb="89">
      <t>トウ</t>
    </rPh>
    <rPh sb="101" eb="103">
      <t>キョテン</t>
    </rPh>
    <rPh sb="103" eb="105">
      <t>セイビ</t>
    </rPh>
    <rPh sb="105" eb="107">
      <t>ジギョウ</t>
    </rPh>
    <rPh sb="107" eb="108">
      <t>オヨ</t>
    </rPh>
    <rPh sb="139" eb="141">
      <t>ヘイセツ</t>
    </rPh>
    <rPh sb="141" eb="143">
      <t>シセツ</t>
    </rPh>
    <rPh sb="153" eb="154">
      <t>トウ</t>
    </rPh>
    <rPh sb="158" eb="159">
      <t>ヒ</t>
    </rPh>
    <rPh sb="159" eb="160">
      <t>オヨ</t>
    </rPh>
    <rPh sb="234" eb="236">
      <t>シセツ</t>
    </rPh>
    <phoneticPr fontId="5"/>
  </si>
  <si>
    <t>スマートウェルネス拠点整備事業及びスマートウェルネス住宅等推進モデル事業の事業実施数</t>
    <rPh sb="15" eb="16">
      <t>オヨ</t>
    </rPh>
    <rPh sb="37" eb="39">
      <t>ジギョウ</t>
    </rPh>
    <rPh sb="39" eb="41">
      <t>ジッシ</t>
    </rPh>
    <rPh sb="41" eb="42">
      <t>スウ</t>
    </rPh>
    <phoneticPr fontId="5"/>
  </si>
  <si>
    <t>スマートウェルネス拠点整備事業及びスマートウェルネス住宅等推進モデル事業
執行額（X）／実施事業数（Y）　　　　　　　　　　　　　　</t>
    <rPh sb="15" eb="16">
      <t>オヨ</t>
    </rPh>
    <rPh sb="37" eb="39">
      <t>シッコウ</t>
    </rPh>
    <rPh sb="39" eb="40">
      <t>ガク</t>
    </rPh>
    <rPh sb="44" eb="46">
      <t>ジッシ</t>
    </rPh>
    <rPh sb="46" eb="48">
      <t>ジギョウ</t>
    </rPh>
    <rPh sb="48" eb="49">
      <t>カズ</t>
    </rPh>
    <phoneticPr fontId="5"/>
  </si>
  <si>
    <t>20,633/869</t>
    <phoneticPr fontId="5"/>
  </si>
  <si>
    <t>26,569/1085</t>
    <phoneticPr fontId="5"/>
  </si>
  <si>
    <t>百万円</t>
    <rPh sb="0" eb="2">
      <t>ヒャクマン</t>
    </rPh>
    <rPh sb="2" eb="3">
      <t>エン</t>
    </rPh>
    <phoneticPr fontId="5"/>
  </si>
  <si>
    <t>5,573/179</t>
    <phoneticPr fontId="5"/>
  </si>
  <si>
    <t>1,899/86</t>
    <phoneticPr fontId="5"/>
  </si>
  <si>
    <t>○</t>
    <phoneticPr fontId="5"/>
  </si>
  <si>
    <t>‐</t>
  </si>
  <si>
    <t>28537/1130</t>
    <phoneticPr fontId="5"/>
  </si>
  <si>
    <t>1557/48</t>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</si>
  <si>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</si>
  <si>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</si>
  <si>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</si>
  <si>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</si>
  <si>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使用料及び賃借料</t>
    <rPh sb="0" eb="2">
      <t>シヨウ</t>
    </rPh>
    <rPh sb="2" eb="3">
      <t>リョウ</t>
    </rPh>
    <rPh sb="3" eb="4">
      <t>オヨ</t>
    </rPh>
    <rPh sb="5" eb="8">
      <t>チンシャクリョウ</t>
    </rPh>
    <phoneticPr fontId="5"/>
  </si>
  <si>
    <t>業務担当者人件費</t>
    <rPh sb="0" eb="2">
      <t>ギョウム</t>
    </rPh>
    <rPh sb="2" eb="5">
      <t>タントウシャ</t>
    </rPh>
    <rPh sb="5" eb="8">
      <t>ジンケンヒ</t>
    </rPh>
    <phoneticPr fontId="5"/>
  </si>
  <si>
    <t>業務担当者旅費</t>
    <rPh sb="0" eb="2">
      <t>ギョウム</t>
    </rPh>
    <rPh sb="2" eb="5">
      <t>タントウシャ</t>
    </rPh>
    <rPh sb="5" eb="7">
      <t>リョヒ</t>
    </rPh>
    <phoneticPr fontId="5"/>
  </si>
  <si>
    <t>消耗品費等</t>
    <rPh sb="0" eb="3">
      <t>ショウモウヒン</t>
    </rPh>
    <rPh sb="3" eb="4">
      <t>ヒ</t>
    </rPh>
    <rPh sb="4" eb="5">
      <t>トウ</t>
    </rPh>
    <phoneticPr fontId="5"/>
  </si>
  <si>
    <t>通信運搬費</t>
    <rPh sb="0" eb="2">
      <t>ツウシン</t>
    </rPh>
    <rPh sb="2" eb="5">
      <t>ウンパンヒ</t>
    </rPh>
    <phoneticPr fontId="5"/>
  </si>
  <si>
    <t>B.株式会社市浦ハウジング＆プランニング</t>
    <rPh sb="2" eb="6">
      <t>カブシキガイシャ</t>
    </rPh>
    <rPh sb="6" eb="8">
      <t>イチウラ</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</si>
  <si>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</si>
  <si>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</si>
  <si>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</si>
  <si>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協力事務所等委託料</t>
    <rPh sb="0" eb="2">
      <t>キョウリョク</t>
    </rPh>
    <rPh sb="2" eb="5">
      <t>ジムショ</t>
    </rPh>
    <rPh sb="5" eb="6">
      <t>トウ</t>
    </rPh>
    <rPh sb="6" eb="9">
      <t>イタクリョウ</t>
    </rPh>
    <phoneticPr fontId="5"/>
  </si>
  <si>
    <t>事務所賃借料等</t>
    <rPh sb="0" eb="3">
      <t>ジムショ</t>
    </rPh>
    <rPh sb="3" eb="6">
      <t>チンシャクリョウ</t>
    </rPh>
    <rPh sb="6" eb="7">
      <t>トウ</t>
    </rPh>
    <phoneticPr fontId="5"/>
  </si>
  <si>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5"/>
  </si>
  <si>
    <t>事業費</t>
    <rPh sb="0" eb="3">
      <t>ジギョウヒ</t>
    </rPh>
    <phoneticPr fontId="5"/>
  </si>
  <si>
    <t>建設工事費等</t>
    <rPh sb="0" eb="2">
      <t>ケンセツ</t>
    </rPh>
    <rPh sb="2" eb="5">
      <t>コウジヒ</t>
    </rPh>
    <rPh sb="5" eb="6">
      <t>トウ</t>
    </rPh>
    <phoneticPr fontId="5"/>
  </si>
  <si>
    <t>C.医療法人社団　仁智会</t>
    <rPh sb="2" eb="4">
      <t>イリョウ</t>
    </rPh>
    <rPh sb="4" eb="6">
      <t>ホウジン</t>
    </rPh>
    <rPh sb="6" eb="8">
      <t>シャダン</t>
    </rPh>
    <rPh sb="9" eb="10">
      <t>ジン</t>
    </rPh>
    <rPh sb="10" eb="11">
      <t>チ</t>
    </rPh>
    <rPh sb="11" eb="12">
      <t>カイ</t>
    </rPh>
    <phoneticPr fontId="5"/>
  </si>
  <si>
    <t>医療法人社団　仁智会　</t>
  </si>
  <si>
    <t>株式会社学研ココファンホールディングス　</t>
  </si>
  <si>
    <t>京阪ライフサポート株式会社　</t>
  </si>
  <si>
    <t>社会医療法人北斗</t>
  </si>
  <si>
    <t>社会福祉法人ふれんど</t>
  </si>
  <si>
    <t>三菱ＵＦＪリース株式会社</t>
  </si>
  <si>
    <t>一般財団法人　潤和リハビリテーション振興財団</t>
  </si>
  <si>
    <t xml:space="preserve">株式会社ＮＫコーポレーション </t>
  </si>
  <si>
    <t>株式会社ライフ・テクノサービス</t>
  </si>
  <si>
    <t>湯の里大生苑株式会社</t>
    <rPh sb="0" eb="1">
      <t>ユ</t>
    </rPh>
    <rPh sb="2" eb="3">
      <t>サト</t>
    </rPh>
    <rPh sb="3" eb="4">
      <t>ダイ</t>
    </rPh>
    <rPh sb="4" eb="5">
      <t>イ</t>
    </rPh>
    <rPh sb="5" eb="6">
      <t>エン</t>
    </rPh>
    <rPh sb="6" eb="10">
      <t>カブシキガイシャ</t>
    </rPh>
    <phoneticPr fontId="5"/>
  </si>
  <si>
    <t>（一社）日本サステナブル建築協会</t>
    <rPh sb="1" eb="2">
      <t>イチ</t>
    </rPh>
    <rPh sb="2" eb="3">
      <t>シャ</t>
    </rPh>
    <rPh sb="4" eb="6">
      <t>ニホン</t>
    </rPh>
    <rPh sb="12" eb="14">
      <t>ケンチク</t>
    </rPh>
    <rPh sb="14" eb="16">
      <t>キョウカイ</t>
    </rPh>
    <phoneticPr fontId="5"/>
  </si>
  <si>
    <t>（一社）健康・省エネ住宅を推進する国民会議</t>
    <rPh sb="1" eb="2">
      <t>イチ</t>
    </rPh>
    <rPh sb="2" eb="3">
      <t>シャ</t>
    </rPh>
    <rPh sb="4" eb="6">
      <t>ケンコウ</t>
    </rPh>
    <rPh sb="7" eb="8">
      <t>ショウ</t>
    </rPh>
    <rPh sb="10" eb="12">
      <t>ジュウタク</t>
    </rPh>
    <rPh sb="13" eb="15">
      <t>スイシン</t>
    </rPh>
    <rPh sb="17" eb="19">
      <t>コクミン</t>
    </rPh>
    <rPh sb="19" eb="21">
      <t>カイギ</t>
    </rPh>
    <phoneticPr fontId="5"/>
  </si>
  <si>
    <t>（株）福祉開発研究所</t>
    <rPh sb="0" eb="3">
      <t>カブ</t>
    </rPh>
    <rPh sb="3" eb="5">
      <t>フクシ</t>
    </rPh>
    <rPh sb="5" eb="7">
      <t>カイハツ</t>
    </rPh>
    <rPh sb="7" eb="10">
      <t>ケンキュウジョ</t>
    </rPh>
    <phoneticPr fontId="5"/>
  </si>
  <si>
    <t>東京大学　高齢社会総合研究機構</t>
    <rPh sb="0" eb="2">
      <t>トウキョウ</t>
    </rPh>
    <rPh sb="2" eb="4">
      <t>ダイガク</t>
    </rPh>
    <rPh sb="5" eb="7">
      <t>コウレイ</t>
    </rPh>
    <rPh sb="7" eb="9">
      <t>シャカイ</t>
    </rPh>
    <rPh sb="9" eb="11">
      <t>ソウゴウ</t>
    </rPh>
    <rPh sb="11" eb="13">
      <t>ケンキュウ</t>
    </rPh>
    <rPh sb="13" eb="15">
      <t>キコウ</t>
    </rPh>
    <phoneticPr fontId="5"/>
  </si>
  <si>
    <t>（株）三菱総合研究所</t>
    <rPh sb="0" eb="3">
      <t>カブ</t>
    </rPh>
    <rPh sb="3" eb="5">
      <t>ミツビシ</t>
    </rPh>
    <rPh sb="5" eb="7">
      <t>ソウゴウ</t>
    </rPh>
    <rPh sb="7" eb="10">
      <t>ケンキュウジョ</t>
    </rPh>
    <phoneticPr fontId="5"/>
  </si>
  <si>
    <t>スマートウェルネス住宅等推進モデル事業に係る先導生、普及生等に関する評価等を実施する事業</t>
    <rPh sb="9" eb="12">
      <t>ジュウタクトウ</t>
    </rPh>
    <rPh sb="12" eb="14">
      <t>スイシン</t>
    </rPh>
    <rPh sb="17" eb="19">
      <t>ジギョウ</t>
    </rPh>
    <rPh sb="20" eb="21">
      <t>カカ</t>
    </rPh>
    <rPh sb="22" eb="24">
      <t>センドウ</t>
    </rPh>
    <rPh sb="24" eb="25">
      <t>セイ</t>
    </rPh>
    <rPh sb="26" eb="28">
      <t>フキュウ</t>
    </rPh>
    <rPh sb="28" eb="29">
      <t>セイ</t>
    </rPh>
    <rPh sb="29" eb="30">
      <t>トウ</t>
    </rPh>
    <rPh sb="31" eb="32">
      <t>カン</t>
    </rPh>
    <rPh sb="34" eb="36">
      <t>ヒョウカ</t>
    </rPh>
    <rPh sb="36" eb="37">
      <t>トウ</t>
    </rPh>
    <rPh sb="38" eb="40">
      <t>ジッシ</t>
    </rPh>
    <rPh sb="42" eb="44">
      <t>ジギョウ</t>
    </rPh>
    <phoneticPr fontId="5"/>
  </si>
  <si>
    <t>スマートウェルネス住宅等推進モデル事業に係る基準適合性、実現可能性等に関する評価等を実施する事業</t>
    <rPh sb="9" eb="12">
      <t>ジュウタクトウ</t>
    </rPh>
    <rPh sb="12" eb="14">
      <t>スイシン</t>
    </rPh>
    <rPh sb="17" eb="19">
      <t>ジギョウ</t>
    </rPh>
    <rPh sb="20" eb="21">
      <t>カカ</t>
    </rPh>
    <rPh sb="22" eb="24">
      <t>キジュン</t>
    </rPh>
    <rPh sb="24" eb="27">
      <t>テキゴウセイ</t>
    </rPh>
    <rPh sb="28" eb="30">
      <t>ジツゲン</t>
    </rPh>
    <rPh sb="30" eb="33">
      <t>カノウセイ</t>
    </rPh>
    <rPh sb="33" eb="34">
      <t>トウ</t>
    </rPh>
    <rPh sb="35" eb="36">
      <t>カン</t>
    </rPh>
    <rPh sb="38" eb="40">
      <t>ヒョウカ</t>
    </rPh>
    <rPh sb="40" eb="41">
      <t>トウ</t>
    </rPh>
    <rPh sb="42" eb="44">
      <t>ジッシ</t>
    </rPh>
    <rPh sb="46" eb="48">
      <t>ジギョウ</t>
    </rPh>
    <phoneticPr fontId="5"/>
  </si>
  <si>
    <t>住生活空間の省エネルギー化による居住者の健康状況への効果に関する普及啓発事業</t>
    <phoneticPr fontId="5"/>
  </si>
  <si>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5"/>
  </si>
  <si>
    <t>住宅確保要配慮者の居住の安定確保のニーズ等に関する調査事業</t>
    <phoneticPr fontId="5"/>
  </si>
  <si>
    <t>A.（一社）日本サステナブル建築協会</t>
    <rPh sb="3" eb="4">
      <t>イチ</t>
    </rPh>
    <rPh sb="4" eb="5">
      <t>シャ</t>
    </rPh>
    <rPh sb="6" eb="8">
      <t>ニホン</t>
    </rPh>
    <rPh sb="14" eb="16">
      <t>ケンチク</t>
    </rPh>
    <rPh sb="16" eb="18">
      <t>キョウカイ</t>
    </rPh>
    <phoneticPr fontId="5"/>
  </si>
  <si>
    <t>（株）市浦ハウジング＆プランニング</t>
    <rPh sb="0" eb="3">
      <t>カブ</t>
    </rPh>
    <rPh sb="3" eb="5">
      <t>イチウラ</t>
    </rPh>
    <phoneticPr fontId="5"/>
  </si>
  <si>
    <t>サービス付き高齢者向け住宅の整備事業を行う民間事業者等に対して補助金の交付等を行う事務事業</t>
    <rPh sb="4" eb="5">
      <t>ツ</t>
    </rPh>
    <rPh sb="6" eb="9">
      <t>コウレイシャ</t>
    </rPh>
    <rPh sb="9" eb="10">
      <t>ム</t>
    </rPh>
    <rPh sb="11" eb="13">
      <t>ジュウタク</t>
    </rPh>
    <rPh sb="14" eb="16">
      <t>セイビ</t>
    </rPh>
    <rPh sb="16" eb="18">
      <t>ジギョウ</t>
    </rPh>
    <rPh sb="19" eb="20">
      <t>オコナ</t>
    </rPh>
    <rPh sb="21" eb="23">
      <t>ミンカン</t>
    </rPh>
    <rPh sb="23" eb="26">
      <t>ジギョウシャ</t>
    </rPh>
    <rPh sb="26" eb="27">
      <t>トウ</t>
    </rPh>
    <rPh sb="28" eb="29">
      <t>タイ</t>
    </rPh>
    <rPh sb="31" eb="34">
      <t>ホジョキン</t>
    </rPh>
    <rPh sb="35" eb="37">
      <t>コウフ</t>
    </rPh>
    <rPh sb="37" eb="38">
      <t>トウ</t>
    </rPh>
    <rPh sb="39" eb="40">
      <t>オコナ</t>
    </rPh>
    <rPh sb="41" eb="43">
      <t>ジム</t>
    </rPh>
    <rPh sb="43" eb="45">
      <t>ジギョウ</t>
    </rPh>
    <phoneticPr fontId="5"/>
  </si>
  <si>
    <t>サービス付き高齢者向け住宅の整備</t>
    <phoneticPr fontId="5"/>
  </si>
  <si>
    <t xml:space="preserve">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
</t>
    <rPh sb="82" eb="83">
      <t>オコナ</t>
    </rPh>
    <rPh sb="87" eb="88">
      <t>タイ</t>
    </rPh>
    <rPh sb="90" eb="93">
      <t>ホジョキン</t>
    </rPh>
    <rPh sb="94" eb="96">
      <t>コウフ</t>
    </rPh>
    <rPh sb="96" eb="97">
      <t>トウ</t>
    </rPh>
    <rPh sb="98" eb="99">
      <t>オコナ</t>
    </rPh>
    <rPh sb="100" eb="102">
      <t>ジム</t>
    </rPh>
    <rPh sb="102" eb="104">
      <t>ジギョウ</t>
    </rPh>
    <phoneticPr fontId="5"/>
  </si>
  <si>
    <t>高齢者人口に対する高齢者向け住宅の割合
(平成24年度の値は平成17年時点、平成25年度の値は平成22年時点）</t>
    <rPh sb="0" eb="3">
      <t>コウレイシャ</t>
    </rPh>
    <rPh sb="3" eb="5">
      <t>ジンコウ</t>
    </rPh>
    <rPh sb="6" eb="7">
      <t>タイ</t>
    </rPh>
    <rPh sb="9" eb="12">
      <t>コウレイシャ</t>
    </rPh>
    <rPh sb="12" eb="13">
      <t>ム</t>
    </rPh>
    <rPh sb="14" eb="16">
      <t>ジュウタク</t>
    </rPh>
    <rPh sb="17" eb="19">
      <t>ワリアイ</t>
    </rPh>
    <rPh sb="21" eb="23">
      <t>ヘイセイ</t>
    </rPh>
    <rPh sb="25" eb="27">
      <t>ネンド</t>
    </rPh>
    <rPh sb="28" eb="29">
      <t>アタイ</t>
    </rPh>
    <rPh sb="30" eb="32">
      <t>ヘイセイ</t>
    </rPh>
    <rPh sb="34" eb="35">
      <t>ネン</t>
    </rPh>
    <rPh sb="35" eb="37">
      <t>ジテン</t>
    </rPh>
    <rPh sb="51" eb="52">
      <t>ネン</t>
    </rPh>
    <phoneticPr fontId="5"/>
  </si>
  <si>
    <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を推進することにより、高齢者等が安心して健康に暮らすことができる「スマートウェルネス住宅」の実現を図ることを目的とする。</t>
    <rPh sb="4" eb="5">
      <t>ツ</t>
    </rPh>
    <rPh sb="6" eb="9">
      <t>コウレイシャ</t>
    </rPh>
    <rPh sb="9" eb="10">
      <t>ム</t>
    </rPh>
    <rPh sb="11" eb="13">
      <t>ジュウタク</t>
    </rPh>
    <rPh sb="14" eb="16">
      <t>セイビ</t>
    </rPh>
    <rPh sb="17" eb="18">
      <t>オコナ</t>
    </rPh>
    <rPh sb="19" eb="21">
      <t>ジギョウ</t>
    </rPh>
    <rPh sb="22" eb="24">
      <t>ジュウタク</t>
    </rPh>
    <rPh sb="24" eb="26">
      <t>ダンチ</t>
    </rPh>
    <rPh sb="26" eb="27">
      <t>トウ</t>
    </rPh>
    <rPh sb="31" eb="34">
      <t>コウレイシャ</t>
    </rPh>
    <rPh sb="34" eb="35">
      <t>トウ</t>
    </rPh>
    <rPh sb="36" eb="38">
      <t>セイカツ</t>
    </rPh>
    <rPh sb="39" eb="41">
      <t>シエン</t>
    </rPh>
    <rPh sb="43" eb="45">
      <t>シセツ</t>
    </rPh>
    <rPh sb="46" eb="48">
      <t>セイビ</t>
    </rPh>
    <rPh sb="50" eb="52">
      <t>ジギョウ</t>
    </rPh>
    <rPh sb="52" eb="53">
      <t>オヨ</t>
    </rPh>
    <rPh sb="54" eb="57">
      <t>コウレイシャ</t>
    </rPh>
    <rPh sb="57" eb="58">
      <t>トウ</t>
    </rPh>
    <rPh sb="59" eb="61">
      <t>キョジュウ</t>
    </rPh>
    <rPh sb="62" eb="64">
      <t>アンテイ</t>
    </rPh>
    <rPh sb="64" eb="66">
      <t>カクホ</t>
    </rPh>
    <rPh sb="67" eb="69">
      <t>ケンコウ</t>
    </rPh>
    <rPh sb="70" eb="72">
      <t>イジ</t>
    </rPh>
    <rPh sb="73" eb="75">
      <t>ゾウシン</t>
    </rPh>
    <rPh sb="76" eb="78">
      <t>スイシン</t>
    </rPh>
    <rPh sb="80" eb="83">
      <t>センドウテキ</t>
    </rPh>
    <rPh sb="84" eb="85">
      <t>ス</t>
    </rPh>
    <rPh sb="90" eb="91">
      <t>マタ</t>
    </rPh>
    <rPh sb="98" eb="99">
      <t>カン</t>
    </rPh>
    <rPh sb="101" eb="103">
      <t>ジギョウ</t>
    </rPh>
    <rPh sb="104" eb="106">
      <t>スイシン</t>
    </rPh>
    <rPh sb="114" eb="117">
      <t>コウレイシャ</t>
    </rPh>
    <rPh sb="117" eb="118">
      <t>トウ</t>
    </rPh>
    <rPh sb="119" eb="121">
      <t>アンシン</t>
    </rPh>
    <rPh sb="123" eb="125">
      <t>ケンコウ</t>
    </rPh>
    <rPh sb="126" eb="127">
      <t>ク</t>
    </rPh>
    <rPh sb="145" eb="147">
      <t>ジュウタク</t>
    </rPh>
    <rPh sb="149" eb="151">
      <t>ジツゲン</t>
    </rPh>
    <rPh sb="152" eb="153">
      <t>ハカ</t>
    </rPh>
    <rPh sb="157" eb="159">
      <t>モクテキ</t>
    </rPh>
    <phoneticPr fontId="5"/>
  </si>
  <si>
    <t>高齢者等が安心して健康に暮らすことができる「スマートウェルネス住宅」の実現を図るために必要な使途に限定して補助するものであり、受益者との負担関係は妥当である。</t>
    <rPh sb="63" eb="66">
      <t>ジュエキシャ</t>
    </rPh>
    <rPh sb="68" eb="70">
      <t>フタン</t>
    </rPh>
    <rPh sb="70" eb="72">
      <t>カンケイ</t>
    </rPh>
    <rPh sb="73" eb="75">
      <t>ダトウ</t>
    </rPh>
    <phoneticPr fontId="5"/>
  </si>
  <si>
    <t>本事業は、サービス付き高齢者向け住宅や高齢者生活支援施設の整備費や補助率を勘案の上、補助上限額を設定しており、単位あたりコスト等の水準は妥当である。</t>
    <rPh sb="0" eb="1">
      <t>ホン</t>
    </rPh>
    <rPh sb="1" eb="3">
      <t>ジギョウ</t>
    </rPh>
    <rPh sb="9" eb="10">
      <t>ツ</t>
    </rPh>
    <rPh sb="11" eb="14">
      <t>コウレイシャ</t>
    </rPh>
    <rPh sb="14" eb="15">
      <t>ム</t>
    </rPh>
    <rPh sb="16" eb="18">
      <t>ジュウタク</t>
    </rPh>
    <rPh sb="19" eb="22">
      <t>コウレイシャ</t>
    </rPh>
    <rPh sb="22" eb="24">
      <t>セイカツ</t>
    </rPh>
    <rPh sb="24" eb="26">
      <t>シエン</t>
    </rPh>
    <rPh sb="26" eb="28">
      <t>シセツ</t>
    </rPh>
    <rPh sb="29" eb="32">
      <t>セイビヒ</t>
    </rPh>
    <rPh sb="33" eb="36">
      <t>ホジョリツ</t>
    </rPh>
    <rPh sb="37" eb="39">
      <t>カンアン</t>
    </rPh>
    <rPh sb="40" eb="41">
      <t>ウエ</t>
    </rPh>
    <rPh sb="42" eb="44">
      <t>ホジョ</t>
    </rPh>
    <rPh sb="44" eb="46">
      <t>ジョウゲン</t>
    </rPh>
    <rPh sb="46" eb="47">
      <t>ガク</t>
    </rPh>
    <rPh sb="48" eb="50">
      <t>セッテイ</t>
    </rPh>
    <rPh sb="55" eb="57">
      <t>タンイ</t>
    </rPh>
    <rPh sb="63" eb="64">
      <t>トウ</t>
    </rPh>
    <rPh sb="65" eb="67">
      <t>スイジュン</t>
    </rPh>
    <rPh sb="68" eb="70">
      <t>ダトウ</t>
    </rPh>
    <phoneticPr fontId="5"/>
  </si>
  <si>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5"/>
  </si>
  <si>
    <t>本事業により、サービス付き高齢者向け住宅の供給が促進されており、成果目標の達成に向けて順調な成果実績となっている。</t>
    <rPh sb="0" eb="1">
      <t>ホン</t>
    </rPh>
    <rPh sb="1" eb="3">
      <t>ジギョウ</t>
    </rPh>
    <rPh sb="11" eb="12">
      <t>ツ</t>
    </rPh>
    <rPh sb="13" eb="16">
      <t>コウレイシャ</t>
    </rPh>
    <rPh sb="16" eb="17">
      <t>ム</t>
    </rPh>
    <rPh sb="18" eb="20">
      <t>ジュウタク</t>
    </rPh>
    <rPh sb="21" eb="23">
      <t>キョウキュウ</t>
    </rPh>
    <rPh sb="24" eb="26">
      <t>ソクシン</t>
    </rPh>
    <rPh sb="32" eb="34">
      <t>セイカ</t>
    </rPh>
    <rPh sb="34" eb="36">
      <t>モクヒョウ</t>
    </rPh>
    <rPh sb="37" eb="39">
      <t>タッセイ</t>
    </rPh>
    <rPh sb="40" eb="41">
      <t>ム</t>
    </rPh>
    <rPh sb="43" eb="45">
      <t>ジュンチョウ</t>
    </rPh>
    <rPh sb="46" eb="48">
      <t>セイカ</t>
    </rPh>
    <rPh sb="48" eb="50">
      <t>ジッセキ</t>
    </rPh>
    <phoneticPr fontId="5"/>
  </si>
  <si>
    <t>本事業により、サービス付き高齢者向け住宅等の供給が促進され、高齢者等が安心して健康に暮らすことができる「スマートウェルネス住宅」の実現が図られている。</t>
    <rPh sb="0" eb="1">
      <t>ホン</t>
    </rPh>
    <rPh sb="1" eb="3">
      <t>ジギョウ</t>
    </rPh>
    <rPh sb="11" eb="12">
      <t>ツ</t>
    </rPh>
    <rPh sb="13" eb="16">
      <t>コウレイシャ</t>
    </rPh>
    <rPh sb="16" eb="17">
      <t>ム</t>
    </rPh>
    <rPh sb="18" eb="20">
      <t>ジュウタク</t>
    </rPh>
    <rPh sb="20" eb="21">
      <t>トウ</t>
    </rPh>
    <rPh sb="22" eb="24">
      <t>キョウキュウ</t>
    </rPh>
    <rPh sb="25" eb="27">
      <t>ソクシン</t>
    </rPh>
    <rPh sb="30" eb="33">
      <t>コウレイシャ</t>
    </rPh>
    <rPh sb="33" eb="34">
      <t>トウ</t>
    </rPh>
    <rPh sb="35" eb="37">
      <t>アンシン</t>
    </rPh>
    <rPh sb="39" eb="41">
      <t>ケンコウ</t>
    </rPh>
    <rPh sb="42" eb="43">
      <t>ク</t>
    </rPh>
    <rPh sb="61" eb="63">
      <t>ジュウタク</t>
    </rPh>
    <rPh sb="65" eb="67">
      <t>ジツゲン</t>
    </rPh>
    <rPh sb="68" eb="69">
      <t>ハカ</t>
    </rPh>
    <phoneticPr fontId="5"/>
  </si>
  <si>
    <t>平成２７年度において、「サービス付き高齢者向け住宅の整備等のあり方検討会　中間とりまとめ」を踏まえ、市町村に対する意見聴取を要件化するとともに、引き続き効率化、適切な執行が行われるよう努める。</t>
    <rPh sb="0" eb="2">
      <t>ヘイセイ</t>
    </rPh>
    <rPh sb="4" eb="6">
      <t>ネンド</t>
    </rPh>
    <rPh sb="16" eb="17">
      <t>ツ</t>
    </rPh>
    <rPh sb="18" eb="21">
      <t>コウレイシャ</t>
    </rPh>
    <rPh sb="21" eb="22">
      <t>ム</t>
    </rPh>
    <rPh sb="23" eb="25">
      <t>ジュウタク</t>
    </rPh>
    <rPh sb="26" eb="28">
      <t>セイビ</t>
    </rPh>
    <rPh sb="28" eb="29">
      <t>トウ</t>
    </rPh>
    <rPh sb="32" eb="33">
      <t>カタ</t>
    </rPh>
    <rPh sb="33" eb="36">
      <t>ケントウカイ</t>
    </rPh>
    <rPh sb="37" eb="39">
      <t>チュウカン</t>
    </rPh>
    <rPh sb="46" eb="47">
      <t>フ</t>
    </rPh>
    <rPh sb="50" eb="53">
      <t>シチョウソン</t>
    </rPh>
    <rPh sb="54" eb="55">
      <t>タイ</t>
    </rPh>
    <rPh sb="57" eb="59">
      <t>イケン</t>
    </rPh>
    <rPh sb="59" eb="61">
      <t>チョウシュ</t>
    </rPh>
    <rPh sb="62" eb="64">
      <t>ヨウケン</t>
    </rPh>
    <rPh sb="64" eb="65">
      <t>カ</t>
    </rPh>
    <rPh sb="72" eb="73">
      <t>ヒ</t>
    </rPh>
    <rPh sb="74" eb="75">
      <t>ツヅ</t>
    </rPh>
    <rPh sb="76" eb="79">
      <t>コウリツカ</t>
    </rPh>
    <rPh sb="80" eb="82">
      <t>テキセツ</t>
    </rPh>
    <rPh sb="83" eb="85">
      <t>シッコウ</t>
    </rPh>
    <rPh sb="86" eb="87">
      <t>オコナ</t>
    </rPh>
    <rPh sb="92" eb="93">
      <t>ツト</t>
    </rPh>
    <phoneticPr fontId="5"/>
  </si>
  <si>
    <t>活動実績は概ね見込みにあったものである。</t>
    <rPh sb="0" eb="2">
      <t>カツドウ</t>
    </rPh>
    <rPh sb="2" eb="4">
      <t>ジッセキ</t>
    </rPh>
    <rPh sb="5" eb="6">
      <t>オオム</t>
    </rPh>
    <rPh sb="7" eb="9">
      <t>ミコ</t>
    </rPh>
    <phoneticPr fontId="5"/>
  </si>
  <si>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</si>
  <si>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高齢者等が安心して健康に暮らすことができる「スマートウェルネス住宅」の実現を図るため必要な使途に限定して補助している。</t>
    <rPh sb="45" eb="47">
      <t>シト</t>
    </rPh>
    <phoneticPr fontId="5"/>
  </si>
  <si>
    <t>高齢者等の居住の安定確保と健康の維持・増進を推進する先導的な住まいづくり又はまちづくりに関する事業</t>
    <phoneticPr fontId="5"/>
  </si>
  <si>
    <t>-</t>
    <phoneticPr fontId="5"/>
  </si>
  <si>
    <t>高齢者等が安心して健康に暮らすことができる「スマートウェルネス住宅」の実現を図ることを事業の目的としており、社会的要請が高いものである。</t>
    <rPh sb="0" eb="3">
      <t>コウレイシャ</t>
    </rPh>
    <rPh sb="3" eb="4">
      <t>トウ</t>
    </rPh>
    <rPh sb="5" eb="7">
      <t>アンシン</t>
    </rPh>
    <rPh sb="9" eb="11">
      <t>ケンコウ</t>
    </rPh>
    <rPh sb="12" eb="13">
      <t>ク</t>
    </rPh>
    <rPh sb="31" eb="33">
      <t>ジュウタク</t>
    </rPh>
    <rPh sb="35" eb="37">
      <t>ジツゲン</t>
    </rPh>
    <rPh sb="38" eb="39">
      <t>ハカ</t>
    </rPh>
    <rPh sb="43" eb="45">
      <t>ジギョウ</t>
    </rPh>
    <rPh sb="46" eb="48">
      <t>モクテキ</t>
    </rPh>
    <rPh sb="54" eb="57">
      <t>シャカイテキ</t>
    </rPh>
    <rPh sb="57" eb="59">
      <t>ヨウセイ</t>
    </rPh>
    <rPh sb="60" eb="61">
      <t>タカ</t>
    </rPh>
    <phoneticPr fontId="5"/>
  </si>
  <si>
    <t>日本再興戦略改訂２０１４（平成２６年６月２４日閣議決定）に位置付けられている「スマートウェルネス住宅の実現｣を図るため、国が主導で行うことが必要である。</t>
    <rPh sb="0" eb="2">
      <t>ニホン</t>
    </rPh>
    <rPh sb="2" eb="4">
      <t>サイコウ</t>
    </rPh>
    <rPh sb="4" eb="6">
      <t>センリャク</t>
    </rPh>
    <rPh sb="6" eb="8">
      <t>カイテイ</t>
    </rPh>
    <rPh sb="13" eb="15">
      <t>ヘイセイ</t>
    </rPh>
    <rPh sb="17" eb="18">
      <t>ネン</t>
    </rPh>
    <rPh sb="19" eb="20">
      <t>ガツ</t>
    </rPh>
    <rPh sb="22" eb="23">
      <t>ニチ</t>
    </rPh>
    <rPh sb="23" eb="25">
      <t>カクギ</t>
    </rPh>
    <rPh sb="25" eb="27">
      <t>ケッテイ</t>
    </rPh>
    <rPh sb="29" eb="32">
      <t>イチヅ</t>
    </rPh>
    <rPh sb="48" eb="50">
      <t>ジュウタク</t>
    </rPh>
    <rPh sb="51" eb="53">
      <t>ジツゲン</t>
    </rPh>
    <rPh sb="55" eb="56">
      <t>ハカ</t>
    </rPh>
    <rPh sb="60" eb="61">
      <t>クニ</t>
    </rPh>
    <rPh sb="62" eb="64">
      <t>シュドウ</t>
    </rPh>
    <rPh sb="65" eb="66">
      <t>オコナ</t>
    </rPh>
    <rPh sb="70" eb="72">
      <t>ヒツヨウ</t>
    </rPh>
    <phoneticPr fontId="5"/>
  </si>
  <si>
    <t>本事業は、高齢者等が安心して健康に暮らすことができる「スマートウェルネス住宅」の実現を図るために必要な使途に限定して補助するものであり、また、日本再興戦略改訂２０１４の実現に向けた優先度の高い事業である。</t>
    <rPh sb="0" eb="1">
      <t>ホン</t>
    </rPh>
    <rPh sb="1" eb="3">
      <t>ジギョウ</t>
    </rPh>
    <rPh sb="5" eb="8">
      <t>コウレイシャ</t>
    </rPh>
    <rPh sb="8" eb="9">
      <t>トウ</t>
    </rPh>
    <rPh sb="10" eb="12">
      <t>アンシン</t>
    </rPh>
    <rPh sb="14" eb="16">
      <t>ケンコウ</t>
    </rPh>
    <rPh sb="17" eb="18">
      <t>ク</t>
    </rPh>
    <rPh sb="36" eb="38">
      <t>ジュウタク</t>
    </rPh>
    <rPh sb="40" eb="42">
      <t>ジツゲン</t>
    </rPh>
    <rPh sb="43" eb="44">
      <t>ハカ</t>
    </rPh>
    <rPh sb="48" eb="50">
      <t>ヒツヨウ</t>
    </rPh>
    <rPh sb="51" eb="53">
      <t>シト</t>
    </rPh>
    <rPh sb="54" eb="56">
      <t>ゲンテイ</t>
    </rPh>
    <rPh sb="58" eb="60">
      <t>ホジョ</t>
    </rPh>
    <rPh sb="71" eb="73">
      <t>ニホン</t>
    </rPh>
    <rPh sb="73" eb="75">
      <t>サイコウ</t>
    </rPh>
    <rPh sb="75" eb="77">
      <t>センリャク</t>
    </rPh>
    <rPh sb="77" eb="79">
      <t>カイテイ</t>
    </rPh>
    <rPh sb="84" eb="86">
      <t>ジツゲン</t>
    </rPh>
    <rPh sb="87" eb="88">
      <t>ム</t>
    </rPh>
    <rPh sb="90" eb="93">
      <t>ユウセンド</t>
    </rPh>
    <rPh sb="94" eb="95">
      <t>タカ</t>
    </rPh>
    <rPh sb="96" eb="98">
      <t>ジギョウ</t>
    </rPh>
    <phoneticPr fontId="5"/>
  </si>
  <si>
    <t>高齢者人口に対する高齢者向け住宅の割合を平成32年度までに3～5％とする。</t>
    <phoneticPr fontId="5"/>
  </si>
  <si>
    <t>報償費</t>
    <rPh sb="0" eb="3">
      <t>ホウショウヒヒ</t>
    </rPh>
    <phoneticPr fontId="5"/>
  </si>
  <si>
    <t>委員会、調査等交通費</t>
    <rPh sb="0" eb="2">
      <t>イイン</t>
    </rPh>
    <rPh sb="2" eb="3">
      <t>カイ</t>
    </rPh>
    <rPh sb="4" eb="6">
      <t>チョウサ</t>
    </rPh>
    <rPh sb="6" eb="7">
      <t>トウ</t>
    </rPh>
    <rPh sb="7" eb="10">
      <t>コウツウヒ</t>
    </rPh>
    <phoneticPr fontId="5"/>
  </si>
  <si>
    <t>雑役務費等</t>
    <rPh sb="0" eb="1">
      <t>ザツ</t>
    </rPh>
    <rPh sb="1" eb="3">
      <t>エキム</t>
    </rPh>
    <rPh sb="3" eb="4">
      <t>ヒ</t>
    </rPh>
    <rPh sb="4" eb="5">
      <t>トウ</t>
    </rPh>
    <phoneticPr fontId="5"/>
  </si>
  <si>
    <t>事務所賃借料、物品等借り上げ等使用料</t>
    <rPh sb="0" eb="3">
      <t>ジムショ</t>
    </rPh>
    <rPh sb="3" eb="6">
      <t>チンシャクリョウ</t>
    </rPh>
    <rPh sb="7" eb="9">
      <t>ブッピン</t>
    </rPh>
    <rPh sb="9" eb="10">
      <t>トウ</t>
    </rPh>
    <rPh sb="10" eb="11">
      <t>カ</t>
    </rPh>
    <rPh sb="12" eb="13">
      <t>ア</t>
    </rPh>
    <rPh sb="14" eb="15">
      <t>トウ</t>
    </rPh>
    <rPh sb="15" eb="18">
      <t>シヨウリョウ</t>
    </rPh>
    <phoneticPr fontId="5"/>
  </si>
  <si>
    <t>委員謝金等</t>
    <rPh sb="0" eb="2">
      <t>イイン</t>
    </rPh>
    <rPh sb="2" eb="4">
      <t>シャキン</t>
    </rPh>
    <rPh sb="4" eb="5">
      <t>トウ</t>
    </rPh>
    <phoneticPr fontId="5"/>
  </si>
  <si>
    <t>「改善の方向性」に記載された「中間とりまとめ」を踏まえ、まちづくりとも整合した事業内容としていくことが必要である。</t>
    <rPh sb="1" eb="3">
      <t>カイゼン</t>
    </rPh>
    <rPh sb="4" eb="7">
      <t>ホウコウセイ</t>
    </rPh>
    <rPh sb="9" eb="11">
      <t>キサイ</t>
    </rPh>
    <rPh sb="15" eb="17">
      <t>チュウカン</t>
    </rPh>
    <rPh sb="24" eb="25">
      <t>フ</t>
    </rPh>
    <rPh sb="35" eb="37">
      <t>セイゴウ</t>
    </rPh>
    <rPh sb="39" eb="41">
      <t>ジギョウ</t>
    </rPh>
    <rPh sb="41" eb="43">
      <t>ナイヨウ</t>
    </rPh>
    <rPh sb="51" eb="53">
      <t>ヒツヨウ</t>
    </rPh>
    <phoneticPr fontId="5"/>
  </si>
  <si>
    <t>（項）住宅対策事業費</t>
    <rPh sb="1" eb="2">
      <t>コウ</t>
    </rPh>
    <phoneticPr fontId="5"/>
  </si>
  <si>
    <t>（目）高齢者住宅等整備事業費補助</t>
    <rPh sb="1" eb="2">
      <t>モク</t>
    </rPh>
    <rPh sb="3" eb="6">
      <t>コウレイシャ</t>
    </rPh>
    <rPh sb="6" eb="9">
      <t>ジュウタクナド</t>
    </rPh>
    <rPh sb="9" eb="11">
      <t>セイビ</t>
    </rPh>
    <rPh sb="11" eb="14">
      <t>ジギョウヒ</t>
    </rPh>
    <rPh sb="14" eb="16">
      <t>ホジョ</t>
    </rPh>
    <phoneticPr fontId="5"/>
  </si>
  <si>
    <t>　1　少子・高齢化に対応した住生活の安定の確保及び向上の促進
　1　居住の安定確保と暮らしやすい居住環境・良質な住宅ストックの形成を図る</t>
    <phoneticPr fontId="5"/>
  </si>
  <si>
    <t>「新しい日本のための優先課題推進枠」7,800百万円</t>
    <rPh sb="23" eb="24">
      <t>ヒャク</t>
    </rPh>
    <rPh sb="24" eb="26">
      <t>マンエン</t>
    </rPh>
    <phoneticPr fontId="5"/>
  </si>
  <si>
    <t>サービス付き高齢者向け住宅のうち既存ストックを活用したものの割合</t>
    <phoneticPr fontId="5"/>
  </si>
  <si>
    <t>-</t>
    <phoneticPr fontId="5"/>
  </si>
  <si>
    <t>サービス付き高齢者向け住宅のうち既存ストックを活用したものの割合を平成32年度までに20%とする。</t>
    <rPh sb="33" eb="35">
      <t>ヘイセイ</t>
    </rPh>
    <rPh sb="37" eb="38">
      <t>ネン</t>
    </rPh>
    <rPh sb="38" eb="39">
      <t>ド</t>
    </rPh>
    <phoneticPr fontId="5"/>
  </si>
  <si>
    <t>サービス付き高齢者向け住宅の整備に関し、市町村のまちづくりに即したもの等に支援の重点化を図る。</t>
    <rPh sb="4" eb="5">
      <t>ツ</t>
    </rPh>
    <rPh sb="6" eb="9">
      <t>コウレイシャ</t>
    </rPh>
    <rPh sb="9" eb="10">
      <t>ム</t>
    </rPh>
    <rPh sb="11" eb="13">
      <t>ジュウタク</t>
    </rPh>
    <rPh sb="14" eb="16">
      <t>セイビ</t>
    </rPh>
    <rPh sb="17" eb="18">
      <t>カン</t>
    </rPh>
    <rPh sb="20" eb="23">
      <t>シチョウソン</t>
    </rPh>
    <rPh sb="30" eb="31">
      <t>ソク</t>
    </rPh>
    <rPh sb="35" eb="36">
      <t>トウ</t>
    </rPh>
    <rPh sb="37" eb="39">
      <t>シエン</t>
    </rPh>
    <rPh sb="40" eb="43">
      <t>ジュウテンカ</t>
    </rPh>
    <rPh sb="44" eb="45">
      <t>ハカ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</si>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</sst>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Border="1" applyAlignment="1" applyProtection="1">
      <alignment horizontal="center"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156873</xdr:colOff>
      <xdr:row>144</xdr:row>
      <xdr:rowOff>0</xdr:rowOff>
    </xdr:from>
    <xdr:to>
      <xdr:col>19</xdr:col>
      <xdr:colOff>27969</xdr:colOff>
      <xdr:row>146</xdr:row>
      <xdr:rowOff>36371</xdr:rowOff>
    </xdr:to>
    <xdr:sp macro="" textlink="">
      <xdr:nvSpPr>
        <xdr:cNvPr id="5" name="テキスト ボックス 27"/>
        <xdr:cNvSpPr txBox="1"/>
      </xdr:nvSpPr>
      <xdr:spPr>
        <a:xfrm>
          <a:off x="1770520" y="53418441"/>
          <a:ext cx="1664037" cy="73113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３１，０７８百万円</a:t>
          </a:r>
        </a:p>
      </xdr:txBody>
    </xdr:sp>
    <xdr:clientData/>
  </xdr:twoCellAnchor>
  <xdr:twoCellAnchor>
    <xdr:from>
      <xdr:col>13</xdr:col>
      <xdr:colOff>101251</xdr:colOff>
      <xdr:row>156</xdr:row>
      <xdr:rowOff>40877</xdr:rowOff>
    </xdr:from>
    <xdr:to>
      <xdr:col>22</xdr:col>
      <xdr:colOff>36350</xdr:colOff>
      <xdr:row>158</xdr:row>
      <xdr:rowOff>160067</xdr:rowOff>
    </xdr:to>
    <xdr:sp macro="" textlink="">
      <xdr:nvSpPr>
        <xdr:cNvPr id="6" name="テキスト ボックス 28"/>
        <xdr:cNvSpPr txBox="1"/>
      </xdr:nvSpPr>
      <xdr:spPr>
        <a:xfrm>
          <a:off x="2432075" y="57627906"/>
          <a:ext cx="1548746" cy="81395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（２団体）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３０，９５９百万円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20</xdr:col>
      <xdr:colOff>156812</xdr:colOff>
      <xdr:row>144</xdr:row>
      <xdr:rowOff>0</xdr:rowOff>
    </xdr:from>
    <xdr:to>
      <xdr:col>48</xdr:col>
      <xdr:colOff>33038</xdr:colOff>
      <xdr:row>146</xdr:row>
      <xdr:rowOff>31934</xdr:rowOff>
    </xdr:to>
    <xdr:sp macro="" textlink="">
      <xdr:nvSpPr>
        <xdr:cNvPr id="7" name="大かっこ 6"/>
        <xdr:cNvSpPr/>
      </xdr:nvSpPr>
      <xdr:spPr>
        <a:xfrm>
          <a:off x="3742694" y="53418441"/>
          <a:ext cx="4896462" cy="72669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11</xdr:col>
      <xdr:colOff>168028</xdr:colOff>
      <xdr:row>146</xdr:row>
      <xdr:rowOff>47319</xdr:rowOff>
    </xdr:from>
    <xdr:to>
      <xdr:col>13</xdr:col>
      <xdr:colOff>101251</xdr:colOff>
      <xdr:row>157</xdr:row>
      <xdr:rowOff>96141</xdr:rowOff>
    </xdr:to>
    <xdr:cxnSp macro="">
      <xdr:nvCxnSpPr>
        <xdr:cNvPr id="8" name="カギ線コネクタ 18"/>
        <xdr:cNvCxnSpPr>
          <a:endCxn id="6" idx="1"/>
        </xdr:cNvCxnSpPr>
      </xdr:nvCxnSpPr>
      <xdr:spPr>
        <a:xfrm rot="16200000" flipH="1">
          <a:off x="351155" y="55949633"/>
          <a:ext cx="3870028" cy="291812"/>
        </a:xfrm>
        <a:prstGeom prst="bentConnector2">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30667</xdr:colOff>
      <xdr:row>156</xdr:row>
      <xdr:rowOff>52387</xdr:rowOff>
    </xdr:from>
    <xdr:to>
      <xdr:col>48</xdr:col>
      <xdr:colOff>60253</xdr:colOff>
      <xdr:row>158</xdr:row>
      <xdr:rowOff>150261</xdr:rowOff>
    </xdr:to>
    <xdr:sp macro="" textlink="">
      <xdr:nvSpPr>
        <xdr:cNvPr id="9" name="大かっこ 8"/>
        <xdr:cNvSpPr/>
      </xdr:nvSpPr>
      <xdr:spPr>
        <a:xfrm>
          <a:off x="4154432" y="57639416"/>
          <a:ext cx="4511939" cy="792639"/>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ja-JP" altLang="en-US" sz="900" kern="1200">
            <a:solidFill>
              <a:sysClr val="windowText" lastClr="000000"/>
            </a:solidFill>
            <a:latin typeface="+mn-lt"/>
            <a:ea typeface="+mn-ea"/>
            <a:cs typeface="+mn-cs"/>
          </a:endParaRPr>
        </a:p>
      </xdr:txBody>
    </xdr:sp>
    <xdr:clientData/>
  </xdr:twoCellAnchor>
  <xdr:twoCellAnchor>
    <xdr:from>
      <xdr:col>18</xdr:col>
      <xdr:colOff>131303</xdr:colOff>
      <xdr:row>161</xdr:row>
      <xdr:rowOff>243610</xdr:rowOff>
    </xdr:from>
    <xdr:to>
      <xdr:col>26</xdr:col>
      <xdr:colOff>132628</xdr:colOff>
      <xdr:row>163</xdr:row>
      <xdr:rowOff>186731</xdr:rowOff>
    </xdr:to>
    <xdr:sp macro="" textlink="">
      <xdr:nvSpPr>
        <xdr:cNvPr id="10" name="テキスト ボックス 52"/>
        <xdr:cNvSpPr txBox="1"/>
      </xdr:nvSpPr>
      <xdr:spPr>
        <a:xfrm>
          <a:off x="3358597" y="59567551"/>
          <a:ext cx="1435678" cy="63788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C</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lang="ja-JP" altLang="en-US" sz="1050">
              <a:solidFill>
                <a:sysClr val="windowText" lastClr="000000"/>
              </a:solidFill>
              <a:latin typeface="HGPｺﾞｼｯｸM" pitchFamily="50" charset="-128"/>
              <a:ea typeface="HGPｺﾞｼｯｸM" pitchFamily="50" charset="-128"/>
            </a:rPr>
            <a:t>（１，１７８</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３０，０９４百万円</a:t>
          </a:r>
        </a:p>
      </xdr:txBody>
    </xdr:sp>
    <xdr:clientData/>
  </xdr:twoCellAnchor>
  <xdr:twoCellAnchor>
    <xdr:from>
      <xdr:col>27</xdr:col>
      <xdr:colOff>91744</xdr:colOff>
      <xdr:row>161</xdr:row>
      <xdr:rowOff>239857</xdr:rowOff>
    </xdr:from>
    <xdr:to>
      <xdr:col>48</xdr:col>
      <xdr:colOff>87466</xdr:colOff>
      <xdr:row>163</xdr:row>
      <xdr:rowOff>215306</xdr:rowOff>
    </xdr:to>
    <xdr:sp macro="" textlink="">
      <xdr:nvSpPr>
        <xdr:cNvPr id="11" name="大かっこ 10"/>
        <xdr:cNvSpPr/>
      </xdr:nvSpPr>
      <xdr:spPr>
        <a:xfrm>
          <a:off x="4932685" y="59563798"/>
          <a:ext cx="3760899" cy="670214"/>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lang="ja-JP" altLang="ja-JP" sz="900">
            <a:effectLst/>
          </a:endParaRPr>
        </a:p>
      </xdr:txBody>
    </xdr:sp>
    <xdr:clientData/>
  </xdr:twoCellAnchor>
  <xdr:twoCellAnchor>
    <xdr:from>
      <xdr:col>16</xdr:col>
      <xdr:colOff>31645</xdr:colOff>
      <xdr:row>158</xdr:row>
      <xdr:rowOff>161703</xdr:rowOff>
    </xdr:from>
    <xdr:to>
      <xdr:col>18</xdr:col>
      <xdr:colOff>131302</xdr:colOff>
      <xdr:row>162</xdr:row>
      <xdr:rowOff>280113</xdr:rowOff>
    </xdr:to>
    <xdr:cxnSp macro="">
      <xdr:nvCxnSpPr>
        <xdr:cNvPr id="12" name="カギ線コネクタ 150"/>
        <xdr:cNvCxnSpPr>
          <a:endCxn id="10" idx="1"/>
        </xdr:cNvCxnSpPr>
      </xdr:nvCxnSpPr>
      <xdr:spPr>
        <a:xfrm rot="16200000" flipH="1">
          <a:off x="2375504" y="58968344"/>
          <a:ext cx="1507940" cy="458245"/>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59345</xdr:colOff>
      <xdr:row>161</xdr:row>
      <xdr:rowOff>5497</xdr:rowOff>
    </xdr:from>
    <xdr:to>
      <xdr:col>26</xdr:col>
      <xdr:colOff>55840</xdr:colOff>
      <xdr:row>161</xdr:row>
      <xdr:rowOff>231690</xdr:rowOff>
    </xdr:to>
    <xdr:sp macro="" textlink="">
      <xdr:nvSpPr>
        <xdr:cNvPr id="13" name="テキスト ボックス 29"/>
        <xdr:cNvSpPr txBox="1"/>
      </xdr:nvSpPr>
      <xdr:spPr>
        <a:xfrm>
          <a:off x="3465933" y="59329438"/>
          <a:ext cx="1251554" cy="22619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12040</xdr:colOff>
      <xdr:row>155</xdr:row>
      <xdr:rowOff>195276</xdr:rowOff>
    </xdr:from>
    <xdr:to>
      <xdr:col>21</xdr:col>
      <xdr:colOff>139638</xdr:colOff>
      <xdr:row>156</xdr:row>
      <xdr:rowOff>25207</xdr:rowOff>
    </xdr:to>
    <xdr:sp macro="" textlink="">
      <xdr:nvSpPr>
        <xdr:cNvPr id="14" name="テキスト ボックス 29"/>
        <xdr:cNvSpPr txBox="1"/>
      </xdr:nvSpPr>
      <xdr:spPr>
        <a:xfrm>
          <a:off x="2522158" y="57434923"/>
          <a:ext cx="1382656" cy="1773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101251</xdr:colOff>
      <xdr:row>150</xdr:row>
      <xdr:rowOff>98944</xdr:rowOff>
    </xdr:from>
    <xdr:to>
      <xdr:col>22</xdr:col>
      <xdr:colOff>36350</xdr:colOff>
      <xdr:row>152</xdr:row>
      <xdr:rowOff>218134</xdr:rowOff>
    </xdr:to>
    <xdr:sp macro="" textlink="">
      <xdr:nvSpPr>
        <xdr:cNvPr id="15" name="テキスト ボックス 28"/>
        <xdr:cNvSpPr txBox="1"/>
      </xdr:nvSpPr>
      <xdr:spPr>
        <a:xfrm>
          <a:off x="2432075" y="55601679"/>
          <a:ext cx="1548746" cy="81395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5</a:t>
          </a:r>
          <a:r>
            <a:rPr kumimoji="1" lang="ja-JP" altLang="en-US" sz="1050">
              <a:solidFill>
                <a:sysClr val="windowText" lastClr="000000"/>
              </a:solidFill>
              <a:latin typeface="HGPｺﾞｼｯｸM" pitchFamily="50" charset="-128"/>
              <a:ea typeface="HGPｺﾞｼｯｸM" pitchFamily="50" charset="-128"/>
            </a:rPr>
            <a:t>団体）</a:t>
          </a:r>
          <a:endParaRPr kumimoji="1" lang="en-US" altLang="ja-JP" sz="1050">
            <a:solidFill>
              <a:sysClr val="windowText" lastClr="000000"/>
            </a:solidFill>
            <a:latin typeface="HGPｺﾞｼｯｸM" pitchFamily="50" charset="-128"/>
            <a:ea typeface="HGPｺﾞｼｯｸM" pitchFamily="50" charset="-128"/>
          </a:endParaRPr>
        </a:p>
        <a:p>
          <a:pPr algn="ctr">
            <a:lnSpc>
              <a:spcPts val="1200"/>
            </a:lnSpc>
          </a:pPr>
          <a:r>
            <a:rPr kumimoji="1" lang="ja-JP" altLang="en-US" sz="1050">
              <a:solidFill>
                <a:sysClr val="windowText" lastClr="000000"/>
              </a:solidFill>
              <a:latin typeface="HGPｺﾞｼｯｸM" pitchFamily="50" charset="-128"/>
              <a:ea typeface="HGPｺﾞｼｯｸM" pitchFamily="50" charset="-128"/>
            </a:rPr>
            <a:t>１１９百万円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23</xdr:col>
      <xdr:colOff>30667</xdr:colOff>
      <xdr:row>150</xdr:row>
      <xdr:rowOff>110454</xdr:rowOff>
    </xdr:from>
    <xdr:to>
      <xdr:col>48</xdr:col>
      <xdr:colOff>60253</xdr:colOff>
      <xdr:row>152</xdr:row>
      <xdr:rowOff>208328</xdr:rowOff>
    </xdr:to>
    <xdr:sp macro="" textlink="">
      <xdr:nvSpPr>
        <xdr:cNvPr id="16" name="大かっこ 15"/>
        <xdr:cNvSpPr/>
      </xdr:nvSpPr>
      <xdr:spPr>
        <a:xfrm>
          <a:off x="4154432" y="55613189"/>
          <a:ext cx="4511939" cy="792639"/>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14</xdr:col>
      <xdr:colOff>12040</xdr:colOff>
      <xdr:row>149</xdr:row>
      <xdr:rowOff>253343</xdr:rowOff>
    </xdr:from>
    <xdr:to>
      <xdr:col>21</xdr:col>
      <xdr:colOff>139638</xdr:colOff>
      <xdr:row>150</xdr:row>
      <xdr:rowOff>83274</xdr:rowOff>
    </xdr:to>
    <xdr:sp macro="" textlink="">
      <xdr:nvSpPr>
        <xdr:cNvPr id="17" name="テキスト ボックス 29"/>
        <xdr:cNvSpPr txBox="1"/>
      </xdr:nvSpPr>
      <xdr:spPr>
        <a:xfrm>
          <a:off x="2522158" y="55408696"/>
          <a:ext cx="1382656" cy="17731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11</xdr:col>
      <xdr:colOff>171537</xdr:colOff>
      <xdr:row>151</xdr:row>
      <xdr:rowOff>161038</xdr:rowOff>
    </xdr:from>
    <xdr:to>
      <xdr:col>13</xdr:col>
      <xdr:colOff>108270</xdr:colOff>
      <xdr:row>151</xdr:row>
      <xdr:rowOff>161038</xdr:rowOff>
    </xdr:to>
    <xdr:cxnSp macro="">
      <xdr:nvCxnSpPr>
        <xdr:cNvPr id="18" name="直線矢印コネクタ 17"/>
        <xdr:cNvCxnSpPr/>
      </xdr:nvCxnSpPr>
      <xdr:spPr>
        <a:xfrm>
          <a:off x="2143772" y="56011156"/>
          <a:ext cx="295322" cy="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132</xdr:row>
      <xdr:rowOff>89647</xdr:rowOff>
    </xdr:from>
    <xdr:to>
      <xdr:col>59</xdr:col>
      <xdr:colOff>338277</xdr:colOff>
      <xdr:row>132</xdr:row>
      <xdr:rowOff>862853</xdr:rowOff>
    </xdr:to>
    <xdr:sp macro="" textlink="">
      <xdr:nvSpPr>
        <xdr:cNvPr id="19" name="正方形/長方形 18"/>
        <xdr:cNvSpPr/>
      </xdr:nvSpPr>
      <xdr:spPr>
        <a:xfrm>
          <a:off x="10399059" y="30199853"/>
          <a:ext cx="2702718" cy="7732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←判定を現状通りから執行等改善に修正しました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4" zoomScale="85" zoomScaleNormal="75" zoomScaleSheetLayoutView="85" zoomScalePageLayoutView="85" workbookViewId="0">
      <selection activeCell="AZ131" sqref="AZ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97" t="s">
        <v>374</v>
      </c>
      <c r="AR2" s="97"/>
      <c r="AS2" s="59" t="str">
        <f>IF(OR(AQ2="　", AQ2=""), "", "-")</f>
        <v/>
      </c>
      <c r="AT2" s="98">
        <v>114</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375</v>
      </c>
      <c r="AK3" s="293"/>
      <c r="AL3" s="293"/>
      <c r="AM3" s="293"/>
      <c r="AN3" s="293"/>
      <c r="AO3" s="293"/>
      <c r="AP3" s="293"/>
      <c r="AQ3" s="293"/>
      <c r="AR3" s="293"/>
      <c r="AS3" s="293"/>
      <c r="AT3" s="293"/>
      <c r="AU3" s="293"/>
      <c r="AV3" s="293"/>
      <c r="AW3" s="293"/>
      <c r="AX3" s="36" t="s">
        <v>91</v>
      </c>
    </row>
    <row r="4" spans="1:50" ht="24.75" customHeight="1" x14ac:dyDescent="0.15">
      <c r="A4" s="515" t="s">
        <v>30</v>
      </c>
      <c r="B4" s="516"/>
      <c r="C4" s="516"/>
      <c r="D4" s="516"/>
      <c r="E4" s="516"/>
      <c r="F4" s="516"/>
      <c r="G4" s="489" t="s">
        <v>380</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377</v>
      </c>
      <c r="AF4" s="495"/>
      <c r="AG4" s="495"/>
      <c r="AH4" s="495"/>
      <c r="AI4" s="495"/>
      <c r="AJ4" s="495"/>
      <c r="AK4" s="495"/>
      <c r="AL4" s="495"/>
      <c r="AM4" s="495"/>
      <c r="AN4" s="495"/>
      <c r="AO4" s="495"/>
      <c r="AP4" s="496"/>
      <c r="AQ4" s="497" t="s">
        <v>2</v>
      </c>
      <c r="AR4" s="492"/>
      <c r="AS4" s="492"/>
      <c r="AT4" s="492"/>
      <c r="AU4" s="492"/>
      <c r="AV4" s="492"/>
      <c r="AW4" s="492"/>
      <c r="AX4" s="498"/>
    </row>
    <row r="5" spans="1:50" ht="39" customHeight="1" x14ac:dyDescent="0.15">
      <c r="A5" s="499" t="s">
        <v>93</v>
      </c>
      <c r="B5" s="500"/>
      <c r="C5" s="500"/>
      <c r="D5" s="500"/>
      <c r="E5" s="500"/>
      <c r="F5" s="501"/>
      <c r="G5" s="319" t="s">
        <v>211</v>
      </c>
      <c r="H5" s="320"/>
      <c r="I5" s="320"/>
      <c r="J5" s="320"/>
      <c r="K5" s="320"/>
      <c r="L5" s="320"/>
      <c r="M5" s="321" t="s">
        <v>92</v>
      </c>
      <c r="N5" s="322"/>
      <c r="O5" s="322"/>
      <c r="P5" s="322"/>
      <c r="Q5" s="322"/>
      <c r="R5" s="323"/>
      <c r="S5" s="324" t="s">
        <v>105</v>
      </c>
      <c r="T5" s="320"/>
      <c r="U5" s="320"/>
      <c r="V5" s="320"/>
      <c r="W5" s="320"/>
      <c r="X5" s="325"/>
      <c r="Y5" s="506" t="s">
        <v>3</v>
      </c>
      <c r="Z5" s="507"/>
      <c r="AA5" s="507"/>
      <c r="AB5" s="507"/>
      <c r="AC5" s="507"/>
      <c r="AD5" s="508"/>
      <c r="AE5" s="509" t="s">
        <v>378</v>
      </c>
      <c r="AF5" s="510"/>
      <c r="AG5" s="510"/>
      <c r="AH5" s="510"/>
      <c r="AI5" s="510"/>
      <c r="AJ5" s="510"/>
      <c r="AK5" s="510"/>
      <c r="AL5" s="510"/>
      <c r="AM5" s="510"/>
      <c r="AN5" s="510"/>
      <c r="AO5" s="510"/>
      <c r="AP5" s="511"/>
      <c r="AQ5" s="512" t="s">
        <v>379</v>
      </c>
      <c r="AR5" s="513"/>
      <c r="AS5" s="513"/>
      <c r="AT5" s="513"/>
      <c r="AU5" s="513"/>
      <c r="AV5" s="513"/>
      <c r="AW5" s="513"/>
      <c r="AX5" s="514"/>
    </row>
    <row r="6" spans="1:50" ht="38.25"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469</v>
      </c>
      <c r="AF6" s="525"/>
      <c r="AG6" s="525"/>
      <c r="AH6" s="525"/>
      <c r="AI6" s="525"/>
      <c r="AJ6" s="525"/>
      <c r="AK6" s="525"/>
      <c r="AL6" s="525"/>
      <c r="AM6" s="525"/>
      <c r="AN6" s="525"/>
      <c r="AO6" s="525"/>
      <c r="AP6" s="525"/>
      <c r="AQ6" s="525"/>
      <c r="AR6" s="525"/>
      <c r="AS6" s="525"/>
      <c r="AT6" s="525"/>
      <c r="AU6" s="525"/>
      <c r="AV6" s="525"/>
      <c r="AW6" s="525"/>
      <c r="AX6" s="526"/>
    </row>
    <row r="7" spans="1:50" ht="44.25" customHeight="1" x14ac:dyDescent="0.15">
      <c r="A7" s="445" t="s">
        <v>25</v>
      </c>
      <c r="B7" s="446"/>
      <c r="C7" s="446"/>
      <c r="D7" s="446"/>
      <c r="E7" s="446"/>
      <c r="F7" s="446"/>
      <c r="G7" s="447" t="s">
        <v>381</v>
      </c>
      <c r="H7" s="448"/>
      <c r="I7" s="448"/>
      <c r="J7" s="448"/>
      <c r="K7" s="448"/>
      <c r="L7" s="448"/>
      <c r="M7" s="448"/>
      <c r="N7" s="448"/>
      <c r="O7" s="448"/>
      <c r="P7" s="448"/>
      <c r="Q7" s="448"/>
      <c r="R7" s="448"/>
      <c r="S7" s="448"/>
      <c r="T7" s="448"/>
      <c r="U7" s="448"/>
      <c r="V7" s="449"/>
      <c r="W7" s="449"/>
      <c r="X7" s="449"/>
      <c r="Y7" s="450" t="s">
        <v>5</v>
      </c>
      <c r="Z7" s="386"/>
      <c r="AA7" s="386"/>
      <c r="AB7" s="386"/>
      <c r="AC7" s="386"/>
      <c r="AD7" s="388"/>
      <c r="AE7" s="451" t="s">
        <v>382</v>
      </c>
      <c r="AF7" s="452"/>
      <c r="AG7" s="452"/>
      <c r="AH7" s="452"/>
      <c r="AI7" s="452"/>
      <c r="AJ7" s="452"/>
      <c r="AK7" s="452"/>
      <c r="AL7" s="452"/>
      <c r="AM7" s="452"/>
      <c r="AN7" s="452"/>
      <c r="AO7" s="452"/>
      <c r="AP7" s="452"/>
      <c r="AQ7" s="452"/>
      <c r="AR7" s="452"/>
      <c r="AS7" s="452"/>
      <c r="AT7" s="452"/>
      <c r="AU7" s="452"/>
      <c r="AV7" s="452"/>
      <c r="AW7" s="452"/>
      <c r="AX7" s="453"/>
    </row>
    <row r="8" spans="1:50" ht="41.25" customHeight="1" x14ac:dyDescent="0.15">
      <c r="A8" s="348" t="s">
        <v>308</v>
      </c>
      <c r="B8" s="349"/>
      <c r="C8" s="349"/>
      <c r="D8" s="349"/>
      <c r="E8" s="349"/>
      <c r="F8" s="350"/>
      <c r="G8" s="345" t="str">
        <f>入力規則等!A26</f>
        <v>高齢社会対策、子ども・若者育成支援、障害者施策、少子化社会対策、地方創生</v>
      </c>
      <c r="H8" s="346"/>
      <c r="I8" s="346"/>
      <c r="J8" s="346"/>
      <c r="K8" s="346"/>
      <c r="L8" s="346"/>
      <c r="M8" s="346"/>
      <c r="N8" s="346"/>
      <c r="O8" s="346"/>
      <c r="P8" s="346"/>
      <c r="Q8" s="346"/>
      <c r="R8" s="346"/>
      <c r="S8" s="346"/>
      <c r="T8" s="346"/>
      <c r="U8" s="346"/>
      <c r="V8" s="346"/>
      <c r="W8" s="346"/>
      <c r="X8" s="347"/>
      <c r="Y8" s="527" t="s">
        <v>79</v>
      </c>
      <c r="Z8" s="527"/>
      <c r="AA8" s="527"/>
      <c r="AB8" s="527"/>
      <c r="AC8" s="527"/>
      <c r="AD8" s="527"/>
      <c r="AE8" s="480" t="str">
        <f>入力規則等!K13</f>
        <v>公共事業</v>
      </c>
      <c r="AF8" s="481"/>
      <c r="AG8" s="481"/>
      <c r="AH8" s="481"/>
      <c r="AI8" s="481"/>
      <c r="AJ8" s="481"/>
      <c r="AK8" s="481"/>
      <c r="AL8" s="481"/>
      <c r="AM8" s="481"/>
      <c r="AN8" s="481"/>
      <c r="AO8" s="481"/>
      <c r="AP8" s="481"/>
      <c r="AQ8" s="481"/>
      <c r="AR8" s="481"/>
      <c r="AS8" s="481"/>
      <c r="AT8" s="481"/>
      <c r="AU8" s="481"/>
      <c r="AV8" s="481"/>
      <c r="AW8" s="481"/>
      <c r="AX8" s="482"/>
    </row>
    <row r="9" spans="1:50" ht="59.25" customHeight="1" x14ac:dyDescent="0.15">
      <c r="A9" s="454" t="s">
        <v>26</v>
      </c>
      <c r="B9" s="455"/>
      <c r="C9" s="455"/>
      <c r="D9" s="455"/>
      <c r="E9" s="455"/>
      <c r="F9" s="455"/>
      <c r="G9" s="483" t="s">
        <v>445</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73.5" customHeight="1" x14ac:dyDescent="0.15">
      <c r="A10" s="454" t="s">
        <v>36</v>
      </c>
      <c r="B10" s="455"/>
      <c r="C10" s="455"/>
      <c r="D10" s="455"/>
      <c r="E10" s="455"/>
      <c r="F10" s="455"/>
      <c r="G10" s="483" t="s">
        <v>388</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28.5" customHeight="1" x14ac:dyDescent="0.15">
      <c r="A11" s="454" t="s">
        <v>6</v>
      </c>
      <c r="B11" s="455"/>
      <c r="C11" s="455"/>
      <c r="D11" s="455"/>
      <c r="E11" s="455"/>
      <c r="F11" s="456"/>
      <c r="G11" s="503" t="str">
        <f>入力規則等!P10</f>
        <v>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70"/>
    </row>
    <row r="13" spans="1:50" ht="21" customHeight="1" x14ac:dyDescent="0.15">
      <c r="A13" s="460"/>
      <c r="B13" s="461"/>
      <c r="C13" s="461"/>
      <c r="D13" s="461"/>
      <c r="E13" s="461"/>
      <c r="F13" s="462"/>
      <c r="G13" s="471" t="s">
        <v>7</v>
      </c>
      <c r="H13" s="472"/>
      <c r="I13" s="477" t="s">
        <v>8</v>
      </c>
      <c r="J13" s="478"/>
      <c r="K13" s="478"/>
      <c r="L13" s="478"/>
      <c r="M13" s="478"/>
      <c r="N13" s="478"/>
      <c r="O13" s="479"/>
      <c r="P13" s="62">
        <v>35500</v>
      </c>
      <c r="Q13" s="63"/>
      <c r="R13" s="63"/>
      <c r="S13" s="63"/>
      <c r="T13" s="63"/>
      <c r="U13" s="63"/>
      <c r="V13" s="64"/>
      <c r="W13" s="62">
        <v>34000</v>
      </c>
      <c r="X13" s="63"/>
      <c r="Y13" s="63"/>
      <c r="Z13" s="63"/>
      <c r="AA13" s="63"/>
      <c r="AB13" s="63"/>
      <c r="AC13" s="64"/>
      <c r="AD13" s="62">
        <v>34000</v>
      </c>
      <c r="AE13" s="63"/>
      <c r="AF13" s="63"/>
      <c r="AG13" s="63"/>
      <c r="AH13" s="63"/>
      <c r="AI13" s="63"/>
      <c r="AJ13" s="64"/>
      <c r="AK13" s="62">
        <v>32000</v>
      </c>
      <c r="AL13" s="63"/>
      <c r="AM13" s="63"/>
      <c r="AN13" s="63"/>
      <c r="AO13" s="63"/>
      <c r="AP13" s="63"/>
      <c r="AQ13" s="64"/>
      <c r="AR13" s="662">
        <v>34800</v>
      </c>
      <c r="AS13" s="663"/>
      <c r="AT13" s="663"/>
      <c r="AU13" s="663"/>
      <c r="AV13" s="663"/>
      <c r="AW13" s="663"/>
      <c r="AX13" s="664"/>
    </row>
    <row r="14" spans="1:50" ht="21" customHeight="1" x14ac:dyDescent="0.15">
      <c r="A14" s="460"/>
      <c r="B14" s="461"/>
      <c r="C14" s="461"/>
      <c r="D14" s="461"/>
      <c r="E14" s="461"/>
      <c r="F14" s="462"/>
      <c r="G14" s="473"/>
      <c r="H14" s="474"/>
      <c r="I14" s="336" t="s">
        <v>9</v>
      </c>
      <c r="J14" s="468"/>
      <c r="K14" s="468"/>
      <c r="L14" s="468"/>
      <c r="M14" s="468"/>
      <c r="N14" s="468"/>
      <c r="O14" s="469"/>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c r="AL14" s="63"/>
      <c r="AM14" s="63"/>
      <c r="AN14" s="63"/>
      <c r="AO14" s="63"/>
      <c r="AP14" s="63"/>
      <c r="AQ14" s="64"/>
      <c r="AR14" s="660"/>
      <c r="AS14" s="660"/>
      <c r="AT14" s="660"/>
      <c r="AU14" s="660"/>
      <c r="AV14" s="660"/>
      <c r="AW14" s="660"/>
      <c r="AX14" s="661"/>
    </row>
    <row r="15" spans="1:50" ht="21" customHeight="1" x14ac:dyDescent="0.15">
      <c r="A15" s="460"/>
      <c r="B15" s="461"/>
      <c r="C15" s="461"/>
      <c r="D15" s="461"/>
      <c r="E15" s="461"/>
      <c r="F15" s="462"/>
      <c r="G15" s="473"/>
      <c r="H15" s="474"/>
      <c r="I15" s="336" t="s">
        <v>62</v>
      </c>
      <c r="J15" s="337"/>
      <c r="K15" s="337"/>
      <c r="L15" s="337"/>
      <c r="M15" s="337"/>
      <c r="N15" s="337"/>
      <c r="O15" s="338"/>
      <c r="P15" s="62">
        <v>29173</v>
      </c>
      <c r="Q15" s="63"/>
      <c r="R15" s="63"/>
      <c r="S15" s="63"/>
      <c r="T15" s="63"/>
      <c r="U15" s="63"/>
      <c r="V15" s="64"/>
      <c r="W15" s="62">
        <v>31975</v>
      </c>
      <c r="X15" s="63"/>
      <c r="Y15" s="63"/>
      <c r="Z15" s="63"/>
      <c r="AA15" s="63"/>
      <c r="AB15" s="63"/>
      <c r="AC15" s="64"/>
      <c r="AD15" s="62">
        <v>32190</v>
      </c>
      <c r="AE15" s="63"/>
      <c r="AF15" s="63"/>
      <c r="AG15" s="63"/>
      <c r="AH15" s="63"/>
      <c r="AI15" s="63"/>
      <c r="AJ15" s="64"/>
      <c r="AK15" s="62">
        <v>31769</v>
      </c>
      <c r="AL15" s="63"/>
      <c r="AM15" s="63"/>
      <c r="AN15" s="63"/>
      <c r="AO15" s="63"/>
      <c r="AP15" s="63"/>
      <c r="AQ15" s="64"/>
      <c r="AR15" s="62"/>
      <c r="AS15" s="63"/>
      <c r="AT15" s="63"/>
      <c r="AU15" s="63"/>
      <c r="AV15" s="63"/>
      <c r="AW15" s="63"/>
      <c r="AX15" s="659"/>
    </row>
    <row r="16" spans="1:50" ht="21" customHeight="1" x14ac:dyDescent="0.15">
      <c r="A16" s="460"/>
      <c r="B16" s="461"/>
      <c r="C16" s="461"/>
      <c r="D16" s="461"/>
      <c r="E16" s="461"/>
      <c r="F16" s="462"/>
      <c r="G16" s="473"/>
      <c r="H16" s="474"/>
      <c r="I16" s="336" t="s">
        <v>63</v>
      </c>
      <c r="J16" s="337"/>
      <c r="K16" s="337"/>
      <c r="L16" s="337"/>
      <c r="M16" s="337"/>
      <c r="N16" s="337"/>
      <c r="O16" s="338"/>
      <c r="P16" s="62">
        <v>-31975</v>
      </c>
      <c r="Q16" s="63"/>
      <c r="R16" s="63"/>
      <c r="S16" s="63"/>
      <c r="T16" s="63"/>
      <c r="U16" s="63"/>
      <c r="V16" s="64"/>
      <c r="W16" s="62">
        <v>-32190</v>
      </c>
      <c r="X16" s="63"/>
      <c r="Y16" s="63"/>
      <c r="Z16" s="63"/>
      <c r="AA16" s="63"/>
      <c r="AB16" s="63"/>
      <c r="AC16" s="64"/>
      <c r="AD16" s="62">
        <v>-31769</v>
      </c>
      <c r="AE16" s="63"/>
      <c r="AF16" s="63"/>
      <c r="AG16" s="63"/>
      <c r="AH16" s="63"/>
      <c r="AI16" s="63"/>
      <c r="AJ16" s="64"/>
      <c r="AK16" s="62"/>
      <c r="AL16" s="63"/>
      <c r="AM16" s="63"/>
      <c r="AN16" s="63"/>
      <c r="AO16" s="63"/>
      <c r="AP16" s="63"/>
      <c r="AQ16" s="64"/>
      <c r="AR16" s="440"/>
      <c r="AS16" s="441"/>
      <c r="AT16" s="441"/>
      <c r="AU16" s="441"/>
      <c r="AV16" s="441"/>
      <c r="AW16" s="441"/>
      <c r="AX16" s="442"/>
    </row>
    <row r="17" spans="1:50" ht="24.75" customHeight="1" x14ac:dyDescent="0.15">
      <c r="A17" s="460"/>
      <c r="B17" s="461"/>
      <c r="C17" s="461"/>
      <c r="D17" s="461"/>
      <c r="E17" s="461"/>
      <c r="F17" s="462"/>
      <c r="G17" s="473"/>
      <c r="H17" s="474"/>
      <c r="I17" s="336" t="s">
        <v>61</v>
      </c>
      <c r="J17" s="468"/>
      <c r="K17" s="468"/>
      <c r="L17" s="468"/>
      <c r="M17" s="468"/>
      <c r="N17" s="468"/>
      <c r="O17" s="469"/>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c r="AL17" s="63"/>
      <c r="AM17" s="63"/>
      <c r="AN17" s="63"/>
      <c r="AO17" s="63"/>
      <c r="AP17" s="63"/>
      <c r="AQ17" s="64"/>
      <c r="AR17" s="443"/>
      <c r="AS17" s="443"/>
      <c r="AT17" s="443"/>
      <c r="AU17" s="443"/>
      <c r="AV17" s="443"/>
      <c r="AW17" s="443"/>
      <c r="AX17" s="444"/>
    </row>
    <row r="18" spans="1:50" ht="24.75" customHeight="1" x14ac:dyDescent="0.15">
      <c r="A18" s="460"/>
      <c r="B18" s="461"/>
      <c r="C18" s="461"/>
      <c r="D18" s="461"/>
      <c r="E18" s="461"/>
      <c r="F18" s="462"/>
      <c r="G18" s="475"/>
      <c r="H18" s="476"/>
      <c r="I18" s="339" t="s">
        <v>22</v>
      </c>
      <c r="J18" s="340"/>
      <c r="K18" s="340"/>
      <c r="L18" s="340"/>
      <c r="M18" s="340"/>
      <c r="N18" s="340"/>
      <c r="O18" s="341"/>
      <c r="P18" s="309">
        <f>SUM(P13:V17)</f>
        <v>32698</v>
      </c>
      <c r="Q18" s="310"/>
      <c r="R18" s="310"/>
      <c r="S18" s="310"/>
      <c r="T18" s="310"/>
      <c r="U18" s="310"/>
      <c r="V18" s="311"/>
      <c r="W18" s="309">
        <f>SUM(W13:AC17)</f>
        <v>33785</v>
      </c>
      <c r="X18" s="310"/>
      <c r="Y18" s="310"/>
      <c r="Z18" s="310"/>
      <c r="AA18" s="310"/>
      <c r="AB18" s="310"/>
      <c r="AC18" s="311"/>
      <c r="AD18" s="309">
        <f t="shared" ref="AD18" si="0">SUM(AD13:AJ17)</f>
        <v>34421</v>
      </c>
      <c r="AE18" s="310"/>
      <c r="AF18" s="310"/>
      <c r="AG18" s="310"/>
      <c r="AH18" s="310"/>
      <c r="AI18" s="310"/>
      <c r="AJ18" s="311"/>
      <c r="AK18" s="309">
        <f t="shared" ref="AK18" si="1">SUM(AK13:AQ17)</f>
        <v>63769</v>
      </c>
      <c r="AL18" s="310"/>
      <c r="AM18" s="310"/>
      <c r="AN18" s="310"/>
      <c r="AO18" s="310"/>
      <c r="AP18" s="310"/>
      <c r="AQ18" s="311"/>
      <c r="AR18" s="309">
        <f t="shared" ref="AR18" si="2">SUM(AR13:AX17)</f>
        <v>34800</v>
      </c>
      <c r="AS18" s="310"/>
      <c r="AT18" s="310"/>
      <c r="AU18" s="310"/>
      <c r="AV18" s="310"/>
      <c r="AW18" s="310"/>
      <c r="AX18" s="312"/>
    </row>
    <row r="19" spans="1:50" ht="24.75" customHeight="1" x14ac:dyDescent="0.15">
      <c r="A19" s="460"/>
      <c r="B19" s="461"/>
      <c r="C19" s="461"/>
      <c r="D19" s="461"/>
      <c r="E19" s="461"/>
      <c r="F19" s="462"/>
      <c r="G19" s="306" t="s">
        <v>10</v>
      </c>
      <c r="H19" s="307"/>
      <c r="I19" s="307"/>
      <c r="J19" s="307"/>
      <c r="K19" s="307"/>
      <c r="L19" s="307"/>
      <c r="M19" s="307"/>
      <c r="N19" s="307"/>
      <c r="O19" s="307"/>
      <c r="P19" s="62">
        <v>26989</v>
      </c>
      <c r="Q19" s="63"/>
      <c r="R19" s="63"/>
      <c r="S19" s="63"/>
      <c r="T19" s="63"/>
      <c r="U19" s="63"/>
      <c r="V19" s="64"/>
      <c r="W19" s="62">
        <v>29361</v>
      </c>
      <c r="X19" s="63"/>
      <c r="Y19" s="63"/>
      <c r="Z19" s="63"/>
      <c r="AA19" s="63"/>
      <c r="AB19" s="63"/>
      <c r="AC19" s="64"/>
      <c r="AD19" s="62">
        <v>31078</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3"/>
      <c r="B20" s="464"/>
      <c r="C20" s="464"/>
      <c r="D20" s="464"/>
      <c r="E20" s="464"/>
      <c r="F20" s="465"/>
      <c r="G20" s="306" t="s">
        <v>11</v>
      </c>
      <c r="H20" s="307"/>
      <c r="I20" s="307"/>
      <c r="J20" s="307"/>
      <c r="K20" s="307"/>
      <c r="L20" s="307"/>
      <c r="M20" s="307"/>
      <c r="N20" s="307"/>
      <c r="O20" s="307"/>
      <c r="P20" s="314">
        <f>IF(P18=0, "-", P19/P18)</f>
        <v>0.82540216527004706</v>
      </c>
      <c r="Q20" s="314"/>
      <c r="R20" s="314"/>
      <c r="S20" s="314"/>
      <c r="T20" s="314"/>
      <c r="U20" s="314"/>
      <c r="V20" s="314"/>
      <c r="W20" s="314">
        <f>IF(W18=0, "-", W19/W18)</f>
        <v>0.86905431404469435</v>
      </c>
      <c r="X20" s="314"/>
      <c r="Y20" s="314"/>
      <c r="Z20" s="314"/>
      <c r="AA20" s="314"/>
      <c r="AB20" s="314"/>
      <c r="AC20" s="314"/>
      <c r="AD20" s="314">
        <f>IF(AD18=0, "-", AD19/AD18)</f>
        <v>0.90287905638999444</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1">
        <v>32</v>
      </c>
      <c r="AV22" s="101"/>
      <c r="AW22" s="99" t="s">
        <v>355</v>
      </c>
      <c r="AX22" s="100"/>
    </row>
    <row r="23" spans="1:50" ht="22.5" customHeight="1" x14ac:dyDescent="0.15">
      <c r="A23" s="211"/>
      <c r="B23" s="209"/>
      <c r="C23" s="209"/>
      <c r="D23" s="209"/>
      <c r="E23" s="209"/>
      <c r="F23" s="210"/>
      <c r="G23" s="281" t="s">
        <v>460</v>
      </c>
      <c r="H23" s="282"/>
      <c r="I23" s="282"/>
      <c r="J23" s="282"/>
      <c r="K23" s="282"/>
      <c r="L23" s="282"/>
      <c r="M23" s="282"/>
      <c r="N23" s="282"/>
      <c r="O23" s="283"/>
      <c r="P23" s="207" t="s">
        <v>444</v>
      </c>
      <c r="Q23" s="189"/>
      <c r="R23" s="189"/>
      <c r="S23" s="189"/>
      <c r="T23" s="189"/>
      <c r="U23" s="189"/>
      <c r="V23" s="189"/>
      <c r="W23" s="189"/>
      <c r="X23" s="190"/>
      <c r="Y23" s="287" t="s">
        <v>14</v>
      </c>
      <c r="Z23" s="288"/>
      <c r="AA23" s="289"/>
      <c r="AB23" s="329" t="s">
        <v>16</v>
      </c>
      <c r="AC23" s="290"/>
      <c r="AD23" s="290"/>
      <c r="AE23" s="84">
        <v>0.9</v>
      </c>
      <c r="AF23" s="85"/>
      <c r="AG23" s="85"/>
      <c r="AH23" s="85"/>
      <c r="AI23" s="86"/>
      <c r="AJ23" s="84">
        <v>1.5</v>
      </c>
      <c r="AK23" s="85"/>
      <c r="AL23" s="85"/>
      <c r="AM23" s="85"/>
      <c r="AN23" s="86"/>
      <c r="AO23" s="84" t="s">
        <v>456</v>
      </c>
      <c r="AP23" s="85"/>
      <c r="AQ23" s="85"/>
      <c r="AR23" s="85"/>
      <c r="AS23" s="86"/>
      <c r="AT23" s="221"/>
      <c r="AU23" s="221"/>
      <c r="AV23" s="221"/>
      <c r="AW23" s="221"/>
      <c r="AX23" s="222"/>
    </row>
    <row r="24" spans="1:50" ht="22.5" customHeight="1" x14ac:dyDescent="0.15">
      <c r="A24" s="212"/>
      <c r="B24" s="213"/>
      <c r="C24" s="213"/>
      <c r="D24" s="213"/>
      <c r="E24" s="213"/>
      <c r="F24" s="214"/>
      <c r="G24" s="284"/>
      <c r="H24" s="285"/>
      <c r="I24" s="285"/>
      <c r="J24" s="285"/>
      <c r="K24" s="285"/>
      <c r="L24" s="285"/>
      <c r="M24" s="285"/>
      <c r="N24" s="285"/>
      <c r="O24" s="286"/>
      <c r="P24" s="270"/>
      <c r="Q24" s="270"/>
      <c r="R24" s="270"/>
      <c r="S24" s="270"/>
      <c r="T24" s="270"/>
      <c r="U24" s="270"/>
      <c r="V24" s="270"/>
      <c r="W24" s="270"/>
      <c r="X24" s="271"/>
      <c r="Y24" s="169" t="s">
        <v>65</v>
      </c>
      <c r="Z24" s="112"/>
      <c r="AA24" s="165"/>
      <c r="AB24" s="329" t="s">
        <v>16</v>
      </c>
      <c r="AC24" s="290"/>
      <c r="AD24" s="290"/>
      <c r="AE24" s="84" t="s">
        <v>456</v>
      </c>
      <c r="AF24" s="85"/>
      <c r="AG24" s="85"/>
      <c r="AH24" s="85"/>
      <c r="AI24" s="86"/>
      <c r="AJ24" s="84" t="s">
        <v>456</v>
      </c>
      <c r="AK24" s="85"/>
      <c r="AL24" s="85"/>
      <c r="AM24" s="85"/>
      <c r="AN24" s="86"/>
      <c r="AO24" s="84" t="s">
        <v>456</v>
      </c>
      <c r="AP24" s="85"/>
      <c r="AQ24" s="85"/>
      <c r="AR24" s="85"/>
      <c r="AS24" s="86"/>
      <c r="AT24" s="84">
        <v>3</v>
      </c>
      <c r="AU24" s="85"/>
      <c r="AV24" s="85"/>
      <c r="AW24" s="85"/>
      <c r="AX24" s="87"/>
    </row>
    <row r="25" spans="1:50" ht="45" customHeight="1" x14ac:dyDescent="0.15">
      <c r="A25" s="665"/>
      <c r="B25" s="666"/>
      <c r="C25" s="666"/>
      <c r="D25" s="666"/>
      <c r="E25" s="666"/>
      <c r="F25" s="667"/>
      <c r="G25" s="315"/>
      <c r="H25" s="316"/>
      <c r="I25" s="316"/>
      <c r="J25" s="316"/>
      <c r="K25" s="316"/>
      <c r="L25" s="316"/>
      <c r="M25" s="316"/>
      <c r="N25" s="316"/>
      <c r="O25" s="317"/>
      <c r="P25" s="191"/>
      <c r="Q25" s="191"/>
      <c r="R25" s="191"/>
      <c r="S25" s="191"/>
      <c r="T25" s="191"/>
      <c r="U25" s="191"/>
      <c r="V25" s="191"/>
      <c r="W25" s="191"/>
      <c r="X25" s="192"/>
      <c r="Y25" s="111" t="s">
        <v>15</v>
      </c>
      <c r="Z25" s="112"/>
      <c r="AA25" s="165"/>
      <c r="AB25" s="677" t="s">
        <v>358</v>
      </c>
      <c r="AC25" s="258"/>
      <c r="AD25" s="258"/>
      <c r="AE25" s="84">
        <v>30</v>
      </c>
      <c r="AF25" s="85"/>
      <c r="AG25" s="85"/>
      <c r="AH25" s="85"/>
      <c r="AI25" s="86"/>
      <c r="AJ25" s="84">
        <v>50</v>
      </c>
      <c r="AK25" s="85"/>
      <c r="AL25" s="85"/>
      <c r="AM25" s="85"/>
      <c r="AN25" s="86"/>
      <c r="AO25" s="84" t="s">
        <v>456</v>
      </c>
      <c r="AP25" s="85"/>
      <c r="AQ25" s="85"/>
      <c r="AR25" s="85"/>
      <c r="AS25" s="86"/>
      <c r="AT25" s="262"/>
      <c r="AU25" s="263"/>
      <c r="AV25" s="263"/>
      <c r="AW25" s="263"/>
      <c r="AX25" s="264"/>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6" t="s">
        <v>303</v>
      </c>
      <c r="AU26" s="657"/>
      <c r="AV26" s="657"/>
      <c r="AW26" s="657"/>
      <c r="AX26" s="658"/>
    </row>
    <row r="27" spans="1:50" ht="18.75" hidden="1"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1"/>
      <c r="AV27" s="101"/>
      <c r="AW27" s="99" t="s">
        <v>355</v>
      </c>
      <c r="AX27" s="100"/>
    </row>
    <row r="28" spans="1:50" ht="22.5" hidden="1" customHeight="1" x14ac:dyDescent="0.15">
      <c r="A28" s="211"/>
      <c r="B28" s="209"/>
      <c r="C28" s="209"/>
      <c r="D28" s="209"/>
      <c r="E28" s="209"/>
      <c r="F28" s="210"/>
      <c r="G28" s="281"/>
      <c r="H28" s="282"/>
      <c r="I28" s="282"/>
      <c r="J28" s="282"/>
      <c r="K28" s="282"/>
      <c r="L28" s="282"/>
      <c r="M28" s="282"/>
      <c r="N28" s="282"/>
      <c r="O28" s="283"/>
      <c r="P28" s="207"/>
      <c r="Q28" s="189"/>
      <c r="R28" s="189"/>
      <c r="S28" s="189"/>
      <c r="T28" s="189"/>
      <c r="U28" s="189"/>
      <c r="V28" s="189"/>
      <c r="W28" s="189"/>
      <c r="X28" s="190"/>
      <c r="Y28" s="287" t="s">
        <v>14</v>
      </c>
      <c r="Z28" s="288"/>
      <c r="AA28" s="289"/>
      <c r="AB28" s="318"/>
      <c r="AC28" s="318"/>
      <c r="AD28" s="318"/>
      <c r="AE28" s="84"/>
      <c r="AF28" s="85"/>
      <c r="AG28" s="85"/>
      <c r="AH28" s="85"/>
      <c r="AI28" s="86"/>
      <c r="AJ28" s="84"/>
      <c r="AK28" s="85"/>
      <c r="AL28" s="85"/>
      <c r="AM28" s="85"/>
      <c r="AN28" s="86"/>
      <c r="AO28" s="84"/>
      <c r="AP28" s="85"/>
      <c r="AQ28" s="85"/>
      <c r="AR28" s="85"/>
      <c r="AS28" s="86"/>
      <c r="AT28" s="221"/>
      <c r="AU28" s="221"/>
      <c r="AV28" s="221"/>
      <c r="AW28" s="221"/>
      <c r="AX28" s="222"/>
    </row>
    <row r="29" spans="1:50" ht="22.5" hidden="1" customHeight="1" x14ac:dyDescent="0.15">
      <c r="A29" s="212"/>
      <c r="B29" s="213"/>
      <c r="C29" s="213"/>
      <c r="D29" s="213"/>
      <c r="E29" s="213"/>
      <c r="F29" s="214"/>
      <c r="G29" s="284"/>
      <c r="H29" s="285"/>
      <c r="I29" s="285"/>
      <c r="J29" s="285"/>
      <c r="K29" s="285"/>
      <c r="L29" s="285"/>
      <c r="M29" s="285"/>
      <c r="N29" s="285"/>
      <c r="O29" s="286"/>
      <c r="P29" s="270"/>
      <c r="Q29" s="270"/>
      <c r="R29" s="270"/>
      <c r="S29" s="270"/>
      <c r="T29" s="270"/>
      <c r="U29" s="270"/>
      <c r="V29" s="270"/>
      <c r="W29" s="270"/>
      <c r="X29" s="271"/>
      <c r="Y29" s="169" t="s">
        <v>65</v>
      </c>
      <c r="Z29" s="112"/>
      <c r="AA29" s="165"/>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5"/>
      <c r="B30" s="666"/>
      <c r="C30" s="666"/>
      <c r="D30" s="666"/>
      <c r="E30" s="666"/>
      <c r="F30" s="667"/>
      <c r="G30" s="315"/>
      <c r="H30" s="316"/>
      <c r="I30" s="316"/>
      <c r="J30" s="316"/>
      <c r="K30" s="316"/>
      <c r="L30" s="316"/>
      <c r="M30" s="316"/>
      <c r="N30" s="316"/>
      <c r="O30" s="317"/>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1"/>
      <c r="AV32" s="101"/>
      <c r="AW32" s="99" t="s">
        <v>355</v>
      </c>
      <c r="AX32" s="100"/>
    </row>
    <row r="33" spans="1:50" ht="22.5" hidden="1" customHeight="1" x14ac:dyDescent="0.15">
      <c r="A33" s="211"/>
      <c r="B33" s="209"/>
      <c r="C33" s="209"/>
      <c r="D33" s="209"/>
      <c r="E33" s="209"/>
      <c r="F33" s="210"/>
      <c r="G33" s="653"/>
      <c r="H33" s="282"/>
      <c r="I33" s="282"/>
      <c r="J33" s="282"/>
      <c r="K33" s="282"/>
      <c r="L33" s="282"/>
      <c r="M33" s="282"/>
      <c r="N33" s="282"/>
      <c r="O33" s="283"/>
      <c r="P33" s="207"/>
      <c r="Q33" s="189"/>
      <c r="R33" s="189"/>
      <c r="S33" s="189"/>
      <c r="T33" s="189"/>
      <c r="U33" s="189"/>
      <c r="V33" s="189"/>
      <c r="W33" s="189"/>
      <c r="X33" s="190"/>
      <c r="Y33" s="287" t="s">
        <v>14</v>
      </c>
      <c r="Z33" s="288"/>
      <c r="AA33" s="289"/>
      <c r="AB33" s="318"/>
      <c r="AC33" s="318"/>
      <c r="AD33" s="318"/>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5"/>
      <c r="B35" s="666"/>
      <c r="C35" s="666"/>
      <c r="D35" s="666"/>
      <c r="E35" s="666"/>
      <c r="F35" s="667"/>
      <c r="G35" s="315"/>
      <c r="H35" s="316"/>
      <c r="I35" s="316"/>
      <c r="J35" s="316"/>
      <c r="K35" s="316"/>
      <c r="L35" s="316"/>
      <c r="M35" s="316"/>
      <c r="N35" s="316"/>
      <c r="O35" s="317"/>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1"/>
      <c r="AV37" s="101"/>
      <c r="AW37" s="99" t="s">
        <v>355</v>
      </c>
      <c r="AX37" s="100"/>
    </row>
    <row r="38" spans="1:50" ht="22.5" hidden="1" customHeight="1" x14ac:dyDescent="0.15">
      <c r="A38" s="211"/>
      <c r="B38" s="209"/>
      <c r="C38" s="209"/>
      <c r="D38" s="209"/>
      <c r="E38" s="209"/>
      <c r="F38" s="210"/>
      <c r="G38" s="653"/>
      <c r="H38" s="282"/>
      <c r="I38" s="282"/>
      <c r="J38" s="282"/>
      <c r="K38" s="282"/>
      <c r="L38" s="282"/>
      <c r="M38" s="282"/>
      <c r="N38" s="282"/>
      <c r="O38" s="283"/>
      <c r="P38" s="189"/>
      <c r="Q38" s="189"/>
      <c r="R38" s="189"/>
      <c r="S38" s="189"/>
      <c r="T38" s="189"/>
      <c r="U38" s="189"/>
      <c r="V38" s="189"/>
      <c r="W38" s="189"/>
      <c r="X38" s="190"/>
      <c r="Y38" s="287" t="s">
        <v>14</v>
      </c>
      <c r="Z38" s="288"/>
      <c r="AA38" s="289"/>
      <c r="AB38" s="318"/>
      <c r="AC38" s="318"/>
      <c r="AD38" s="318"/>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15">
      <c r="A40" s="665"/>
      <c r="B40" s="666"/>
      <c r="C40" s="666"/>
      <c r="D40" s="666"/>
      <c r="E40" s="666"/>
      <c r="F40" s="667"/>
      <c r="G40" s="315"/>
      <c r="H40" s="316"/>
      <c r="I40" s="316"/>
      <c r="J40" s="316"/>
      <c r="K40" s="316"/>
      <c r="L40" s="316"/>
      <c r="M40" s="316"/>
      <c r="N40" s="316"/>
      <c r="O40" s="317"/>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1">
        <v>32</v>
      </c>
      <c r="AV42" s="101"/>
      <c r="AW42" s="99" t="s">
        <v>355</v>
      </c>
      <c r="AX42" s="100"/>
    </row>
    <row r="43" spans="1:50" ht="24" customHeight="1" x14ac:dyDescent="0.15">
      <c r="A43" s="211"/>
      <c r="B43" s="209"/>
      <c r="C43" s="209"/>
      <c r="D43" s="209"/>
      <c r="E43" s="209"/>
      <c r="F43" s="210"/>
      <c r="G43" s="281" t="s">
        <v>473</v>
      </c>
      <c r="H43" s="282"/>
      <c r="I43" s="282"/>
      <c r="J43" s="282"/>
      <c r="K43" s="282"/>
      <c r="L43" s="282"/>
      <c r="M43" s="282"/>
      <c r="N43" s="282"/>
      <c r="O43" s="283"/>
      <c r="P43" s="207" t="s">
        <v>471</v>
      </c>
      <c r="Q43" s="189"/>
      <c r="R43" s="189"/>
      <c r="S43" s="189"/>
      <c r="T43" s="189"/>
      <c r="U43" s="189"/>
      <c r="V43" s="189"/>
      <c r="W43" s="189"/>
      <c r="X43" s="190"/>
      <c r="Y43" s="287" t="s">
        <v>14</v>
      </c>
      <c r="Z43" s="288"/>
      <c r="AA43" s="289"/>
      <c r="AB43" s="290" t="s">
        <v>16</v>
      </c>
      <c r="AC43" s="290"/>
      <c r="AD43" s="290"/>
      <c r="AE43" s="84">
        <v>7.3</v>
      </c>
      <c r="AF43" s="85"/>
      <c r="AG43" s="85"/>
      <c r="AH43" s="85"/>
      <c r="AI43" s="86"/>
      <c r="AJ43" s="84">
        <v>5.6</v>
      </c>
      <c r="AK43" s="85"/>
      <c r="AL43" s="85"/>
      <c r="AM43" s="85"/>
      <c r="AN43" s="86"/>
      <c r="AO43" s="84">
        <v>5.0999999999999996</v>
      </c>
      <c r="AP43" s="85"/>
      <c r="AQ43" s="85"/>
      <c r="AR43" s="85"/>
      <c r="AS43" s="86"/>
      <c r="AT43" s="221"/>
      <c r="AU43" s="221"/>
      <c r="AV43" s="221"/>
      <c r="AW43" s="221"/>
      <c r="AX43" s="222"/>
    </row>
    <row r="44" spans="1:50" ht="23.25" customHeight="1" x14ac:dyDescent="0.15">
      <c r="A44" s="212"/>
      <c r="B44" s="213"/>
      <c r="C44" s="213"/>
      <c r="D44" s="213"/>
      <c r="E44" s="213"/>
      <c r="F44" s="214"/>
      <c r="G44" s="284"/>
      <c r="H44" s="285"/>
      <c r="I44" s="285"/>
      <c r="J44" s="285"/>
      <c r="K44" s="285"/>
      <c r="L44" s="285"/>
      <c r="M44" s="285"/>
      <c r="N44" s="285"/>
      <c r="O44" s="286"/>
      <c r="P44" s="270"/>
      <c r="Q44" s="270"/>
      <c r="R44" s="270"/>
      <c r="S44" s="270"/>
      <c r="T44" s="270"/>
      <c r="U44" s="270"/>
      <c r="V44" s="270"/>
      <c r="W44" s="270"/>
      <c r="X44" s="271"/>
      <c r="Y44" s="169" t="s">
        <v>65</v>
      </c>
      <c r="Z44" s="112"/>
      <c r="AA44" s="165"/>
      <c r="AB44" s="290" t="s">
        <v>16</v>
      </c>
      <c r="AC44" s="290"/>
      <c r="AD44" s="290"/>
      <c r="AE44" s="84" t="s">
        <v>472</v>
      </c>
      <c r="AF44" s="85"/>
      <c r="AG44" s="85"/>
      <c r="AH44" s="85"/>
      <c r="AI44" s="86"/>
      <c r="AJ44" s="84" t="s">
        <v>472</v>
      </c>
      <c r="AK44" s="85"/>
      <c r="AL44" s="85"/>
      <c r="AM44" s="85"/>
      <c r="AN44" s="86"/>
      <c r="AO44" s="84" t="s">
        <v>472</v>
      </c>
      <c r="AP44" s="85"/>
      <c r="AQ44" s="85"/>
      <c r="AR44" s="85"/>
      <c r="AS44" s="86"/>
      <c r="AT44" s="84">
        <v>20</v>
      </c>
      <c r="AU44" s="85"/>
      <c r="AV44" s="85"/>
      <c r="AW44" s="85"/>
      <c r="AX44" s="87"/>
    </row>
    <row r="45" spans="1:50" ht="34.5" customHeight="1" x14ac:dyDescent="0.15">
      <c r="A45" s="212"/>
      <c r="B45" s="213"/>
      <c r="C45" s="213"/>
      <c r="D45" s="213"/>
      <c r="E45" s="213"/>
      <c r="F45" s="214"/>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t="s">
        <v>472</v>
      </c>
      <c r="AF45" s="85"/>
      <c r="AG45" s="85"/>
      <c r="AH45" s="85"/>
      <c r="AI45" s="86"/>
      <c r="AJ45" s="84" t="s">
        <v>472</v>
      </c>
      <c r="AK45" s="85"/>
      <c r="AL45" s="85"/>
      <c r="AM45" s="85"/>
      <c r="AN45" s="86"/>
      <c r="AO45" s="84" t="s">
        <v>472</v>
      </c>
      <c r="AP45" s="85"/>
      <c r="AQ45" s="85"/>
      <c r="AR45" s="85"/>
      <c r="AS45" s="86"/>
      <c r="AT45" s="262"/>
      <c r="AU45" s="263"/>
      <c r="AV45" s="263"/>
      <c r="AW45" s="263"/>
      <c r="AX45" s="264"/>
    </row>
    <row r="46" spans="1:50" ht="22.5"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9" t="s">
        <v>320</v>
      </c>
      <c r="B47" s="680" t="s">
        <v>317</v>
      </c>
      <c r="C47" s="231"/>
      <c r="D47" s="231"/>
      <c r="E47" s="231"/>
      <c r="F47" s="232"/>
      <c r="G47" s="618" t="s">
        <v>311</v>
      </c>
      <c r="H47" s="618"/>
      <c r="I47" s="618"/>
      <c r="J47" s="618"/>
      <c r="K47" s="618"/>
      <c r="L47" s="618"/>
      <c r="M47" s="618"/>
      <c r="N47" s="618"/>
      <c r="O47" s="618"/>
      <c r="P47" s="618"/>
      <c r="Q47" s="618"/>
      <c r="R47" s="618"/>
      <c r="S47" s="618"/>
      <c r="T47" s="618"/>
      <c r="U47" s="618"/>
      <c r="V47" s="618"/>
      <c r="W47" s="618"/>
      <c r="X47" s="618"/>
      <c r="Y47" s="618"/>
      <c r="Z47" s="618"/>
      <c r="AA47" s="685"/>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29"/>
      <c r="B48" s="680"/>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80"/>
      <c r="C49" s="231"/>
      <c r="D49" s="231"/>
      <c r="E49" s="231"/>
      <c r="F49" s="232"/>
      <c r="G49" s="330"/>
      <c r="H49" s="330"/>
      <c r="I49" s="330"/>
      <c r="J49" s="330"/>
      <c r="K49" s="330"/>
      <c r="L49" s="330"/>
      <c r="M49" s="330"/>
      <c r="N49" s="330"/>
      <c r="O49" s="330"/>
      <c r="P49" s="330"/>
      <c r="Q49" s="330"/>
      <c r="R49" s="330"/>
      <c r="S49" s="330"/>
      <c r="T49" s="330"/>
      <c r="U49" s="330"/>
      <c r="V49" s="330"/>
      <c r="W49" s="330"/>
      <c r="X49" s="330"/>
      <c r="Y49" s="330"/>
      <c r="Z49" s="330"/>
      <c r="AA49" s="331"/>
      <c r="AB49" s="611"/>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2"/>
    </row>
    <row r="50" spans="1:50" ht="22.5" hidden="1" customHeight="1" x14ac:dyDescent="0.15">
      <c r="A50" s="229"/>
      <c r="B50" s="680"/>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13"/>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4"/>
    </row>
    <row r="51" spans="1:50" ht="22.5" hidden="1" customHeight="1" x14ac:dyDescent="0.15">
      <c r="A51" s="229"/>
      <c r="B51" s="681"/>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15"/>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6"/>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8"/>
      <c r="H54" s="189"/>
      <c r="I54" s="189"/>
      <c r="J54" s="189"/>
      <c r="K54" s="189"/>
      <c r="L54" s="189"/>
      <c r="M54" s="189"/>
      <c r="N54" s="189"/>
      <c r="O54" s="190"/>
      <c r="P54" s="207"/>
      <c r="Q54" s="249"/>
      <c r="R54" s="249"/>
      <c r="S54" s="249"/>
      <c r="T54" s="249"/>
      <c r="U54" s="249"/>
      <c r="V54" s="249"/>
      <c r="W54" s="249"/>
      <c r="X54" s="250"/>
      <c r="Y54" s="255" t="s">
        <v>86</v>
      </c>
      <c r="Z54" s="256"/>
      <c r="AA54" s="257"/>
      <c r="AB54" s="362"/>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54"/>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2"/>
      <c r="H56" s="191"/>
      <c r="I56" s="191"/>
      <c r="J56" s="191"/>
      <c r="K56" s="191"/>
      <c r="L56" s="191"/>
      <c r="M56" s="191"/>
      <c r="N56" s="191"/>
      <c r="O56" s="192"/>
      <c r="P56" s="253"/>
      <c r="Q56" s="253"/>
      <c r="R56" s="253"/>
      <c r="S56" s="253"/>
      <c r="T56" s="253"/>
      <c r="U56" s="253"/>
      <c r="V56" s="253"/>
      <c r="W56" s="253"/>
      <c r="X56" s="254"/>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8"/>
      <c r="H59" s="189"/>
      <c r="I59" s="189"/>
      <c r="J59" s="189"/>
      <c r="K59" s="189"/>
      <c r="L59" s="189"/>
      <c r="M59" s="189"/>
      <c r="N59" s="189"/>
      <c r="O59" s="190"/>
      <c r="P59" s="207"/>
      <c r="Q59" s="249"/>
      <c r="R59" s="249"/>
      <c r="S59" s="249"/>
      <c r="T59" s="249"/>
      <c r="U59" s="249"/>
      <c r="V59" s="249"/>
      <c r="W59" s="249"/>
      <c r="X59" s="250"/>
      <c r="Y59" s="255" t="s">
        <v>86</v>
      </c>
      <c r="Z59" s="256"/>
      <c r="AA59" s="257"/>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2"/>
      <c r="H61" s="191"/>
      <c r="I61" s="191"/>
      <c r="J61" s="191"/>
      <c r="K61" s="191"/>
      <c r="L61" s="191"/>
      <c r="M61" s="191"/>
      <c r="N61" s="191"/>
      <c r="O61" s="192"/>
      <c r="P61" s="253"/>
      <c r="Q61" s="253"/>
      <c r="R61" s="253"/>
      <c r="S61" s="253"/>
      <c r="T61" s="253"/>
      <c r="U61" s="253"/>
      <c r="V61" s="253"/>
      <c r="W61" s="253"/>
      <c r="X61" s="254"/>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8"/>
      <c r="H64" s="189"/>
      <c r="I64" s="189"/>
      <c r="J64" s="189"/>
      <c r="K64" s="189"/>
      <c r="L64" s="189"/>
      <c r="M64" s="189"/>
      <c r="N64" s="189"/>
      <c r="O64" s="190"/>
      <c r="P64" s="207"/>
      <c r="Q64" s="249"/>
      <c r="R64" s="249"/>
      <c r="S64" s="249"/>
      <c r="T64" s="249"/>
      <c r="U64" s="249"/>
      <c r="V64" s="249"/>
      <c r="W64" s="249"/>
      <c r="X64" s="250"/>
      <c r="Y64" s="255" t="s">
        <v>86</v>
      </c>
      <c r="Z64" s="256"/>
      <c r="AA64" s="257"/>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2"/>
      <c r="H66" s="191"/>
      <c r="I66" s="191"/>
      <c r="J66" s="191"/>
      <c r="K66" s="191"/>
      <c r="L66" s="191"/>
      <c r="M66" s="191"/>
      <c r="N66" s="191"/>
      <c r="O66" s="192"/>
      <c r="P66" s="253"/>
      <c r="Q66" s="253"/>
      <c r="R66" s="253"/>
      <c r="S66" s="253"/>
      <c r="T66" s="253"/>
      <c r="U66" s="253"/>
      <c r="V66" s="253"/>
      <c r="W66" s="253"/>
      <c r="X66" s="254"/>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5" t="s">
        <v>69</v>
      </c>
      <c r="AF67" s="109"/>
      <c r="AG67" s="109"/>
      <c r="AH67" s="109"/>
      <c r="AI67" s="109"/>
      <c r="AJ67" s="655" t="s">
        <v>70</v>
      </c>
      <c r="AK67" s="109"/>
      <c r="AL67" s="109"/>
      <c r="AM67" s="109"/>
      <c r="AN67" s="109"/>
      <c r="AO67" s="655" t="s">
        <v>71</v>
      </c>
      <c r="AP67" s="109"/>
      <c r="AQ67" s="109"/>
      <c r="AR67" s="109"/>
      <c r="AS67" s="109"/>
      <c r="AT67" s="170" t="s">
        <v>74</v>
      </c>
      <c r="AU67" s="171"/>
      <c r="AV67" s="171"/>
      <c r="AW67" s="171"/>
      <c r="AX67" s="172"/>
    </row>
    <row r="68" spans="1:60" ht="22.5" customHeight="1" x14ac:dyDescent="0.15">
      <c r="A68" s="179"/>
      <c r="B68" s="180"/>
      <c r="C68" s="180"/>
      <c r="D68" s="180"/>
      <c r="E68" s="180"/>
      <c r="F68" s="181"/>
      <c r="G68" s="207" t="s">
        <v>384</v>
      </c>
      <c r="H68" s="189"/>
      <c r="I68" s="189"/>
      <c r="J68" s="189"/>
      <c r="K68" s="189"/>
      <c r="L68" s="189"/>
      <c r="M68" s="189"/>
      <c r="N68" s="189"/>
      <c r="O68" s="189"/>
      <c r="P68" s="189"/>
      <c r="Q68" s="189"/>
      <c r="R68" s="189"/>
      <c r="S68" s="189"/>
      <c r="T68" s="189"/>
      <c r="U68" s="189"/>
      <c r="V68" s="189"/>
      <c r="W68" s="189"/>
      <c r="X68" s="190"/>
      <c r="Y68" s="326" t="s">
        <v>66</v>
      </c>
      <c r="Z68" s="327"/>
      <c r="AA68" s="328"/>
      <c r="AB68" s="196" t="s">
        <v>385</v>
      </c>
      <c r="AC68" s="197"/>
      <c r="AD68" s="198"/>
      <c r="AE68" s="84">
        <v>869</v>
      </c>
      <c r="AF68" s="85"/>
      <c r="AG68" s="85"/>
      <c r="AH68" s="85"/>
      <c r="AI68" s="86"/>
      <c r="AJ68" s="84">
        <v>1085</v>
      </c>
      <c r="AK68" s="85"/>
      <c r="AL68" s="85"/>
      <c r="AM68" s="85"/>
      <c r="AN68" s="86"/>
      <c r="AO68" s="84">
        <v>1130</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c r="AC69" s="205"/>
      <c r="AD69" s="206"/>
      <c r="AE69" s="84" t="s">
        <v>456</v>
      </c>
      <c r="AF69" s="85"/>
      <c r="AG69" s="85"/>
      <c r="AH69" s="85"/>
      <c r="AI69" s="86"/>
      <c r="AJ69" s="84" t="s">
        <v>456</v>
      </c>
      <c r="AK69" s="85"/>
      <c r="AL69" s="85"/>
      <c r="AM69" s="85"/>
      <c r="AN69" s="86"/>
      <c r="AO69" s="84" t="s">
        <v>456</v>
      </c>
      <c r="AP69" s="85"/>
      <c r="AQ69" s="85"/>
      <c r="AR69" s="85"/>
      <c r="AS69" s="86"/>
      <c r="AT69" s="84"/>
      <c r="AU69" s="85"/>
      <c r="AV69" s="85"/>
      <c r="AW69" s="85"/>
      <c r="AX69" s="87"/>
      <c r="AY69" s="10"/>
      <c r="AZ69" s="10"/>
      <c r="BA69" s="10"/>
      <c r="BB69" s="10"/>
      <c r="BC69" s="10"/>
      <c r="BD69" s="10"/>
      <c r="BE69" s="10"/>
      <c r="BF69" s="10"/>
      <c r="BG69" s="10"/>
      <c r="BH69" s="10"/>
    </row>
    <row r="70" spans="1:60" ht="33"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customHeight="1" x14ac:dyDescent="0.15">
      <c r="A71" s="179"/>
      <c r="B71" s="180"/>
      <c r="C71" s="180"/>
      <c r="D71" s="180"/>
      <c r="E71" s="180"/>
      <c r="F71" s="181"/>
      <c r="G71" s="207" t="s">
        <v>389</v>
      </c>
      <c r="H71" s="189"/>
      <c r="I71" s="189"/>
      <c r="J71" s="189"/>
      <c r="K71" s="189"/>
      <c r="L71" s="189"/>
      <c r="M71" s="189"/>
      <c r="N71" s="189"/>
      <c r="O71" s="189"/>
      <c r="P71" s="189"/>
      <c r="Q71" s="189"/>
      <c r="R71" s="189"/>
      <c r="S71" s="189"/>
      <c r="T71" s="189"/>
      <c r="U71" s="189"/>
      <c r="V71" s="189"/>
      <c r="W71" s="189"/>
      <c r="X71" s="190"/>
      <c r="Y71" s="193" t="s">
        <v>66</v>
      </c>
      <c r="Z71" s="194"/>
      <c r="AA71" s="195"/>
      <c r="AB71" s="196" t="s">
        <v>385</v>
      </c>
      <c r="AC71" s="197"/>
      <c r="AD71" s="198"/>
      <c r="AE71" s="84">
        <v>179</v>
      </c>
      <c r="AF71" s="85"/>
      <c r="AG71" s="85"/>
      <c r="AH71" s="85"/>
      <c r="AI71" s="86"/>
      <c r="AJ71" s="84">
        <v>86</v>
      </c>
      <c r="AK71" s="85"/>
      <c r="AL71" s="85"/>
      <c r="AM71" s="85"/>
      <c r="AN71" s="86"/>
      <c r="AO71" s="84">
        <v>48</v>
      </c>
      <c r="AP71" s="85"/>
      <c r="AQ71" s="85"/>
      <c r="AR71" s="85"/>
      <c r="AS71" s="86"/>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t="s">
        <v>456</v>
      </c>
      <c r="AF72" s="85"/>
      <c r="AG72" s="85"/>
      <c r="AH72" s="85"/>
      <c r="AI72" s="86"/>
      <c r="AJ72" s="84" t="s">
        <v>456</v>
      </c>
      <c r="AK72" s="85"/>
      <c r="AL72" s="85"/>
      <c r="AM72" s="85"/>
      <c r="AN72" s="86"/>
      <c r="AO72" s="84" t="s">
        <v>456</v>
      </c>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207"/>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3"/>
      <c r="B83" s="121"/>
      <c r="C83" s="121"/>
      <c r="D83" s="121"/>
      <c r="E83" s="121"/>
      <c r="F83" s="122"/>
      <c r="G83" s="138" t="s">
        <v>386</v>
      </c>
      <c r="H83" s="138"/>
      <c r="I83" s="138"/>
      <c r="J83" s="138"/>
      <c r="K83" s="138"/>
      <c r="L83" s="138"/>
      <c r="M83" s="138"/>
      <c r="N83" s="138"/>
      <c r="O83" s="138"/>
      <c r="P83" s="138"/>
      <c r="Q83" s="138"/>
      <c r="R83" s="138"/>
      <c r="S83" s="138"/>
      <c r="T83" s="138"/>
      <c r="U83" s="138"/>
      <c r="V83" s="138"/>
      <c r="W83" s="138"/>
      <c r="X83" s="138"/>
      <c r="Y83" s="140" t="s">
        <v>17</v>
      </c>
      <c r="Z83" s="141"/>
      <c r="AA83" s="142"/>
      <c r="AB83" s="175" t="s">
        <v>393</v>
      </c>
      <c r="AC83" s="144"/>
      <c r="AD83" s="145"/>
      <c r="AE83" s="146">
        <v>23.7</v>
      </c>
      <c r="AF83" s="147"/>
      <c r="AG83" s="147"/>
      <c r="AH83" s="147"/>
      <c r="AI83" s="147"/>
      <c r="AJ83" s="146">
        <v>24.4</v>
      </c>
      <c r="AK83" s="147"/>
      <c r="AL83" s="147"/>
      <c r="AM83" s="147"/>
      <c r="AN83" s="147"/>
      <c r="AO83" s="146">
        <f>28537/1130</f>
        <v>25.253982300884957</v>
      </c>
      <c r="AP83" s="147"/>
      <c r="AQ83" s="147"/>
      <c r="AR83" s="147"/>
      <c r="AS83" s="147"/>
      <c r="AT83" s="84" t="s">
        <v>456</v>
      </c>
      <c r="AU83" s="85"/>
      <c r="AV83" s="85"/>
      <c r="AW83" s="85"/>
      <c r="AX83" s="87"/>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387</v>
      </c>
      <c r="AC84" s="152"/>
      <c r="AD84" s="153"/>
      <c r="AE84" s="151" t="s">
        <v>391</v>
      </c>
      <c r="AF84" s="152"/>
      <c r="AG84" s="152"/>
      <c r="AH84" s="152"/>
      <c r="AI84" s="153"/>
      <c r="AJ84" s="151" t="s">
        <v>392</v>
      </c>
      <c r="AK84" s="152"/>
      <c r="AL84" s="152"/>
      <c r="AM84" s="152"/>
      <c r="AN84" s="153"/>
      <c r="AO84" s="151" t="s">
        <v>398</v>
      </c>
      <c r="AP84" s="152"/>
      <c r="AQ84" s="152"/>
      <c r="AR84" s="152"/>
      <c r="AS84" s="153"/>
      <c r="AT84" s="151" t="s">
        <v>456</v>
      </c>
      <c r="AU84" s="152"/>
      <c r="AV84" s="152"/>
      <c r="AW84" s="152"/>
      <c r="AX84" s="154"/>
    </row>
    <row r="85" spans="1:60" ht="32.25"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customHeight="1" x14ac:dyDescent="0.15">
      <c r="A86" s="123"/>
      <c r="B86" s="121"/>
      <c r="C86" s="121"/>
      <c r="D86" s="121"/>
      <c r="E86" s="121"/>
      <c r="F86" s="122"/>
      <c r="G86" s="138" t="s">
        <v>390</v>
      </c>
      <c r="H86" s="138"/>
      <c r="I86" s="138"/>
      <c r="J86" s="138"/>
      <c r="K86" s="138"/>
      <c r="L86" s="138"/>
      <c r="M86" s="138"/>
      <c r="N86" s="138"/>
      <c r="O86" s="138"/>
      <c r="P86" s="138"/>
      <c r="Q86" s="138"/>
      <c r="R86" s="138"/>
      <c r="S86" s="138"/>
      <c r="T86" s="138"/>
      <c r="U86" s="138"/>
      <c r="V86" s="138"/>
      <c r="W86" s="138"/>
      <c r="X86" s="138"/>
      <c r="Y86" s="140" t="s">
        <v>17</v>
      </c>
      <c r="Z86" s="141"/>
      <c r="AA86" s="142"/>
      <c r="AB86" s="175" t="s">
        <v>393</v>
      </c>
      <c r="AC86" s="144"/>
      <c r="AD86" s="145"/>
      <c r="AE86" s="146">
        <v>31.1</v>
      </c>
      <c r="AF86" s="147"/>
      <c r="AG86" s="147"/>
      <c r="AH86" s="147"/>
      <c r="AI86" s="147"/>
      <c r="AJ86" s="146">
        <v>22.1</v>
      </c>
      <c r="AK86" s="147"/>
      <c r="AL86" s="147"/>
      <c r="AM86" s="147"/>
      <c r="AN86" s="147"/>
      <c r="AO86" s="146">
        <f>1557/48</f>
        <v>32.4375</v>
      </c>
      <c r="AP86" s="147"/>
      <c r="AQ86" s="147"/>
      <c r="AR86" s="147"/>
      <c r="AS86" s="147"/>
      <c r="AT86" s="84" t="s">
        <v>456</v>
      </c>
      <c r="AU86" s="85"/>
      <c r="AV86" s="85"/>
      <c r="AW86" s="85"/>
      <c r="AX86" s="87"/>
    </row>
    <row r="87" spans="1:60" ht="47.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387</v>
      </c>
      <c r="AC87" s="152"/>
      <c r="AD87" s="153"/>
      <c r="AE87" s="151" t="s">
        <v>394</v>
      </c>
      <c r="AF87" s="152"/>
      <c r="AG87" s="152"/>
      <c r="AH87" s="152"/>
      <c r="AI87" s="153"/>
      <c r="AJ87" s="151" t="s">
        <v>395</v>
      </c>
      <c r="AK87" s="152"/>
      <c r="AL87" s="152"/>
      <c r="AM87" s="152"/>
      <c r="AN87" s="153"/>
      <c r="AO87" s="151" t="s">
        <v>399</v>
      </c>
      <c r="AP87" s="152"/>
      <c r="AQ87" s="152"/>
      <c r="AR87" s="152"/>
      <c r="AS87" s="153"/>
      <c r="AT87" s="151" t="s">
        <v>456</v>
      </c>
      <c r="AU87" s="152"/>
      <c r="AV87" s="152"/>
      <c r="AW87" s="152"/>
      <c r="AX87" s="154"/>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3"/>
      <c r="B89" s="121"/>
      <c r="C89" s="121"/>
      <c r="D89" s="121"/>
      <c r="E89" s="121"/>
      <c r="F89" s="122"/>
      <c r="G89" s="138"/>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87"/>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87"/>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87"/>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04" t="s">
        <v>76</v>
      </c>
      <c r="M97" s="404"/>
      <c r="N97" s="404"/>
      <c r="O97" s="404"/>
      <c r="P97" s="404"/>
      <c r="Q97" s="404"/>
      <c r="R97" s="405" t="s">
        <v>73</v>
      </c>
      <c r="S97" s="406"/>
      <c r="T97" s="406"/>
      <c r="U97" s="406"/>
      <c r="V97" s="406"/>
      <c r="W97" s="406"/>
      <c r="X97" s="407"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8"/>
    </row>
    <row r="98" spans="1:50" ht="23.1" customHeight="1" x14ac:dyDescent="0.15">
      <c r="A98" s="371"/>
      <c r="B98" s="372"/>
      <c r="C98" s="409" t="s">
        <v>467</v>
      </c>
      <c r="D98" s="410"/>
      <c r="E98" s="410"/>
      <c r="F98" s="410"/>
      <c r="G98" s="410"/>
      <c r="H98" s="410"/>
      <c r="I98" s="410"/>
      <c r="J98" s="410"/>
      <c r="K98" s="411"/>
      <c r="L98" s="62"/>
      <c r="M98" s="63"/>
      <c r="N98" s="63"/>
      <c r="O98" s="63"/>
      <c r="P98" s="63"/>
      <c r="Q98" s="64"/>
      <c r="R98" s="62"/>
      <c r="S98" s="63"/>
      <c r="T98" s="63"/>
      <c r="U98" s="63"/>
      <c r="V98" s="63"/>
      <c r="W98" s="64"/>
      <c r="X98" s="668" t="s">
        <v>470</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36" customHeight="1" x14ac:dyDescent="0.15">
      <c r="A99" s="371"/>
      <c r="B99" s="372"/>
      <c r="C99" s="155" t="s">
        <v>468</v>
      </c>
      <c r="D99" s="156"/>
      <c r="E99" s="156"/>
      <c r="F99" s="156"/>
      <c r="G99" s="156"/>
      <c r="H99" s="156"/>
      <c r="I99" s="156"/>
      <c r="J99" s="156"/>
      <c r="K99" s="157"/>
      <c r="L99" s="62">
        <v>32000</v>
      </c>
      <c r="M99" s="63"/>
      <c r="N99" s="63"/>
      <c r="O99" s="63"/>
      <c r="P99" s="63"/>
      <c r="Q99" s="64"/>
      <c r="R99" s="62">
        <v>34800</v>
      </c>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hidden="1" customHeight="1" x14ac:dyDescent="0.15">
      <c r="A100" s="371"/>
      <c r="B100" s="372"/>
      <c r="C100" s="155"/>
      <c r="D100" s="156"/>
      <c r="E100" s="156"/>
      <c r="F100" s="156"/>
      <c r="G100" s="156"/>
      <c r="H100" s="156"/>
      <c r="I100" s="156"/>
      <c r="J100" s="156"/>
      <c r="K100" s="157"/>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hidden="1" customHeight="1" x14ac:dyDescent="0.15">
      <c r="A101" s="371"/>
      <c r="B101" s="372"/>
      <c r="C101" s="155"/>
      <c r="D101" s="156"/>
      <c r="E101" s="156"/>
      <c r="F101" s="156"/>
      <c r="G101" s="156"/>
      <c r="H101" s="156"/>
      <c r="I101" s="156"/>
      <c r="J101" s="156"/>
      <c r="K101" s="157"/>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hidden="1" customHeight="1" x14ac:dyDescent="0.15">
      <c r="A102" s="371"/>
      <c r="B102" s="372"/>
      <c r="C102" s="155"/>
      <c r="D102" s="156"/>
      <c r="E102" s="156"/>
      <c r="F102" s="156"/>
      <c r="G102" s="156"/>
      <c r="H102" s="156"/>
      <c r="I102" s="156"/>
      <c r="J102" s="156"/>
      <c r="K102" s="157"/>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hidden="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3"/>
      <c r="B104" s="374"/>
      <c r="C104" s="363" t="s">
        <v>22</v>
      </c>
      <c r="D104" s="364"/>
      <c r="E104" s="364"/>
      <c r="F104" s="364"/>
      <c r="G104" s="364"/>
      <c r="H104" s="364"/>
      <c r="I104" s="364"/>
      <c r="J104" s="364"/>
      <c r="K104" s="365"/>
      <c r="L104" s="366">
        <f>SUM(L98:Q103)</f>
        <v>32000</v>
      </c>
      <c r="M104" s="367"/>
      <c r="N104" s="367"/>
      <c r="O104" s="367"/>
      <c r="P104" s="367"/>
      <c r="Q104" s="368"/>
      <c r="R104" s="366">
        <f>SUM(R98:W103)</f>
        <v>34800</v>
      </c>
      <c r="S104" s="367"/>
      <c r="T104" s="367"/>
      <c r="U104" s="367"/>
      <c r="V104" s="367"/>
      <c r="W104" s="368"/>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6" t="s">
        <v>38</v>
      </c>
      <c r="AH107" s="592"/>
      <c r="AI107" s="592"/>
      <c r="AJ107" s="592"/>
      <c r="AK107" s="592"/>
      <c r="AL107" s="592"/>
      <c r="AM107" s="592"/>
      <c r="AN107" s="592"/>
      <c r="AO107" s="592"/>
      <c r="AP107" s="592"/>
      <c r="AQ107" s="592"/>
      <c r="AR107" s="592"/>
      <c r="AS107" s="592"/>
      <c r="AT107" s="592"/>
      <c r="AU107" s="592"/>
      <c r="AV107" s="592"/>
      <c r="AW107" s="592"/>
      <c r="AX107" s="627"/>
    </row>
    <row r="108" spans="1:50" ht="53.25" customHeight="1" x14ac:dyDescent="0.15">
      <c r="A108" s="300" t="s">
        <v>312</v>
      </c>
      <c r="B108" s="301"/>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1" t="s">
        <v>396</v>
      </c>
      <c r="AE108" s="602"/>
      <c r="AF108" s="602"/>
      <c r="AG108" s="598" t="s">
        <v>457</v>
      </c>
      <c r="AH108" s="599"/>
      <c r="AI108" s="599"/>
      <c r="AJ108" s="599"/>
      <c r="AK108" s="599"/>
      <c r="AL108" s="599"/>
      <c r="AM108" s="599"/>
      <c r="AN108" s="599"/>
      <c r="AO108" s="599"/>
      <c r="AP108" s="599"/>
      <c r="AQ108" s="599"/>
      <c r="AR108" s="599"/>
      <c r="AS108" s="599"/>
      <c r="AT108" s="599"/>
      <c r="AU108" s="599"/>
      <c r="AV108" s="599"/>
      <c r="AW108" s="599"/>
      <c r="AX108" s="600"/>
    </row>
    <row r="109" spans="1:50" ht="57" customHeight="1" x14ac:dyDescent="0.15">
      <c r="A109" s="302"/>
      <c r="B109" s="303"/>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396</v>
      </c>
      <c r="AE109" s="438"/>
      <c r="AF109" s="438"/>
      <c r="AG109" s="297" t="s">
        <v>458</v>
      </c>
      <c r="AH109" s="298"/>
      <c r="AI109" s="298"/>
      <c r="AJ109" s="298"/>
      <c r="AK109" s="298"/>
      <c r="AL109" s="298"/>
      <c r="AM109" s="298"/>
      <c r="AN109" s="298"/>
      <c r="AO109" s="298"/>
      <c r="AP109" s="298"/>
      <c r="AQ109" s="298"/>
      <c r="AR109" s="298"/>
      <c r="AS109" s="298"/>
      <c r="AT109" s="298"/>
      <c r="AU109" s="298"/>
      <c r="AV109" s="298"/>
      <c r="AW109" s="298"/>
      <c r="AX109" s="299"/>
    </row>
    <row r="110" spans="1:50" ht="69.75" customHeight="1" x14ac:dyDescent="0.15">
      <c r="A110" s="304"/>
      <c r="B110" s="305"/>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79" t="s">
        <v>376</v>
      </c>
      <c r="AE110" s="580"/>
      <c r="AF110" s="580"/>
      <c r="AG110" s="528" t="s">
        <v>459</v>
      </c>
      <c r="AH110" s="191"/>
      <c r="AI110" s="191"/>
      <c r="AJ110" s="191"/>
      <c r="AK110" s="191"/>
      <c r="AL110" s="191"/>
      <c r="AM110" s="191"/>
      <c r="AN110" s="191"/>
      <c r="AO110" s="191"/>
      <c r="AP110" s="191"/>
      <c r="AQ110" s="191"/>
      <c r="AR110" s="191"/>
      <c r="AS110" s="191"/>
      <c r="AT110" s="191"/>
      <c r="AU110" s="191"/>
      <c r="AV110" s="191"/>
      <c r="AW110" s="191"/>
      <c r="AX110" s="529"/>
    </row>
    <row r="111" spans="1:50" ht="57.75" customHeight="1" x14ac:dyDescent="0.15">
      <c r="A111" s="547"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396</v>
      </c>
      <c r="AE111" s="434"/>
      <c r="AF111" s="581"/>
      <c r="AG111" s="294" t="s">
        <v>453</v>
      </c>
      <c r="AH111" s="295"/>
      <c r="AI111" s="295"/>
      <c r="AJ111" s="295"/>
      <c r="AK111" s="295"/>
      <c r="AL111" s="295"/>
      <c r="AM111" s="295"/>
      <c r="AN111" s="295"/>
      <c r="AO111" s="295"/>
      <c r="AP111" s="295"/>
      <c r="AQ111" s="295"/>
      <c r="AR111" s="295"/>
      <c r="AS111" s="295"/>
      <c r="AT111" s="295"/>
      <c r="AU111" s="295"/>
      <c r="AV111" s="295"/>
      <c r="AW111" s="295"/>
      <c r="AX111" s="296"/>
    </row>
    <row r="112" spans="1:50" ht="61.5"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396</v>
      </c>
      <c r="AE112" s="438"/>
      <c r="AF112" s="438"/>
      <c r="AG112" s="297" t="s">
        <v>446</v>
      </c>
      <c r="AH112" s="298"/>
      <c r="AI112" s="298"/>
      <c r="AJ112" s="298"/>
      <c r="AK112" s="298"/>
      <c r="AL112" s="298"/>
      <c r="AM112" s="298"/>
      <c r="AN112" s="298"/>
      <c r="AO112" s="298"/>
      <c r="AP112" s="298"/>
      <c r="AQ112" s="298"/>
      <c r="AR112" s="298"/>
      <c r="AS112" s="298"/>
      <c r="AT112" s="298"/>
      <c r="AU112" s="298"/>
      <c r="AV112" s="298"/>
      <c r="AW112" s="298"/>
      <c r="AX112" s="299"/>
    </row>
    <row r="113" spans="1:64" ht="59.25" customHeight="1" x14ac:dyDescent="0.15">
      <c r="A113" s="583"/>
      <c r="B113" s="584"/>
      <c r="C113" s="50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9" t="s">
        <v>376</v>
      </c>
      <c r="AE113" s="438"/>
      <c r="AF113" s="438"/>
      <c r="AG113" s="297" t="s">
        <v>447</v>
      </c>
      <c r="AH113" s="298"/>
      <c r="AI113" s="298"/>
      <c r="AJ113" s="298"/>
      <c r="AK113" s="298"/>
      <c r="AL113" s="298"/>
      <c r="AM113" s="298"/>
      <c r="AN113" s="298"/>
      <c r="AO113" s="298"/>
      <c r="AP113" s="298"/>
      <c r="AQ113" s="298"/>
      <c r="AR113" s="298"/>
      <c r="AS113" s="298"/>
      <c r="AT113" s="298"/>
      <c r="AU113" s="298"/>
      <c r="AV113" s="298"/>
      <c r="AW113" s="298"/>
      <c r="AX113" s="299"/>
    </row>
    <row r="114" spans="1:64" ht="30.75"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9" t="s">
        <v>376</v>
      </c>
      <c r="AE114" s="438"/>
      <c r="AF114" s="438"/>
      <c r="AG114" s="297" t="s">
        <v>448</v>
      </c>
      <c r="AH114" s="298"/>
      <c r="AI114" s="298"/>
      <c r="AJ114" s="298"/>
      <c r="AK114" s="298"/>
      <c r="AL114" s="298"/>
      <c r="AM114" s="298"/>
      <c r="AN114" s="298"/>
      <c r="AO114" s="298"/>
      <c r="AP114" s="298"/>
      <c r="AQ114" s="298"/>
      <c r="AR114" s="298"/>
      <c r="AS114" s="298"/>
      <c r="AT114" s="298"/>
      <c r="AU114" s="298"/>
      <c r="AV114" s="298"/>
      <c r="AW114" s="298"/>
      <c r="AX114" s="299"/>
    </row>
    <row r="115" spans="1:64" ht="51"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8"/>
      <c r="AD115" s="439" t="s">
        <v>376</v>
      </c>
      <c r="AE115" s="438"/>
      <c r="AF115" s="438"/>
      <c r="AG115" s="297" t="s">
        <v>454</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8"/>
      <c r="AD116" s="630" t="s">
        <v>397</v>
      </c>
      <c r="AE116" s="631"/>
      <c r="AF116" s="631"/>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1.7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90" t="s">
        <v>397</v>
      </c>
      <c r="AE117" s="580"/>
      <c r="AF117" s="591"/>
      <c r="AG117" s="596"/>
      <c r="AH117" s="431"/>
      <c r="AI117" s="431"/>
      <c r="AJ117" s="431"/>
      <c r="AK117" s="431"/>
      <c r="AL117" s="431"/>
      <c r="AM117" s="431"/>
      <c r="AN117" s="431"/>
      <c r="AO117" s="431"/>
      <c r="AP117" s="431"/>
      <c r="AQ117" s="431"/>
      <c r="AR117" s="431"/>
      <c r="AS117" s="431"/>
      <c r="AT117" s="431"/>
      <c r="AU117" s="431"/>
      <c r="AV117" s="431"/>
      <c r="AW117" s="431"/>
      <c r="AX117" s="597"/>
      <c r="BG117" s="10"/>
      <c r="BH117" s="10"/>
      <c r="BI117" s="10"/>
      <c r="BJ117" s="10"/>
    </row>
    <row r="118" spans="1:64" ht="46.5" customHeight="1" x14ac:dyDescent="0.15">
      <c r="A118" s="547" t="s">
        <v>47</v>
      </c>
      <c r="B118" s="582"/>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3" t="s">
        <v>376</v>
      </c>
      <c r="AE118" s="434"/>
      <c r="AF118" s="581"/>
      <c r="AG118" s="294" t="s">
        <v>449</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3"/>
      <c r="B119" s="584"/>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3" t="s">
        <v>397</v>
      </c>
      <c r="AE119" s="604"/>
      <c r="AF119" s="604"/>
      <c r="AG119" s="595"/>
      <c r="AH119" s="298"/>
      <c r="AI119" s="298"/>
      <c r="AJ119" s="298"/>
      <c r="AK119" s="298"/>
      <c r="AL119" s="298"/>
      <c r="AM119" s="298"/>
      <c r="AN119" s="298"/>
      <c r="AO119" s="298"/>
      <c r="AP119" s="298"/>
      <c r="AQ119" s="298"/>
      <c r="AR119" s="298"/>
      <c r="AS119" s="298"/>
      <c r="AT119" s="298"/>
      <c r="AU119" s="298"/>
      <c r="AV119" s="298"/>
      <c r="AW119" s="298"/>
      <c r="AX119" s="299"/>
    </row>
    <row r="120" spans="1:64" ht="24.75"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9" t="s">
        <v>376</v>
      </c>
      <c r="AE120" s="438"/>
      <c r="AF120" s="438"/>
      <c r="AG120" s="297" t="s">
        <v>452</v>
      </c>
      <c r="AH120" s="298"/>
      <c r="AI120" s="298"/>
      <c r="AJ120" s="298"/>
      <c r="AK120" s="298"/>
      <c r="AL120" s="298"/>
      <c r="AM120" s="298"/>
      <c r="AN120" s="298"/>
      <c r="AO120" s="298"/>
      <c r="AP120" s="298"/>
      <c r="AQ120" s="298"/>
      <c r="AR120" s="298"/>
      <c r="AS120" s="298"/>
      <c r="AT120" s="298"/>
      <c r="AU120" s="298"/>
      <c r="AV120" s="298"/>
      <c r="AW120" s="298"/>
      <c r="AX120" s="299"/>
    </row>
    <row r="121" spans="1:64" ht="18"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9" t="s">
        <v>397</v>
      </c>
      <c r="AE121" s="438"/>
      <c r="AF121" s="438"/>
      <c r="AG121" s="575"/>
      <c r="AH121" s="191"/>
      <c r="AI121" s="191"/>
      <c r="AJ121" s="191"/>
      <c r="AK121" s="191"/>
      <c r="AL121" s="191"/>
      <c r="AM121" s="191"/>
      <c r="AN121" s="191"/>
      <c r="AO121" s="191"/>
      <c r="AP121" s="191"/>
      <c r="AQ121" s="191"/>
      <c r="AR121" s="191"/>
      <c r="AS121" s="191"/>
      <c r="AT121" s="191"/>
      <c r="AU121" s="191"/>
      <c r="AV121" s="191"/>
      <c r="AW121" s="191"/>
      <c r="AX121" s="529"/>
    </row>
    <row r="122" spans="1:64" ht="33.6" customHeight="1" x14ac:dyDescent="0.15">
      <c r="A122" s="620" t="s">
        <v>80</v>
      </c>
      <c r="B122" s="621"/>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397</v>
      </c>
      <c r="AE122" s="434"/>
      <c r="AF122" s="434"/>
      <c r="AG122" s="571"/>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22"/>
      <c r="B123" s="623"/>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3"/>
      <c r="AH123" s="270"/>
      <c r="AI123" s="270"/>
      <c r="AJ123" s="270"/>
      <c r="AK123" s="270"/>
      <c r="AL123" s="270"/>
      <c r="AM123" s="270"/>
      <c r="AN123" s="270"/>
      <c r="AO123" s="270"/>
      <c r="AP123" s="270"/>
      <c r="AQ123" s="270"/>
      <c r="AR123" s="270"/>
      <c r="AS123" s="270"/>
      <c r="AT123" s="270"/>
      <c r="AU123" s="270"/>
      <c r="AV123" s="270"/>
      <c r="AW123" s="270"/>
      <c r="AX123" s="574"/>
    </row>
    <row r="124" spans="1:64" ht="26.25" hidden="1" customHeight="1" x14ac:dyDescent="0.15">
      <c r="A124" s="622"/>
      <c r="B124" s="623"/>
      <c r="C124" s="635"/>
      <c r="D124" s="636"/>
      <c r="E124" s="636"/>
      <c r="F124" s="636"/>
      <c r="G124" s="636"/>
      <c r="H124" s="636"/>
      <c r="I124" s="636"/>
      <c r="J124" s="636"/>
      <c r="K124" s="636"/>
      <c r="L124" s="636"/>
      <c r="M124" s="636"/>
      <c r="N124" s="636"/>
      <c r="O124" s="637"/>
      <c r="P124" s="644"/>
      <c r="Q124" s="644"/>
      <c r="R124" s="644"/>
      <c r="S124" s="645"/>
      <c r="T124" s="628"/>
      <c r="U124" s="298"/>
      <c r="V124" s="298"/>
      <c r="W124" s="298"/>
      <c r="X124" s="298"/>
      <c r="Y124" s="298"/>
      <c r="Z124" s="298"/>
      <c r="AA124" s="298"/>
      <c r="AB124" s="298"/>
      <c r="AC124" s="298"/>
      <c r="AD124" s="298"/>
      <c r="AE124" s="298"/>
      <c r="AF124" s="629"/>
      <c r="AG124" s="573"/>
      <c r="AH124" s="270"/>
      <c r="AI124" s="270"/>
      <c r="AJ124" s="270"/>
      <c r="AK124" s="270"/>
      <c r="AL124" s="270"/>
      <c r="AM124" s="270"/>
      <c r="AN124" s="270"/>
      <c r="AO124" s="270"/>
      <c r="AP124" s="270"/>
      <c r="AQ124" s="270"/>
      <c r="AR124" s="270"/>
      <c r="AS124" s="270"/>
      <c r="AT124" s="270"/>
      <c r="AU124" s="270"/>
      <c r="AV124" s="270"/>
      <c r="AW124" s="270"/>
      <c r="AX124" s="574"/>
    </row>
    <row r="125" spans="1:64" ht="26.25" customHeight="1" x14ac:dyDescent="0.15">
      <c r="A125" s="624"/>
      <c r="B125" s="625"/>
      <c r="C125" s="638"/>
      <c r="D125" s="639"/>
      <c r="E125" s="639"/>
      <c r="F125" s="639"/>
      <c r="G125" s="639"/>
      <c r="H125" s="639"/>
      <c r="I125" s="639"/>
      <c r="J125" s="639"/>
      <c r="K125" s="639"/>
      <c r="L125" s="639"/>
      <c r="M125" s="639"/>
      <c r="N125" s="639"/>
      <c r="O125" s="640"/>
      <c r="P125" s="646"/>
      <c r="Q125" s="646"/>
      <c r="R125" s="646"/>
      <c r="S125" s="647"/>
      <c r="T125" s="430"/>
      <c r="U125" s="431"/>
      <c r="V125" s="431"/>
      <c r="W125" s="431"/>
      <c r="X125" s="431"/>
      <c r="Y125" s="431"/>
      <c r="Z125" s="431"/>
      <c r="AA125" s="431"/>
      <c r="AB125" s="431"/>
      <c r="AC125" s="431"/>
      <c r="AD125" s="431"/>
      <c r="AE125" s="431"/>
      <c r="AF125" s="432"/>
      <c r="AG125" s="575"/>
      <c r="AH125" s="191"/>
      <c r="AI125" s="191"/>
      <c r="AJ125" s="191"/>
      <c r="AK125" s="191"/>
      <c r="AL125" s="191"/>
      <c r="AM125" s="191"/>
      <c r="AN125" s="191"/>
      <c r="AO125" s="191"/>
      <c r="AP125" s="191"/>
      <c r="AQ125" s="191"/>
      <c r="AR125" s="191"/>
      <c r="AS125" s="191"/>
      <c r="AT125" s="191"/>
      <c r="AU125" s="191"/>
      <c r="AV125" s="191"/>
      <c r="AW125" s="191"/>
      <c r="AX125" s="529"/>
    </row>
    <row r="126" spans="1:64" ht="57" customHeight="1" x14ac:dyDescent="0.15">
      <c r="A126" s="547" t="s">
        <v>58</v>
      </c>
      <c r="B126" s="548"/>
      <c r="C126" s="385" t="s">
        <v>64</v>
      </c>
      <c r="D126" s="567"/>
      <c r="E126" s="567"/>
      <c r="F126" s="568"/>
      <c r="G126" s="541" t="s">
        <v>450</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4" t="s">
        <v>68</v>
      </c>
      <c r="D127" s="355"/>
      <c r="E127" s="355"/>
      <c r="F127" s="356"/>
      <c r="G127" s="357" t="s">
        <v>451</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1.5" customHeight="1" thickBot="1" x14ac:dyDescent="0.2">
      <c r="A129" s="566"/>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61.5" customHeight="1" thickBot="1" x14ac:dyDescent="0.2">
      <c r="A131" s="544" t="s">
        <v>306</v>
      </c>
      <c r="B131" s="545"/>
      <c r="C131" s="545"/>
      <c r="D131" s="545"/>
      <c r="E131" s="546"/>
      <c r="F131" s="563" t="s">
        <v>466</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72.75" customHeight="1" thickBot="1" x14ac:dyDescent="0.2">
      <c r="A133" s="427" t="s">
        <v>475</v>
      </c>
      <c r="B133" s="428"/>
      <c r="C133" s="428"/>
      <c r="D133" s="428"/>
      <c r="E133" s="429"/>
      <c r="F133" s="563" t="s">
        <v>474</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30.7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c r="H137" s="415"/>
      <c r="I137" s="415"/>
      <c r="J137" s="415"/>
      <c r="K137" s="415"/>
      <c r="L137" s="415"/>
      <c r="M137" s="415"/>
      <c r="N137" s="415"/>
      <c r="O137" s="415"/>
      <c r="P137" s="416"/>
      <c r="Q137" s="401" t="s">
        <v>225</v>
      </c>
      <c r="R137" s="401"/>
      <c r="S137" s="401"/>
      <c r="T137" s="401"/>
      <c r="U137" s="401"/>
      <c r="V137" s="401"/>
      <c r="W137" s="414">
        <v>221</v>
      </c>
      <c r="X137" s="415"/>
      <c r="Y137" s="415"/>
      <c r="Z137" s="415"/>
      <c r="AA137" s="415"/>
      <c r="AB137" s="415"/>
      <c r="AC137" s="415"/>
      <c r="AD137" s="415"/>
      <c r="AE137" s="415"/>
      <c r="AF137" s="416"/>
      <c r="AG137" s="401" t="s">
        <v>226</v>
      </c>
      <c r="AH137" s="401"/>
      <c r="AI137" s="401"/>
      <c r="AJ137" s="401"/>
      <c r="AK137" s="401"/>
      <c r="AL137" s="401"/>
      <c r="AM137" s="397">
        <v>236</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115</v>
      </c>
      <c r="H138" s="418"/>
      <c r="I138" s="418"/>
      <c r="J138" s="418"/>
      <c r="K138" s="418"/>
      <c r="L138" s="418"/>
      <c r="M138" s="418"/>
      <c r="N138" s="418"/>
      <c r="O138" s="418"/>
      <c r="P138" s="419"/>
      <c r="Q138" s="403" t="s">
        <v>228</v>
      </c>
      <c r="R138" s="403"/>
      <c r="S138" s="403"/>
      <c r="T138" s="403"/>
      <c r="U138" s="403"/>
      <c r="V138" s="403"/>
      <c r="W138" s="417">
        <v>111</v>
      </c>
      <c r="X138" s="418"/>
      <c r="Y138" s="418"/>
      <c r="Z138" s="418"/>
      <c r="AA138" s="418"/>
      <c r="AB138" s="418"/>
      <c r="AC138" s="418"/>
      <c r="AD138" s="418"/>
      <c r="AE138" s="418"/>
      <c r="AF138" s="419"/>
      <c r="AG138" s="569"/>
      <c r="AH138" s="570"/>
      <c r="AI138" s="570"/>
      <c r="AJ138" s="570"/>
      <c r="AK138" s="570"/>
      <c r="AL138" s="570"/>
      <c r="AM138" s="608"/>
      <c r="AN138" s="609"/>
      <c r="AO138" s="609"/>
      <c r="AP138" s="609"/>
      <c r="AQ138" s="609"/>
      <c r="AR138" s="609"/>
      <c r="AS138" s="609"/>
      <c r="AT138" s="609"/>
      <c r="AU138" s="609"/>
      <c r="AV138" s="610"/>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hidden="1"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hidden="1"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hidden="1"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2.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1" t="s">
        <v>439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409</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0"/>
      <c r="B179" s="536"/>
      <c r="C179" s="536"/>
      <c r="D179" s="536"/>
      <c r="E179" s="536"/>
      <c r="F179" s="537"/>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0"/>
      <c r="B180" s="536"/>
      <c r="C180" s="536"/>
      <c r="D180" s="536"/>
      <c r="E180" s="536"/>
      <c r="F180" s="537"/>
      <c r="G180" s="88" t="s">
        <v>400</v>
      </c>
      <c r="H180" s="89"/>
      <c r="I180" s="89"/>
      <c r="J180" s="89"/>
      <c r="K180" s="90"/>
      <c r="L180" s="91" t="s">
        <v>405</v>
      </c>
      <c r="M180" s="92"/>
      <c r="N180" s="92"/>
      <c r="O180" s="92"/>
      <c r="P180" s="92"/>
      <c r="Q180" s="92"/>
      <c r="R180" s="92"/>
      <c r="S180" s="92"/>
      <c r="T180" s="92"/>
      <c r="U180" s="92"/>
      <c r="V180" s="92"/>
      <c r="W180" s="92"/>
      <c r="X180" s="93"/>
      <c r="Y180" s="94">
        <v>7</v>
      </c>
      <c r="Z180" s="95"/>
      <c r="AA180" s="95"/>
      <c r="AB180" s="96"/>
      <c r="AC180" s="88" t="s">
        <v>400</v>
      </c>
      <c r="AD180" s="89"/>
      <c r="AE180" s="89"/>
      <c r="AF180" s="89"/>
      <c r="AG180" s="90"/>
      <c r="AH180" s="91" t="s">
        <v>405</v>
      </c>
      <c r="AI180" s="92"/>
      <c r="AJ180" s="92"/>
      <c r="AK180" s="92"/>
      <c r="AL180" s="92"/>
      <c r="AM180" s="92"/>
      <c r="AN180" s="92"/>
      <c r="AO180" s="92"/>
      <c r="AP180" s="92"/>
      <c r="AQ180" s="92"/>
      <c r="AR180" s="92"/>
      <c r="AS180" s="92"/>
      <c r="AT180" s="93"/>
      <c r="AU180" s="94">
        <v>375.2</v>
      </c>
      <c r="AV180" s="95"/>
      <c r="AW180" s="95"/>
      <c r="AX180" s="393"/>
    </row>
    <row r="181" spans="1:50" ht="24.75" customHeight="1" x14ac:dyDescent="0.15">
      <c r="A181" s="120"/>
      <c r="B181" s="536"/>
      <c r="C181" s="536"/>
      <c r="D181" s="536"/>
      <c r="E181" s="536"/>
      <c r="F181" s="537"/>
      <c r="G181" s="65" t="s">
        <v>401</v>
      </c>
      <c r="H181" s="66"/>
      <c r="I181" s="66"/>
      <c r="J181" s="66"/>
      <c r="K181" s="67"/>
      <c r="L181" s="68" t="s">
        <v>462</v>
      </c>
      <c r="M181" s="69"/>
      <c r="N181" s="69"/>
      <c r="O181" s="69"/>
      <c r="P181" s="69"/>
      <c r="Q181" s="69"/>
      <c r="R181" s="69"/>
      <c r="S181" s="69"/>
      <c r="T181" s="69"/>
      <c r="U181" s="69"/>
      <c r="V181" s="69"/>
      <c r="W181" s="69"/>
      <c r="X181" s="70"/>
      <c r="Y181" s="71">
        <v>3.1</v>
      </c>
      <c r="Z181" s="72"/>
      <c r="AA181" s="72"/>
      <c r="AB181" s="83"/>
      <c r="AC181" s="65" t="s">
        <v>401</v>
      </c>
      <c r="AD181" s="66"/>
      <c r="AE181" s="66"/>
      <c r="AF181" s="66"/>
      <c r="AG181" s="67"/>
      <c r="AH181" s="68" t="s">
        <v>406</v>
      </c>
      <c r="AI181" s="69"/>
      <c r="AJ181" s="69"/>
      <c r="AK181" s="69"/>
      <c r="AL181" s="69"/>
      <c r="AM181" s="69"/>
      <c r="AN181" s="69"/>
      <c r="AO181" s="69"/>
      <c r="AP181" s="69"/>
      <c r="AQ181" s="69"/>
      <c r="AR181" s="69"/>
      <c r="AS181" s="69"/>
      <c r="AT181" s="70"/>
      <c r="AU181" s="71">
        <v>7.1</v>
      </c>
      <c r="AV181" s="72"/>
      <c r="AW181" s="72"/>
      <c r="AX181" s="73"/>
    </row>
    <row r="182" spans="1:50" ht="24.75" customHeight="1" x14ac:dyDescent="0.15">
      <c r="A182" s="120"/>
      <c r="B182" s="536"/>
      <c r="C182" s="536"/>
      <c r="D182" s="536"/>
      <c r="E182" s="536"/>
      <c r="F182" s="537"/>
      <c r="G182" s="65" t="s">
        <v>402</v>
      </c>
      <c r="H182" s="66"/>
      <c r="I182" s="66"/>
      <c r="J182" s="66"/>
      <c r="K182" s="67"/>
      <c r="L182" s="68" t="s">
        <v>407</v>
      </c>
      <c r="M182" s="69"/>
      <c r="N182" s="69"/>
      <c r="O182" s="69"/>
      <c r="P182" s="69"/>
      <c r="Q182" s="69"/>
      <c r="R182" s="69"/>
      <c r="S182" s="69"/>
      <c r="T182" s="69"/>
      <c r="U182" s="69"/>
      <c r="V182" s="69"/>
      <c r="W182" s="69"/>
      <c r="X182" s="70"/>
      <c r="Y182" s="71">
        <v>0.7</v>
      </c>
      <c r="Z182" s="72"/>
      <c r="AA182" s="72"/>
      <c r="AB182" s="83"/>
      <c r="AC182" s="65" t="s">
        <v>402</v>
      </c>
      <c r="AD182" s="66"/>
      <c r="AE182" s="66"/>
      <c r="AF182" s="66"/>
      <c r="AG182" s="67"/>
      <c r="AH182" s="68" t="s">
        <v>407</v>
      </c>
      <c r="AI182" s="69"/>
      <c r="AJ182" s="69"/>
      <c r="AK182" s="69"/>
      <c r="AL182" s="69"/>
      <c r="AM182" s="69"/>
      <c r="AN182" s="69"/>
      <c r="AO182" s="69"/>
      <c r="AP182" s="69"/>
      <c r="AQ182" s="69"/>
      <c r="AR182" s="69"/>
      <c r="AS182" s="69"/>
      <c r="AT182" s="70"/>
      <c r="AU182" s="71">
        <v>3.9</v>
      </c>
      <c r="AV182" s="72"/>
      <c r="AW182" s="72"/>
      <c r="AX182" s="73"/>
    </row>
    <row r="183" spans="1:50" ht="24.75" customHeight="1" x14ac:dyDescent="0.15">
      <c r="A183" s="120"/>
      <c r="B183" s="536"/>
      <c r="C183" s="536"/>
      <c r="D183" s="536"/>
      <c r="E183" s="536"/>
      <c r="F183" s="537"/>
      <c r="G183" s="65" t="s">
        <v>403</v>
      </c>
      <c r="H183" s="66"/>
      <c r="I183" s="66"/>
      <c r="J183" s="66"/>
      <c r="K183" s="67"/>
      <c r="L183" s="68" t="s">
        <v>463</v>
      </c>
      <c r="M183" s="69"/>
      <c r="N183" s="69"/>
      <c r="O183" s="69"/>
      <c r="P183" s="69"/>
      <c r="Q183" s="69"/>
      <c r="R183" s="69"/>
      <c r="S183" s="69"/>
      <c r="T183" s="69"/>
      <c r="U183" s="69"/>
      <c r="V183" s="69"/>
      <c r="W183" s="69"/>
      <c r="X183" s="70"/>
      <c r="Y183" s="71">
        <v>25</v>
      </c>
      <c r="Z183" s="72"/>
      <c r="AA183" s="72"/>
      <c r="AB183" s="83"/>
      <c r="AC183" s="65" t="s">
        <v>403</v>
      </c>
      <c r="AD183" s="66"/>
      <c r="AE183" s="66"/>
      <c r="AF183" s="66"/>
      <c r="AG183" s="67"/>
      <c r="AH183" s="68" t="s">
        <v>408</v>
      </c>
      <c r="AI183" s="69"/>
      <c r="AJ183" s="69"/>
      <c r="AK183" s="69"/>
      <c r="AL183" s="69"/>
      <c r="AM183" s="69"/>
      <c r="AN183" s="69"/>
      <c r="AO183" s="69"/>
      <c r="AP183" s="69"/>
      <c r="AQ183" s="69"/>
      <c r="AR183" s="69"/>
      <c r="AS183" s="69"/>
      <c r="AT183" s="70"/>
      <c r="AU183" s="71">
        <v>17.899999999999999</v>
      </c>
      <c r="AV183" s="72"/>
      <c r="AW183" s="72"/>
      <c r="AX183" s="73"/>
    </row>
    <row r="184" spans="1:50" ht="32.25" customHeight="1" x14ac:dyDescent="0.15">
      <c r="A184" s="120"/>
      <c r="B184" s="536"/>
      <c r="C184" s="536"/>
      <c r="D184" s="536"/>
      <c r="E184" s="536"/>
      <c r="F184" s="537"/>
      <c r="G184" s="65" t="s">
        <v>404</v>
      </c>
      <c r="H184" s="66"/>
      <c r="I184" s="66"/>
      <c r="J184" s="66"/>
      <c r="K184" s="67"/>
      <c r="L184" s="68" t="s">
        <v>464</v>
      </c>
      <c r="M184" s="69"/>
      <c r="N184" s="69"/>
      <c r="O184" s="69"/>
      <c r="P184" s="69"/>
      <c r="Q184" s="69"/>
      <c r="R184" s="69"/>
      <c r="S184" s="69"/>
      <c r="T184" s="69"/>
      <c r="U184" s="69"/>
      <c r="V184" s="69"/>
      <c r="W184" s="69"/>
      <c r="X184" s="70"/>
      <c r="Y184" s="71">
        <v>11.2</v>
      </c>
      <c r="Z184" s="72"/>
      <c r="AA184" s="72"/>
      <c r="AB184" s="83"/>
      <c r="AC184" s="65" t="s">
        <v>410</v>
      </c>
      <c r="AD184" s="66"/>
      <c r="AE184" s="66"/>
      <c r="AF184" s="66"/>
      <c r="AG184" s="67"/>
      <c r="AH184" s="68" t="s">
        <v>413</v>
      </c>
      <c r="AI184" s="69"/>
      <c r="AJ184" s="69"/>
      <c r="AK184" s="69"/>
      <c r="AL184" s="69"/>
      <c r="AM184" s="69"/>
      <c r="AN184" s="69"/>
      <c r="AO184" s="69"/>
      <c r="AP184" s="69"/>
      <c r="AQ184" s="69"/>
      <c r="AR184" s="69"/>
      <c r="AS184" s="69"/>
      <c r="AT184" s="70"/>
      <c r="AU184" s="71">
        <v>380.3</v>
      </c>
      <c r="AV184" s="72"/>
      <c r="AW184" s="72"/>
      <c r="AX184" s="73"/>
    </row>
    <row r="185" spans="1:50" ht="32.25" customHeight="1" x14ac:dyDescent="0.15">
      <c r="A185" s="120"/>
      <c r="B185" s="536"/>
      <c r="C185" s="536"/>
      <c r="D185" s="536"/>
      <c r="E185" s="536"/>
      <c r="F185" s="537"/>
      <c r="G185" s="65" t="s">
        <v>461</v>
      </c>
      <c r="H185" s="66"/>
      <c r="I185" s="66"/>
      <c r="J185" s="66"/>
      <c r="K185" s="67"/>
      <c r="L185" s="68" t="s">
        <v>465</v>
      </c>
      <c r="M185" s="69"/>
      <c r="N185" s="69"/>
      <c r="O185" s="69"/>
      <c r="P185" s="69"/>
      <c r="Q185" s="69"/>
      <c r="R185" s="69"/>
      <c r="S185" s="69"/>
      <c r="T185" s="69"/>
      <c r="U185" s="69"/>
      <c r="V185" s="69"/>
      <c r="W185" s="69"/>
      <c r="X185" s="70"/>
      <c r="Y185" s="71">
        <v>10.7</v>
      </c>
      <c r="Z185" s="72"/>
      <c r="AA185" s="72"/>
      <c r="AB185" s="83"/>
      <c r="AC185" s="65" t="s">
        <v>411</v>
      </c>
      <c r="AD185" s="66"/>
      <c r="AE185" s="66"/>
      <c r="AF185" s="66"/>
      <c r="AG185" s="67"/>
      <c r="AH185" s="68" t="s">
        <v>414</v>
      </c>
      <c r="AI185" s="69"/>
      <c r="AJ185" s="69"/>
      <c r="AK185" s="69"/>
      <c r="AL185" s="69"/>
      <c r="AM185" s="69"/>
      <c r="AN185" s="69"/>
      <c r="AO185" s="69"/>
      <c r="AP185" s="69"/>
      <c r="AQ185" s="69"/>
      <c r="AR185" s="69"/>
      <c r="AS185" s="69"/>
      <c r="AT185" s="70"/>
      <c r="AU185" s="71">
        <v>31.2</v>
      </c>
      <c r="AV185" s="72"/>
      <c r="AW185" s="72"/>
      <c r="AX185" s="73"/>
    </row>
    <row r="186" spans="1:50" ht="24.75" customHeight="1" x14ac:dyDescent="0.15">
      <c r="A186" s="120"/>
      <c r="B186" s="536"/>
      <c r="C186" s="536"/>
      <c r="D186" s="536"/>
      <c r="E186" s="536"/>
      <c r="F186" s="53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t="s">
        <v>412</v>
      </c>
      <c r="AD186" s="66"/>
      <c r="AE186" s="66"/>
      <c r="AF186" s="66"/>
      <c r="AG186" s="67"/>
      <c r="AH186" s="68" t="s">
        <v>415</v>
      </c>
      <c r="AI186" s="69"/>
      <c r="AJ186" s="69"/>
      <c r="AK186" s="69"/>
      <c r="AL186" s="69"/>
      <c r="AM186" s="69"/>
      <c r="AN186" s="69"/>
      <c r="AO186" s="69"/>
      <c r="AP186" s="69"/>
      <c r="AQ186" s="69"/>
      <c r="AR186" s="69"/>
      <c r="AS186" s="69"/>
      <c r="AT186" s="70"/>
      <c r="AU186" s="71">
        <v>28537.3</v>
      </c>
      <c r="AV186" s="72"/>
      <c r="AW186" s="72"/>
      <c r="AX186" s="73"/>
    </row>
    <row r="187" spans="1:50" ht="24.75" hidden="1" customHeight="1" x14ac:dyDescent="0.15">
      <c r="A187" s="120"/>
      <c r="B187" s="536"/>
      <c r="C187" s="536"/>
      <c r="D187" s="536"/>
      <c r="E187" s="536"/>
      <c r="F187" s="53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0"/>
      <c r="B188" s="536"/>
      <c r="C188" s="536"/>
      <c r="D188" s="536"/>
      <c r="E188" s="536"/>
      <c r="F188" s="53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0"/>
      <c r="B189" s="536"/>
      <c r="C189" s="536"/>
      <c r="D189" s="536"/>
      <c r="E189" s="536"/>
      <c r="F189" s="53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394"/>
      <c r="AV189" s="395"/>
      <c r="AW189" s="395"/>
      <c r="AX189" s="396"/>
    </row>
    <row r="190" spans="1:50" ht="24.75" customHeight="1" thickBot="1" x14ac:dyDescent="0.2">
      <c r="A190" s="120"/>
      <c r="B190" s="536"/>
      <c r="C190" s="536"/>
      <c r="D190" s="536"/>
      <c r="E190" s="536"/>
      <c r="F190" s="537"/>
      <c r="G190" s="74" t="s">
        <v>22</v>
      </c>
      <c r="H190" s="75"/>
      <c r="I190" s="75"/>
      <c r="J190" s="75"/>
      <c r="K190" s="75"/>
      <c r="L190" s="76"/>
      <c r="M190" s="77"/>
      <c r="N190" s="77"/>
      <c r="O190" s="77"/>
      <c r="P190" s="77"/>
      <c r="Q190" s="77"/>
      <c r="R190" s="77"/>
      <c r="S190" s="77"/>
      <c r="T190" s="77"/>
      <c r="U190" s="77"/>
      <c r="V190" s="77"/>
      <c r="W190" s="77"/>
      <c r="X190" s="78"/>
      <c r="Y190" s="79">
        <f>SUM(Y180:AB189)</f>
        <v>57.7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29352.899999999998</v>
      </c>
      <c r="AV190" s="80"/>
      <c r="AW190" s="80"/>
      <c r="AX190" s="82"/>
    </row>
    <row r="191" spans="1:50" ht="30" customHeight="1" x14ac:dyDescent="0.15">
      <c r="A191" s="120"/>
      <c r="B191" s="536"/>
      <c r="C191" s="536"/>
      <c r="D191" s="536"/>
      <c r="E191" s="536"/>
      <c r="F191" s="537"/>
      <c r="G191" s="381" t="s">
        <v>418</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36"/>
      <c r="C192" s="536"/>
      <c r="D192" s="536"/>
      <c r="E192" s="536"/>
      <c r="F192" s="537"/>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0"/>
      <c r="B193" s="536"/>
      <c r="C193" s="536"/>
      <c r="D193" s="536"/>
      <c r="E193" s="536"/>
      <c r="F193" s="537"/>
      <c r="G193" s="88" t="s">
        <v>416</v>
      </c>
      <c r="H193" s="89"/>
      <c r="I193" s="89"/>
      <c r="J193" s="89"/>
      <c r="K193" s="90"/>
      <c r="L193" s="91" t="s">
        <v>417</v>
      </c>
      <c r="M193" s="92"/>
      <c r="N193" s="92"/>
      <c r="O193" s="92"/>
      <c r="P193" s="92"/>
      <c r="Q193" s="92"/>
      <c r="R193" s="92"/>
      <c r="S193" s="92"/>
      <c r="T193" s="92"/>
      <c r="U193" s="92"/>
      <c r="V193" s="92"/>
      <c r="W193" s="92"/>
      <c r="X193" s="93"/>
      <c r="Y193" s="94">
        <v>132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20"/>
      <c r="B194" s="536"/>
      <c r="C194" s="536"/>
      <c r="D194" s="536"/>
      <c r="E194" s="536"/>
      <c r="F194" s="53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36"/>
      <c r="C195" s="536"/>
      <c r="D195" s="536"/>
      <c r="E195" s="536"/>
      <c r="F195" s="53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0"/>
      <c r="B196" s="536"/>
      <c r="C196" s="536"/>
      <c r="D196" s="536"/>
      <c r="E196" s="536"/>
      <c r="F196" s="53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36"/>
      <c r="C197" s="536"/>
      <c r="D197" s="536"/>
      <c r="E197" s="536"/>
      <c r="F197" s="53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0"/>
      <c r="B198" s="536"/>
      <c r="C198" s="536"/>
      <c r="D198" s="536"/>
      <c r="E198" s="536"/>
      <c r="F198" s="53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36"/>
      <c r="C199" s="536"/>
      <c r="D199" s="536"/>
      <c r="E199" s="536"/>
      <c r="F199" s="53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0"/>
      <c r="B200" s="536"/>
      <c r="C200" s="536"/>
      <c r="D200" s="536"/>
      <c r="E200" s="536"/>
      <c r="F200" s="53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0"/>
      <c r="B201" s="536"/>
      <c r="C201" s="536"/>
      <c r="D201" s="536"/>
      <c r="E201" s="536"/>
      <c r="F201" s="53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0"/>
      <c r="B202" s="536"/>
      <c r="C202" s="536"/>
      <c r="D202" s="536"/>
      <c r="E202" s="536"/>
      <c r="F202" s="53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20"/>
      <c r="B203" s="536"/>
      <c r="C203" s="536"/>
      <c r="D203" s="536"/>
      <c r="E203" s="536"/>
      <c r="F203" s="537"/>
      <c r="G203" s="74" t="s">
        <v>22</v>
      </c>
      <c r="H203" s="75"/>
      <c r="I203" s="75"/>
      <c r="J203" s="75"/>
      <c r="K203" s="75"/>
      <c r="L203" s="76"/>
      <c r="M203" s="77"/>
      <c r="N203" s="77"/>
      <c r="O203" s="77"/>
      <c r="P203" s="77"/>
      <c r="Q203" s="77"/>
      <c r="R203" s="77"/>
      <c r="S203" s="77"/>
      <c r="T203" s="77"/>
      <c r="U203" s="77"/>
      <c r="V203" s="77"/>
      <c r="W203" s="77"/>
      <c r="X203" s="78"/>
      <c r="Y203" s="79">
        <f>SUM(Y193:AB202)</f>
        <v>132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20"/>
      <c r="B204" s="536"/>
      <c r="C204" s="536"/>
      <c r="D204" s="536"/>
      <c r="E204" s="536"/>
      <c r="F204" s="537"/>
      <c r="G204" s="381"/>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359</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120"/>
      <c r="B205" s="536"/>
      <c r="C205" s="536"/>
      <c r="D205" s="536"/>
      <c r="E205" s="536"/>
      <c r="F205" s="537"/>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x14ac:dyDescent="0.15">
      <c r="A206" s="120"/>
      <c r="B206" s="536"/>
      <c r="C206" s="536"/>
      <c r="D206" s="536"/>
      <c r="E206" s="536"/>
      <c r="F206" s="537"/>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hidden="1" customHeight="1" x14ac:dyDescent="0.15">
      <c r="A207" s="120"/>
      <c r="B207" s="536"/>
      <c r="C207" s="536"/>
      <c r="D207" s="536"/>
      <c r="E207" s="536"/>
      <c r="F207" s="53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20"/>
      <c r="B208" s="536"/>
      <c r="C208" s="536"/>
      <c r="D208" s="536"/>
      <c r="E208" s="536"/>
      <c r="F208" s="53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0"/>
      <c r="B209" s="536"/>
      <c r="C209" s="536"/>
      <c r="D209" s="536"/>
      <c r="E209" s="536"/>
      <c r="F209" s="53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0"/>
      <c r="B210" s="536"/>
      <c r="C210" s="536"/>
      <c r="D210" s="536"/>
      <c r="E210" s="536"/>
      <c r="F210" s="53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0"/>
      <c r="B211" s="536"/>
      <c r="C211" s="536"/>
      <c r="D211" s="536"/>
      <c r="E211" s="536"/>
      <c r="F211" s="53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0"/>
      <c r="B212" s="536"/>
      <c r="C212" s="536"/>
      <c r="D212" s="536"/>
      <c r="E212" s="536"/>
      <c r="F212" s="53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0"/>
      <c r="B213" s="536"/>
      <c r="C213" s="536"/>
      <c r="D213" s="536"/>
      <c r="E213" s="536"/>
      <c r="F213" s="53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0"/>
      <c r="B214" s="536"/>
      <c r="C214" s="536"/>
      <c r="D214" s="536"/>
      <c r="E214" s="536"/>
      <c r="F214" s="53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0"/>
      <c r="B215" s="536"/>
      <c r="C215" s="536"/>
      <c r="D215" s="536"/>
      <c r="E215" s="536"/>
      <c r="F215" s="53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x14ac:dyDescent="0.15">
      <c r="A216" s="120"/>
      <c r="B216" s="536"/>
      <c r="C216" s="536"/>
      <c r="D216" s="536"/>
      <c r="E216" s="536"/>
      <c r="F216" s="53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20"/>
      <c r="B217" s="536"/>
      <c r="C217" s="536"/>
      <c r="D217" s="536"/>
      <c r="E217" s="536"/>
      <c r="F217" s="537"/>
      <c r="G217" s="381" t="s">
        <v>360</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361</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120"/>
      <c r="B218" s="536"/>
      <c r="C218" s="536"/>
      <c r="D218" s="536"/>
      <c r="E218" s="536"/>
      <c r="F218" s="537"/>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x14ac:dyDescent="0.15">
      <c r="A219" s="120"/>
      <c r="B219" s="536"/>
      <c r="C219" s="536"/>
      <c r="D219" s="536"/>
      <c r="E219" s="536"/>
      <c r="F219" s="537"/>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hidden="1" customHeight="1" x14ac:dyDescent="0.15">
      <c r="A220" s="120"/>
      <c r="B220" s="536"/>
      <c r="C220" s="536"/>
      <c r="D220" s="536"/>
      <c r="E220" s="536"/>
      <c r="F220" s="53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20"/>
      <c r="B221" s="536"/>
      <c r="C221" s="536"/>
      <c r="D221" s="536"/>
      <c r="E221" s="536"/>
      <c r="F221" s="53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0"/>
      <c r="B222" s="536"/>
      <c r="C222" s="536"/>
      <c r="D222" s="536"/>
      <c r="E222" s="536"/>
      <c r="F222" s="53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0"/>
      <c r="B223" s="536"/>
      <c r="C223" s="536"/>
      <c r="D223" s="536"/>
      <c r="E223" s="536"/>
      <c r="F223" s="53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0"/>
      <c r="B224" s="536"/>
      <c r="C224" s="536"/>
      <c r="D224" s="536"/>
      <c r="E224" s="536"/>
      <c r="F224" s="53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36"/>
      <c r="C225" s="536"/>
      <c r="D225" s="536"/>
      <c r="E225" s="536"/>
      <c r="F225" s="53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0"/>
      <c r="B226" s="536"/>
      <c r="C226" s="536"/>
      <c r="D226" s="536"/>
      <c r="E226" s="536"/>
      <c r="F226" s="53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0"/>
      <c r="B227" s="536"/>
      <c r="C227" s="536"/>
      <c r="D227" s="536"/>
      <c r="E227" s="536"/>
      <c r="F227" s="53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0"/>
      <c r="B228" s="536"/>
      <c r="C228" s="536"/>
      <c r="D228" s="536"/>
      <c r="E228" s="536"/>
      <c r="F228" s="53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20"/>
      <c r="B229" s="536"/>
      <c r="C229" s="536"/>
      <c r="D229" s="536"/>
      <c r="E229" s="536"/>
      <c r="F229" s="53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429</v>
      </c>
      <c r="D236" s="104"/>
      <c r="E236" s="104"/>
      <c r="F236" s="104"/>
      <c r="G236" s="104"/>
      <c r="H236" s="104"/>
      <c r="I236" s="104"/>
      <c r="J236" s="104"/>
      <c r="K236" s="104"/>
      <c r="L236" s="104"/>
      <c r="M236" s="108" t="s">
        <v>437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57.7</v>
      </c>
      <c r="AL236" s="106"/>
      <c r="AM236" s="106"/>
      <c r="AN236" s="106"/>
      <c r="AO236" s="106"/>
      <c r="AP236" s="107"/>
      <c r="AQ236" s="108"/>
      <c r="AR236" s="104"/>
      <c r="AS236" s="104"/>
      <c r="AT236" s="104"/>
      <c r="AU236" s="105"/>
      <c r="AV236" s="106"/>
      <c r="AW236" s="106"/>
      <c r="AX236" s="107"/>
    </row>
    <row r="237" spans="1:50" ht="30" customHeight="1" x14ac:dyDescent="0.15">
      <c r="A237" s="103">
        <v>2</v>
      </c>
      <c r="B237" s="103">
        <v>1</v>
      </c>
      <c r="C237" s="108" t="s">
        <v>431</v>
      </c>
      <c r="D237" s="104"/>
      <c r="E237" s="104"/>
      <c r="F237" s="104"/>
      <c r="G237" s="104"/>
      <c r="H237" s="104"/>
      <c r="I237" s="104"/>
      <c r="J237" s="104"/>
      <c r="K237" s="104"/>
      <c r="L237" s="104"/>
      <c r="M237" s="108" t="s">
        <v>435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17.3</v>
      </c>
      <c r="AL237" s="106"/>
      <c r="AM237" s="106"/>
      <c r="AN237" s="106"/>
      <c r="AO237" s="106"/>
      <c r="AP237" s="107"/>
      <c r="AQ237" s="108"/>
      <c r="AR237" s="104"/>
      <c r="AS237" s="104"/>
      <c r="AT237" s="104"/>
      <c r="AU237" s="105"/>
      <c r="AV237" s="106"/>
      <c r="AW237" s="106"/>
      <c r="AX237" s="107"/>
    </row>
    <row r="238" spans="1:50" ht="30" customHeight="1" x14ac:dyDescent="0.15">
      <c r="A238" s="103">
        <v>3</v>
      </c>
      <c r="B238" s="103">
        <v>1</v>
      </c>
      <c r="C238" s="117" t="s">
        <v>432</v>
      </c>
      <c r="D238" s="115"/>
      <c r="E238" s="115"/>
      <c r="F238" s="115"/>
      <c r="G238" s="115"/>
      <c r="H238" s="115"/>
      <c r="I238" s="115"/>
      <c r="J238" s="115"/>
      <c r="K238" s="115"/>
      <c r="L238" s="116"/>
      <c r="M238" s="108" t="s">
        <v>434</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15.7</v>
      </c>
      <c r="AL238" s="106"/>
      <c r="AM238" s="106"/>
      <c r="AN238" s="106"/>
      <c r="AO238" s="106"/>
      <c r="AP238" s="107"/>
      <c r="AQ238" s="108"/>
      <c r="AR238" s="104"/>
      <c r="AS238" s="104"/>
      <c r="AT238" s="104"/>
      <c r="AU238" s="105"/>
      <c r="AV238" s="106"/>
      <c r="AW238" s="106"/>
      <c r="AX238" s="107"/>
    </row>
    <row r="239" spans="1:50" ht="30" customHeight="1" x14ac:dyDescent="0.15">
      <c r="A239" s="103">
        <v>4</v>
      </c>
      <c r="B239" s="103">
        <v>1</v>
      </c>
      <c r="C239" s="108" t="s">
        <v>430</v>
      </c>
      <c r="D239" s="104"/>
      <c r="E239" s="104"/>
      <c r="F239" s="104"/>
      <c r="G239" s="104"/>
      <c r="H239" s="104"/>
      <c r="I239" s="104"/>
      <c r="J239" s="104"/>
      <c r="K239" s="104"/>
      <c r="L239" s="104"/>
      <c r="M239" s="108" t="s">
        <v>436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14.3</v>
      </c>
      <c r="AL239" s="106"/>
      <c r="AM239" s="106"/>
      <c r="AN239" s="106"/>
      <c r="AO239" s="106"/>
      <c r="AP239" s="107"/>
      <c r="AQ239" s="108"/>
      <c r="AR239" s="104"/>
      <c r="AS239" s="104"/>
      <c r="AT239" s="104"/>
      <c r="AU239" s="105"/>
      <c r="AV239" s="106"/>
      <c r="AW239" s="106"/>
      <c r="AX239" s="107"/>
    </row>
    <row r="240" spans="1:50" ht="30" customHeight="1" x14ac:dyDescent="0.15">
      <c r="A240" s="103">
        <v>5</v>
      </c>
      <c r="B240" s="103">
        <v>1</v>
      </c>
      <c r="C240" s="117" t="s">
        <v>433</v>
      </c>
      <c r="D240" s="115"/>
      <c r="E240" s="115"/>
      <c r="F240" s="115"/>
      <c r="G240" s="115"/>
      <c r="H240" s="115"/>
      <c r="I240" s="115"/>
      <c r="J240" s="115"/>
      <c r="K240" s="115"/>
      <c r="L240" s="116"/>
      <c r="M240" s="108" t="s">
        <v>438</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14.1</v>
      </c>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14"/>
      <c r="D241" s="115"/>
      <c r="E241" s="115"/>
      <c r="F241" s="115"/>
      <c r="G241" s="115"/>
      <c r="H241" s="115"/>
      <c r="I241" s="115"/>
      <c r="J241" s="115"/>
      <c r="K241" s="115"/>
      <c r="L241" s="116"/>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14"/>
      <c r="D242" s="115"/>
      <c r="E242" s="115"/>
      <c r="F242" s="115"/>
      <c r="G242" s="115"/>
      <c r="H242" s="115"/>
      <c r="I242" s="115"/>
      <c r="J242" s="115"/>
      <c r="K242" s="115"/>
      <c r="L242" s="116"/>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14"/>
      <c r="D243" s="115"/>
      <c r="E243" s="115"/>
      <c r="F243" s="115"/>
      <c r="G243" s="115"/>
      <c r="H243" s="115"/>
      <c r="I243" s="115"/>
      <c r="J243" s="115"/>
      <c r="K243" s="115"/>
      <c r="L243" s="116"/>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14"/>
      <c r="D244" s="115"/>
      <c r="E244" s="115"/>
      <c r="F244" s="115"/>
      <c r="G244" s="115"/>
      <c r="H244" s="115"/>
      <c r="I244" s="115"/>
      <c r="J244" s="115"/>
      <c r="K244" s="115"/>
      <c r="L244" s="116"/>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14"/>
      <c r="D245" s="115"/>
      <c r="E245" s="115"/>
      <c r="F245" s="115"/>
      <c r="G245" s="115"/>
      <c r="H245" s="115"/>
      <c r="I245" s="115"/>
      <c r="J245" s="115"/>
      <c r="K245" s="115"/>
      <c r="L245" s="116"/>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14"/>
      <c r="D246" s="115"/>
      <c r="E246" s="115"/>
      <c r="F246" s="115"/>
      <c r="G246" s="115"/>
      <c r="H246" s="115"/>
      <c r="I246" s="115"/>
      <c r="J246" s="115"/>
      <c r="K246" s="115"/>
      <c r="L246" s="116"/>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41.25" customHeight="1" x14ac:dyDescent="0.15">
      <c r="A269" s="103">
        <v>1</v>
      </c>
      <c r="B269" s="103">
        <v>1</v>
      </c>
      <c r="C269" s="108" t="s">
        <v>440</v>
      </c>
      <c r="D269" s="104"/>
      <c r="E269" s="104"/>
      <c r="F269" s="104"/>
      <c r="G269" s="104"/>
      <c r="H269" s="104"/>
      <c r="I269" s="104"/>
      <c r="J269" s="104"/>
      <c r="K269" s="104"/>
      <c r="L269" s="104"/>
      <c r="M269" s="108" t="s">
        <v>441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29352.9</v>
      </c>
      <c r="AL269" s="106"/>
      <c r="AM269" s="106"/>
      <c r="AN269" s="106"/>
      <c r="AO269" s="106"/>
      <c r="AP269" s="107"/>
      <c r="AQ269" s="108"/>
      <c r="AR269" s="104"/>
      <c r="AS269" s="104"/>
      <c r="AT269" s="104"/>
      <c r="AU269" s="105"/>
      <c r="AV269" s="106"/>
      <c r="AW269" s="106"/>
      <c r="AX269" s="107"/>
    </row>
    <row r="270" spans="1:50" ht="75.75" customHeight="1" x14ac:dyDescent="0.15">
      <c r="A270" s="103">
        <v>2</v>
      </c>
      <c r="B270" s="103">
        <v>1</v>
      </c>
      <c r="C270" s="108" t="s">
        <v>431</v>
      </c>
      <c r="D270" s="104"/>
      <c r="E270" s="104"/>
      <c r="F270" s="104"/>
      <c r="G270" s="104"/>
      <c r="H270" s="104"/>
      <c r="I270" s="104"/>
      <c r="J270" s="104"/>
      <c r="K270" s="104"/>
      <c r="L270" s="104"/>
      <c r="M270" s="108" t="s">
        <v>443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1605.7</v>
      </c>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30" customHeight="1" x14ac:dyDescent="0.15">
      <c r="A302" s="103">
        <v>1</v>
      </c>
      <c r="B302" s="103">
        <v>1</v>
      </c>
      <c r="C302" s="104" t="s">
        <v>419</v>
      </c>
      <c r="D302" s="104"/>
      <c r="E302" s="104"/>
      <c r="F302" s="104"/>
      <c r="G302" s="104"/>
      <c r="H302" s="104"/>
      <c r="I302" s="104"/>
      <c r="J302" s="104"/>
      <c r="K302" s="104"/>
      <c r="L302" s="104"/>
      <c r="M302" s="108" t="s">
        <v>442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132</v>
      </c>
      <c r="AL302" s="106"/>
      <c r="AM302" s="106"/>
      <c r="AN302" s="106"/>
      <c r="AO302" s="106"/>
      <c r="AP302" s="107"/>
      <c r="AQ302" s="108"/>
      <c r="AR302" s="104"/>
      <c r="AS302" s="104"/>
      <c r="AT302" s="104"/>
      <c r="AU302" s="105"/>
      <c r="AV302" s="106"/>
      <c r="AW302" s="106"/>
      <c r="AX302" s="107"/>
    </row>
    <row r="303" spans="1:50" ht="30" customHeight="1" x14ac:dyDescent="0.15">
      <c r="A303" s="103">
        <v>2</v>
      </c>
      <c r="B303" s="103">
        <v>1</v>
      </c>
      <c r="C303" s="114" t="s">
        <v>420</v>
      </c>
      <c r="D303" s="115"/>
      <c r="E303" s="115"/>
      <c r="F303" s="115"/>
      <c r="G303" s="115"/>
      <c r="H303" s="115"/>
      <c r="I303" s="115"/>
      <c r="J303" s="115"/>
      <c r="K303" s="115"/>
      <c r="L303" s="116"/>
      <c r="M303" s="117" t="s">
        <v>442</v>
      </c>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9"/>
      <c r="AK303" s="105">
        <v>126.5</v>
      </c>
      <c r="AL303" s="106"/>
      <c r="AM303" s="106"/>
      <c r="AN303" s="106"/>
      <c r="AO303" s="106"/>
      <c r="AP303" s="107"/>
      <c r="AQ303" s="108"/>
      <c r="AR303" s="104"/>
      <c r="AS303" s="104"/>
      <c r="AT303" s="104"/>
      <c r="AU303" s="105"/>
      <c r="AV303" s="106"/>
      <c r="AW303" s="106"/>
      <c r="AX303" s="107"/>
    </row>
    <row r="304" spans="1:50" ht="30" customHeight="1" x14ac:dyDescent="0.15">
      <c r="A304" s="103">
        <v>3</v>
      </c>
      <c r="B304" s="103">
        <v>1</v>
      </c>
      <c r="C304" s="108" t="s">
        <v>428</v>
      </c>
      <c r="D304" s="104"/>
      <c r="E304" s="104"/>
      <c r="F304" s="104"/>
      <c r="G304" s="104"/>
      <c r="H304" s="104"/>
      <c r="I304" s="104"/>
      <c r="J304" s="104"/>
      <c r="K304" s="104"/>
      <c r="L304" s="104"/>
      <c r="M304" s="108" t="s">
        <v>455</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110</v>
      </c>
      <c r="AL304" s="106"/>
      <c r="AM304" s="106"/>
      <c r="AN304" s="106"/>
      <c r="AO304" s="106"/>
      <c r="AP304" s="107"/>
      <c r="AQ304" s="108"/>
      <c r="AR304" s="104"/>
      <c r="AS304" s="104"/>
      <c r="AT304" s="104"/>
      <c r="AU304" s="105"/>
      <c r="AV304" s="106"/>
      <c r="AW304" s="106"/>
      <c r="AX304" s="107"/>
    </row>
    <row r="305" spans="1:50" ht="30" customHeight="1" x14ac:dyDescent="0.15">
      <c r="A305" s="103">
        <v>4</v>
      </c>
      <c r="B305" s="103">
        <v>1</v>
      </c>
      <c r="C305" s="114" t="s">
        <v>421</v>
      </c>
      <c r="D305" s="115"/>
      <c r="E305" s="115"/>
      <c r="F305" s="115"/>
      <c r="G305" s="115"/>
      <c r="H305" s="115"/>
      <c r="I305" s="115"/>
      <c r="J305" s="115"/>
      <c r="K305" s="115"/>
      <c r="L305" s="116"/>
      <c r="M305" s="117" t="s">
        <v>442</v>
      </c>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9"/>
      <c r="AK305" s="105">
        <v>93</v>
      </c>
      <c r="AL305" s="106"/>
      <c r="AM305" s="106"/>
      <c r="AN305" s="106"/>
      <c r="AO305" s="106"/>
      <c r="AP305" s="107"/>
      <c r="AQ305" s="108"/>
      <c r="AR305" s="104"/>
      <c r="AS305" s="104"/>
      <c r="AT305" s="104"/>
      <c r="AU305" s="105"/>
      <c r="AV305" s="106"/>
      <c r="AW305" s="106"/>
      <c r="AX305" s="107"/>
    </row>
    <row r="306" spans="1:50" ht="30" customHeight="1" x14ac:dyDescent="0.15">
      <c r="A306" s="103">
        <v>5</v>
      </c>
      <c r="B306" s="103">
        <v>1</v>
      </c>
      <c r="C306" s="114" t="s">
        <v>422</v>
      </c>
      <c r="D306" s="115"/>
      <c r="E306" s="115"/>
      <c r="F306" s="115"/>
      <c r="G306" s="115"/>
      <c r="H306" s="115"/>
      <c r="I306" s="115"/>
      <c r="J306" s="115"/>
      <c r="K306" s="115"/>
      <c r="L306" s="116"/>
      <c r="M306" s="117" t="s">
        <v>442</v>
      </c>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9"/>
      <c r="AK306" s="105">
        <v>90</v>
      </c>
      <c r="AL306" s="106"/>
      <c r="AM306" s="106"/>
      <c r="AN306" s="106"/>
      <c r="AO306" s="106"/>
      <c r="AP306" s="107"/>
      <c r="AQ306" s="108"/>
      <c r="AR306" s="104"/>
      <c r="AS306" s="104"/>
      <c r="AT306" s="104"/>
      <c r="AU306" s="105"/>
      <c r="AV306" s="106"/>
      <c r="AW306" s="106"/>
      <c r="AX306" s="107"/>
    </row>
    <row r="307" spans="1:50" ht="30" customHeight="1" x14ac:dyDescent="0.15">
      <c r="A307" s="103">
        <v>6</v>
      </c>
      <c r="B307" s="103">
        <v>1</v>
      </c>
      <c r="C307" s="114" t="s">
        <v>426</v>
      </c>
      <c r="D307" s="115"/>
      <c r="E307" s="115"/>
      <c r="F307" s="115"/>
      <c r="G307" s="115"/>
      <c r="H307" s="115"/>
      <c r="I307" s="115"/>
      <c r="J307" s="115"/>
      <c r="K307" s="115"/>
      <c r="L307" s="116"/>
      <c r="M307" s="117" t="s">
        <v>442</v>
      </c>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9"/>
      <c r="AK307" s="105">
        <v>88.8</v>
      </c>
      <c r="AL307" s="106"/>
      <c r="AM307" s="106"/>
      <c r="AN307" s="106"/>
      <c r="AO307" s="106"/>
      <c r="AP307" s="107"/>
      <c r="AQ307" s="108"/>
      <c r="AR307" s="104"/>
      <c r="AS307" s="104"/>
      <c r="AT307" s="104"/>
      <c r="AU307" s="105"/>
      <c r="AV307" s="106"/>
      <c r="AW307" s="106"/>
      <c r="AX307" s="107"/>
    </row>
    <row r="308" spans="1:50" ht="30" customHeight="1" x14ac:dyDescent="0.15">
      <c r="A308" s="103">
        <v>7</v>
      </c>
      <c r="B308" s="103">
        <v>1</v>
      </c>
      <c r="C308" s="114" t="s">
        <v>423</v>
      </c>
      <c r="D308" s="115"/>
      <c r="E308" s="115"/>
      <c r="F308" s="115"/>
      <c r="G308" s="115"/>
      <c r="H308" s="115"/>
      <c r="I308" s="115"/>
      <c r="J308" s="115"/>
      <c r="K308" s="115"/>
      <c r="L308" s="116"/>
      <c r="M308" s="117" t="s">
        <v>442</v>
      </c>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9"/>
      <c r="AK308" s="105">
        <v>87.5</v>
      </c>
      <c r="AL308" s="106"/>
      <c r="AM308" s="106"/>
      <c r="AN308" s="106"/>
      <c r="AO308" s="106"/>
      <c r="AP308" s="107"/>
      <c r="AQ308" s="108"/>
      <c r="AR308" s="104"/>
      <c r="AS308" s="104"/>
      <c r="AT308" s="104"/>
      <c r="AU308" s="105"/>
      <c r="AV308" s="106"/>
      <c r="AW308" s="106"/>
      <c r="AX308" s="107"/>
    </row>
    <row r="309" spans="1:50" ht="30" customHeight="1" x14ac:dyDescent="0.15">
      <c r="A309" s="103">
        <v>8</v>
      </c>
      <c r="B309" s="103">
        <v>1</v>
      </c>
      <c r="C309" s="114" t="s">
        <v>424</v>
      </c>
      <c r="D309" s="115"/>
      <c r="E309" s="115"/>
      <c r="F309" s="115"/>
      <c r="G309" s="115"/>
      <c r="H309" s="115"/>
      <c r="I309" s="115"/>
      <c r="J309" s="115"/>
      <c r="K309" s="115"/>
      <c r="L309" s="116"/>
      <c r="M309" s="117" t="s">
        <v>442</v>
      </c>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9"/>
      <c r="AK309" s="105">
        <v>86.5</v>
      </c>
      <c r="AL309" s="106"/>
      <c r="AM309" s="106"/>
      <c r="AN309" s="106"/>
      <c r="AO309" s="106"/>
      <c r="AP309" s="107"/>
      <c r="AQ309" s="108"/>
      <c r="AR309" s="104"/>
      <c r="AS309" s="104"/>
      <c r="AT309" s="104"/>
      <c r="AU309" s="105"/>
      <c r="AV309" s="106"/>
      <c r="AW309" s="106"/>
      <c r="AX309" s="107"/>
    </row>
    <row r="310" spans="1:50" ht="30" customHeight="1" x14ac:dyDescent="0.15">
      <c r="A310" s="103">
        <v>9</v>
      </c>
      <c r="B310" s="103">
        <v>1</v>
      </c>
      <c r="C310" s="114" t="s">
        <v>427</v>
      </c>
      <c r="D310" s="115"/>
      <c r="E310" s="115"/>
      <c r="F310" s="115"/>
      <c r="G310" s="115"/>
      <c r="H310" s="115"/>
      <c r="I310" s="115"/>
      <c r="J310" s="115"/>
      <c r="K310" s="115"/>
      <c r="L310" s="116"/>
      <c r="M310" s="117" t="s">
        <v>442</v>
      </c>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9"/>
      <c r="AK310" s="105">
        <v>85.1</v>
      </c>
      <c r="AL310" s="106"/>
      <c r="AM310" s="106"/>
      <c r="AN310" s="106"/>
      <c r="AO310" s="106"/>
      <c r="AP310" s="107"/>
      <c r="AQ310" s="108"/>
      <c r="AR310" s="104"/>
      <c r="AS310" s="104"/>
      <c r="AT310" s="104"/>
      <c r="AU310" s="105"/>
      <c r="AV310" s="106"/>
      <c r="AW310" s="106"/>
      <c r="AX310" s="107"/>
    </row>
    <row r="311" spans="1:50" ht="30" customHeight="1" x14ac:dyDescent="0.15">
      <c r="A311" s="103">
        <v>10</v>
      </c>
      <c r="B311" s="103">
        <v>1</v>
      </c>
      <c r="C311" s="114" t="s">
        <v>425</v>
      </c>
      <c r="D311" s="115"/>
      <c r="E311" s="115"/>
      <c r="F311" s="115"/>
      <c r="G311" s="115"/>
      <c r="H311" s="115"/>
      <c r="I311" s="115"/>
      <c r="J311" s="115"/>
      <c r="K311" s="115"/>
      <c r="L311" s="116"/>
      <c r="M311" s="117" t="s">
        <v>442</v>
      </c>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9"/>
      <c r="AK311" s="105">
        <v>83.7</v>
      </c>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14"/>
      <c r="D312" s="115"/>
      <c r="E312" s="115"/>
      <c r="F312" s="115"/>
      <c r="G312" s="115"/>
      <c r="H312" s="115"/>
      <c r="I312" s="115"/>
      <c r="J312" s="115"/>
      <c r="K312" s="115"/>
      <c r="L312" s="116"/>
      <c r="M312" s="114"/>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6"/>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14"/>
      <c r="D313" s="115"/>
      <c r="E313" s="115"/>
      <c r="F313" s="115"/>
      <c r="G313" s="115"/>
      <c r="H313" s="115"/>
      <c r="I313" s="115"/>
      <c r="J313" s="115"/>
      <c r="K313" s="115"/>
      <c r="L313" s="116"/>
      <c r="M313" s="117"/>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9"/>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idden="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5" priority="571">
      <formula>IF(RIGHT(TEXT(P14,"0.#"),1)=".",FALSE,TRUE)</formula>
    </cfRule>
    <cfRule type="expression" dxfId="224" priority="572">
      <formula>IF(RIGHT(TEXT(P14,"0.#"),1)=".",TRUE,FALSE)</formula>
    </cfRule>
  </conditionalFormatting>
  <conditionalFormatting sqref="AE23:AI23">
    <cfRule type="expression" dxfId="223" priority="561">
      <formula>IF(RIGHT(TEXT(AE23,"0.#"),1)=".",FALSE,TRUE)</formula>
    </cfRule>
    <cfRule type="expression" dxfId="222" priority="562">
      <formula>IF(RIGHT(TEXT(AE23,"0.#"),1)=".",TRUE,FALSE)</formula>
    </cfRule>
  </conditionalFormatting>
  <conditionalFormatting sqref="AE69:AX69">
    <cfRule type="expression" dxfId="221" priority="493">
      <formula>IF(RIGHT(TEXT(AE69,"0.#"),1)=".",FALSE,TRUE)</formula>
    </cfRule>
    <cfRule type="expression" dxfId="220" priority="494">
      <formula>IF(RIGHT(TEXT(AE69,"0.#"),1)=".",TRUE,FALSE)</formula>
    </cfRule>
  </conditionalFormatting>
  <conditionalFormatting sqref="AE83:AI83">
    <cfRule type="expression" dxfId="219" priority="475">
      <formula>IF(RIGHT(TEXT(AE83,"0.#"),1)=".",FALSE,TRUE)</formula>
    </cfRule>
    <cfRule type="expression" dxfId="218" priority="476">
      <formula>IF(RIGHT(TEXT(AE83,"0.#"),1)=".",TRUE,FALSE)</formula>
    </cfRule>
  </conditionalFormatting>
  <conditionalFormatting sqref="AJ83:AX83">
    <cfRule type="expression" dxfId="217" priority="473">
      <formula>IF(RIGHT(TEXT(AJ83,"0.#"),1)=".",FALSE,TRUE)</formula>
    </cfRule>
    <cfRule type="expression" dxfId="216" priority="474">
      <formula>IF(RIGHT(TEXT(AJ83,"0.#"),1)=".",TRUE,FALSE)</formula>
    </cfRule>
  </conditionalFormatting>
  <conditionalFormatting sqref="L99">
    <cfRule type="expression" dxfId="215" priority="453">
      <formula>IF(RIGHT(TEXT(L99,"0.#"),1)=".",FALSE,TRUE)</formula>
    </cfRule>
    <cfRule type="expression" dxfId="214" priority="454">
      <formula>IF(RIGHT(TEXT(L99,"0.#"),1)=".",TRUE,FALSE)</formula>
    </cfRule>
  </conditionalFormatting>
  <conditionalFormatting sqref="L104">
    <cfRule type="expression" dxfId="213" priority="451">
      <formula>IF(RIGHT(TEXT(L104,"0.#"),1)=".",FALSE,TRUE)</formula>
    </cfRule>
    <cfRule type="expression" dxfId="212" priority="452">
      <formula>IF(RIGHT(TEXT(L104,"0.#"),1)=".",TRUE,FALSE)</formula>
    </cfRule>
  </conditionalFormatting>
  <conditionalFormatting sqref="R104">
    <cfRule type="expression" dxfId="211" priority="449">
      <formula>IF(RIGHT(TEXT(R104,"0.#"),1)=".",FALSE,TRUE)</formula>
    </cfRule>
    <cfRule type="expression" dxfId="210" priority="450">
      <formula>IF(RIGHT(TEXT(R104,"0.#"),1)=".",TRUE,FALSE)</formula>
    </cfRule>
  </conditionalFormatting>
  <conditionalFormatting sqref="P18:AX18">
    <cfRule type="expression" dxfId="209" priority="447">
      <formula>IF(RIGHT(TEXT(P18,"0.#"),1)=".",FALSE,TRUE)</formula>
    </cfRule>
    <cfRule type="expression" dxfId="208" priority="448">
      <formula>IF(RIGHT(TEXT(P18,"0.#"),1)=".",TRUE,FALSE)</formula>
    </cfRule>
  </conditionalFormatting>
  <conditionalFormatting sqref="Y181">
    <cfRule type="expression" dxfId="207" priority="443">
      <formula>IF(RIGHT(TEXT(Y181,"0.#"),1)=".",FALSE,TRUE)</formula>
    </cfRule>
    <cfRule type="expression" dxfId="206" priority="444">
      <formula>IF(RIGHT(TEXT(Y181,"0.#"),1)=".",TRUE,FALSE)</formula>
    </cfRule>
  </conditionalFormatting>
  <conditionalFormatting sqref="Y190">
    <cfRule type="expression" dxfId="205" priority="439">
      <formula>IF(RIGHT(TEXT(Y190,"0.#"),1)=".",FALSE,TRUE)</formula>
    </cfRule>
    <cfRule type="expression" dxfId="204" priority="440">
      <formula>IF(RIGHT(TEXT(Y190,"0.#"),1)=".",TRUE,FALSE)</formula>
    </cfRule>
  </conditionalFormatting>
  <conditionalFormatting sqref="AK236">
    <cfRule type="expression" dxfId="203" priority="361">
      <formula>IF(RIGHT(TEXT(AK236,"0.#"),1)=".",FALSE,TRUE)</formula>
    </cfRule>
    <cfRule type="expression" dxfId="202" priority="362">
      <formula>IF(RIGHT(TEXT(AK236,"0.#"),1)=".",TRUE,FALSE)</formula>
    </cfRule>
  </conditionalFormatting>
  <conditionalFormatting sqref="AE54:AI54">
    <cfRule type="expression" dxfId="201" priority="311">
      <formula>IF(RIGHT(TEXT(AE54,"0.#"),1)=".",FALSE,TRUE)</formula>
    </cfRule>
    <cfRule type="expression" dxfId="200" priority="312">
      <formula>IF(RIGHT(TEXT(AE54,"0.#"),1)=".",TRUE,FALSE)</formula>
    </cfRule>
  </conditionalFormatting>
  <conditionalFormatting sqref="P15:AX15 P13:AX13 P16:AQ17">
    <cfRule type="expression" dxfId="199" priority="269">
      <formula>IF(RIGHT(TEXT(P13,"0.#"),1)=".",FALSE,TRUE)</formula>
    </cfRule>
    <cfRule type="expression" dxfId="198" priority="270">
      <formula>IF(RIGHT(TEXT(P13,"0.#"),1)=".",TRUE,FALSE)</formula>
    </cfRule>
  </conditionalFormatting>
  <conditionalFormatting sqref="P19:AJ19">
    <cfRule type="expression" dxfId="197" priority="267">
      <formula>IF(RIGHT(TEXT(P19,"0.#"),1)=".",FALSE,TRUE)</formula>
    </cfRule>
    <cfRule type="expression" dxfId="196" priority="268">
      <formula>IF(RIGHT(TEXT(P19,"0.#"),1)=".",TRUE,FALSE)</formula>
    </cfRule>
  </conditionalFormatting>
  <conditionalFormatting sqref="AE55:AX55 AJ54:AS54">
    <cfRule type="expression" dxfId="195" priority="263">
      <formula>IF(RIGHT(TEXT(AE54,"0.#"),1)=".",FALSE,TRUE)</formula>
    </cfRule>
    <cfRule type="expression" dxfId="194" priority="264">
      <formula>IF(RIGHT(TEXT(AE54,"0.#"),1)=".",TRUE,FALSE)</formula>
    </cfRule>
  </conditionalFormatting>
  <conditionalFormatting sqref="AE68:AS68">
    <cfRule type="expression" dxfId="193" priority="259">
      <formula>IF(RIGHT(TEXT(AE68,"0.#"),1)=".",FALSE,TRUE)</formula>
    </cfRule>
    <cfRule type="expression" dxfId="192" priority="260">
      <formula>IF(RIGHT(TEXT(AE68,"0.#"),1)=".",TRUE,FALSE)</formula>
    </cfRule>
  </conditionalFormatting>
  <conditionalFormatting sqref="AE95:AI95 AE92:AI92 AE89:AI89 AE86:AI86">
    <cfRule type="expression" dxfId="191" priority="257">
      <formula>IF(RIGHT(TEXT(AE86,"0.#"),1)=".",FALSE,TRUE)</formula>
    </cfRule>
    <cfRule type="expression" dxfId="190" priority="258">
      <formula>IF(RIGHT(TEXT(AE86,"0.#"),1)=".",TRUE,FALSE)</formula>
    </cfRule>
  </conditionalFormatting>
  <conditionalFormatting sqref="AJ95:AX95 AJ92:AX92 AJ89:AX89 AJ86:AX86">
    <cfRule type="expression" dxfId="189" priority="255">
      <formula>IF(RIGHT(TEXT(AJ86,"0.#"),1)=".",FALSE,TRUE)</formula>
    </cfRule>
    <cfRule type="expression" dxfId="188" priority="256">
      <formula>IF(RIGHT(TEXT(AJ86,"0.#"),1)=".",TRUE,FALSE)</formula>
    </cfRule>
  </conditionalFormatting>
  <conditionalFormatting sqref="L100:L103 L98">
    <cfRule type="expression" dxfId="187" priority="253">
      <formula>IF(RIGHT(TEXT(L98,"0.#"),1)=".",FALSE,TRUE)</formula>
    </cfRule>
    <cfRule type="expression" dxfId="186" priority="254">
      <formula>IF(RIGHT(TEXT(L98,"0.#"),1)=".",TRUE,FALSE)</formula>
    </cfRule>
  </conditionalFormatting>
  <conditionalFormatting sqref="R98">
    <cfRule type="expression" dxfId="185" priority="249">
      <formula>IF(RIGHT(TEXT(R98,"0.#"),1)=".",FALSE,TRUE)</formula>
    </cfRule>
    <cfRule type="expression" dxfId="184" priority="250">
      <formula>IF(RIGHT(TEXT(R98,"0.#"),1)=".",TRUE,FALSE)</formula>
    </cfRule>
  </conditionalFormatting>
  <conditionalFormatting sqref="R99:R103">
    <cfRule type="expression" dxfId="183" priority="247">
      <formula>IF(RIGHT(TEXT(R99,"0.#"),1)=".",FALSE,TRUE)</formula>
    </cfRule>
    <cfRule type="expression" dxfId="182" priority="248">
      <formula>IF(RIGHT(TEXT(R99,"0.#"),1)=".",TRUE,FALSE)</formula>
    </cfRule>
  </conditionalFormatting>
  <conditionalFormatting sqref="Y182:Y189 Y180">
    <cfRule type="expression" dxfId="181" priority="245">
      <formula>IF(RIGHT(TEXT(Y180,"0.#"),1)=".",FALSE,TRUE)</formula>
    </cfRule>
    <cfRule type="expression" dxfId="180" priority="246">
      <formula>IF(RIGHT(TEXT(Y180,"0.#"),1)=".",TRUE,FALSE)</formula>
    </cfRule>
  </conditionalFormatting>
  <conditionalFormatting sqref="AU190">
    <cfRule type="expression" dxfId="179" priority="241">
      <formula>IF(RIGHT(TEXT(AU190,"0.#"),1)=".",FALSE,TRUE)</formula>
    </cfRule>
    <cfRule type="expression" dxfId="178" priority="242">
      <formula>IF(RIGHT(TEXT(AU190,"0.#"),1)=".",TRUE,FALSE)</formula>
    </cfRule>
  </conditionalFormatting>
  <conditionalFormatting sqref="AU187:AU189">
    <cfRule type="expression" dxfId="177" priority="239">
      <formula>IF(RIGHT(TEXT(AU187,"0.#"),1)=".",FALSE,TRUE)</formula>
    </cfRule>
    <cfRule type="expression" dxfId="176" priority="240">
      <formula>IF(RIGHT(TEXT(AU187,"0.#"),1)=".",TRUE,FALSE)</formula>
    </cfRule>
  </conditionalFormatting>
  <conditionalFormatting sqref="Y220 Y207 Y194">
    <cfRule type="expression" dxfId="175" priority="225">
      <formula>IF(RIGHT(TEXT(Y194,"0.#"),1)=".",FALSE,TRUE)</formula>
    </cfRule>
    <cfRule type="expression" dxfId="174" priority="226">
      <formula>IF(RIGHT(TEXT(Y194,"0.#"),1)=".",TRUE,FALSE)</formula>
    </cfRule>
  </conditionalFormatting>
  <conditionalFormatting sqref="Y229 Y216 Y203">
    <cfRule type="expression" dxfId="173" priority="223">
      <formula>IF(RIGHT(TEXT(Y203,"0.#"),1)=".",FALSE,TRUE)</formula>
    </cfRule>
    <cfRule type="expression" dxfId="172" priority="224">
      <formula>IF(RIGHT(TEXT(Y203,"0.#"),1)=".",TRUE,FALSE)</formula>
    </cfRule>
  </conditionalFormatting>
  <conditionalFormatting sqref="Y221:Y228 Y219 Y208:Y215 Y206 Y195:Y202">
    <cfRule type="expression" dxfId="171" priority="221">
      <formula>IF(RIGHT(TEXT(Y195,"0.#"),1)=".",FALSE,TRUE)</formula>
    </cfRule>
    <cfRule type="expression" dxfId="170" priority="222">
      <formula>IF(RIGHT(TEXT(Y195,"0.#"),1)=".",TRUE,FALSE)</formula>
    </cfRule>
  </conditionalFormatting>
  <conditionalFormatting sqref="AU220 AU207 AU194">
    <cfRule type="expression" dxfId="169" priority="219">
      <formula>IF(RIGHT(TEXT(AU194,"0.#"),1)=".",FALSE,TRUE)</formula>
    </cfRule>
    <cfRule type="expression" dxfId="168" priority="220">
      <formula>IF(RIGHT(TEXT(AU194,"0.#"),1)=".",TRUE,FALSE)</formula>
    </cfRule>
  </conditionalFormatting>
  <conditionalFormatting sqref="AU229 AU216 AU203">
    <cfRule type="expression" dxfId="167" priority="217">
      <formula>IF(RIGHT(TEXT(AU203,"0.#"),1)=".",FALSE,TRUE)</formula>
    </cfRule>
    <cfRule type="expression" dxfId="166" priority="218">
      <formula>IF(RIGHT(TEXT(AU203,"0.#"),1)=".",TRUE,FALSE)</formula>
    </cfRule>
  </conditionalFormatting>
  <conditionalFormatting sqref="AU221:AU228 AU219 AU208:AU215 AU206 AU195:AU202 AU193">
    <cfRule type="expression" dxfId="165" priority="215">
      <formula>IF(RIGHT(TEXT(AU193,"0.#"),1)=".",FALSE,TRUE)</formula>
    </cfRule>
    <cfRule type="expression" dxfId="164" priority="216">
      <formula>IF(RIGHT(TEXT(AU193,"0.#"),1)=".",TRUE,FALSE)</formula>
    </cfRule>
  </conditionalFormatting>
  <conditionalFormatting sqref="AE56:AI56">
    <cfRule type="expression" dxfId="163" priority="189">
      <formula>IF(AND(AE56&gt;=0, RIGHT(TEXT(AE56,"0.#"),1)&lt;&gt;"."),TRUE,FALSE)</formula>
    </cfRule>
    <cfRule type="expression" dxfId="162" priority="190">
      <formula>IF(AND(AE56&gt;=0, RIGHT(TEXT(AE56,"0.#"),1)="."),TRUE,FALSE)</formula>
    </cfRule>
    <cfRule type="expression" dxfId="161" priority="191">
      <formula>IF(AND(AE56&lt;0, RIGHT(TEXT(AE56,"0.#"),1)&lt;&gt;"."),TRUE,FALSE)</formula>
    </cfRule>
    <cfRule type="expression" dxfId="160" priority="192">
      <formula>IF(AND(AE56&lt;0, RIGHT(TEXT(AE56,"0.#"),1)="."),TRUE,FALSE)</formula>
    </cfRule>
  </conditionalFormatting>
  <conditionalFormatting sqref="AJ56:AS56">
    <cfRule type="expression" dxfId="159" priority="185">
      <formula>IF(AND(AJ56&gt;=0, RIGHT(TEXT(AJ56,"0.#"),1)&lt;&gt;"."),TRUE,FALSE)</formula>
    </cfRule>
    <cfRule type="expression" dxfId="158" priority="186">
      <formula>IF(AND(AJ56&gt;=0, RIGHT(TEXT(AJ56,"0.#"),1)="."),TRUE,FALSE)</formula>
    </cfRule>
    <cfRule type="expression" dxfId="157" priority="187">
      <formula>IF(AND(AJ56&lt;0, RIGHT(TEXT(AJ56,"0.#"),1)&lt;&gt;"."),TRUE,FALSE)</formula>
    </cfRule>
    <cfRule type="expression" dxfId="156" priority="188">
      <formula>IF(AND(AJ56&lt;0, RIGHT(TEXT(AJ56,"0.#"),1)="."),TRUE,FALSE)</formula>
    </cfRule>
  </conditionalFormatting>
  <conditionalFormatting sqref="AK237:AK265">
    <cfRule type="expression" dxfId="155" priority="173">
      <formula>IF(RIGHT(TEXT(AK237,"0.#"),1)=".",FALSE,TRUE)</formula>
    </cfRule>
    <cfRule type="expression" dxfId="154" priority="174">
      <formula>IF(RIGHT(TEXT(AK237,"0.#"),1)=".",TRUE,FALSE)</formula>
    </cfRule>
  </conditionalFormatting>
  <conditionalFormatting sqref="AU237:AX265">
    <cfRule type="expression" dxfId="153" priority="169">
      <formula>IF(AND(AU237&gt;=0, RIGHT(TEXT(AU237,"0.#"),1)&lt;&gt;"."),TRUE,FALSE)</formula>
    </cfRule>
    <cfRule type="expression" dxfId="152" priority="170">
      <formula>IF(AND(AU237&gt;=0, RIGHT(TEXT(AU237,"0.#"),1)="."),TRUE,FALSE)</formula>
    </cfRule>
    <cfRule type="expression" dxfId="151" priority="171">
      <formula>IF(AND(AU237&lt;0, RIGHT(TEXT(AU237,"0.#"),1)&lt;&gt;"."),TRUE,FALSE)</formula>
    </cfRule>
    <cfRule type="expression" dxfId="150" priority="172">
      <formula>IF(AND(AU237&lt;0, RIGHT(TEXT(AU237,"0.#"),1)="."),TRUE,FALSE)</formula>
    </cfRule>
  </conditionalFormatting>
  <conditionalFormatting sqref="AK269">
    <cfRule type="expression" dxfId="149" priority="167">
      <formula>IF(RIGHT(TEXT(AK269,"0.#"),1)=".",FALSE,TRUE)</formula>
    </cfRule>
    <cfRule type="expression" dxfId="148" priority="168">
      <formula>IF(RIGHT(TEXT(AK269,"0.#"),1)=".",TRUE,FALSE)</formula>
    </cfRule>
  </conditionalFormatting>
  <conditionalFormatting sqref="AU269:AX269">
    <cfRule type="expression" dxfId="147" priority="163">
      <formula>IF(AND(AU269&gt;=0, RIGHT(TEXT(AU269,"0.#"),1)&lt;&gt;"."),TRUE,FALSE)</formula>
    </cfRule>
    <cfRule type="expression" dxfId="146" priority="164">
      <formula>IF(AND(AU269&gt;=0, RIGHT(TEXT(AU269,"0.#"),1)="."),TRUE,FALSE)</formula>
    </cfRule>
    <cfRule type="expression" dxfId="145" priority="165">
      <formula>IF(AND(AU269&lt;0, RIGHT(TEXT(AU269,"0.#"),1)&lt;&gt;"."),TRUE,FALSE)</formula>
    </cfRule>
    <cfRule type="expression" dxfId="144" priority="166">
      <formula>IF(AND(AU269&lt;0, RIGHT(TEXT(AU269,"0.#"),1)="."),TRUE,FALSE)</formula>
    </cfRule>
  </conditionalFormatting>
  <conditionalFormatting sqref="AK270:AK298">
    <cfRule type="expression" dxfId="143" priority="161">
      <formula>IF(RIGHT(TEXT(AK270,"0.#"),1)=".",FALSE,TRUE)</formula>
    </cfRule>
    <cfRule type="expression" dxfId="142" priority="162">
      <formula>IF(RIGHT(TEXT(AK270,"0.#"),1)=".",TRUE,FALSE)</formula>
    </cfRule>
  </conditionalFormatting>
  <conditionalFormatting sqref="AU270:AX298">
    <cfRule type="expression" dxfId="141" priority="157">
      <formula>IF(AND(AU270&gt;=0, RIGHT(TEXT(AU270,"0.#"),1)&lt;&gt;"."),TRUE,FALSE)</formula>
    </cfRule>
    <cfRule type="expression" dxfId="140" priority="158">
      <formula>IF(AND(AU270&gt;=0, RIGHT(TEXT(AU270,"0.#"),1)="."),TRUE,FALSE)</formula>
    </cfRule>
    <cfRule type="expression" dxfId="139" priority="159">
      <formula>IF(AND(AU270&lt;0, RIGHT(TEXT(AU270,"0.#"),1)&lt;&gt;"."),TRUE,FALSE)</formula>
    </cfRule>
    <cfRule type="expression" dxfId="138" priority="160">
      <formula>IF(AND(AU270&lt;0, RIGHT(TEXT(AU270,"0.#"),1)="."),TRUE,FALSE)</formula>
    </cfRule>
  </conditionalFormatting>
  <conditionalFormatting sqref="AU302:AX302">
    <cfRule type="expression" dxfId="137" priority="151">
      <formula>IF(AND(AU302&gt;=0, RIGHT(TEXT(AU302,"0.#"),1)&lt;&gt;"."),TRUE,FALSE)</formula>
    </cfRule>
    <cfRule type="expression" dxfId="136" priority="152">
      <formula>IF(AND(AU302&gt;=0, RIGHT(TEXT(AU302,"0.#"),1)="."),TRUE,FALSE)</formula>
    </cfRule>
    <cfRule type="expression" dxfId="135" priority="153">
      <formula>IF(AND(AU302&lt;0, RIGHT(TEXT(AU302,"0.#"),1)&lt;&gt;"."),TRUE,FALSE)</formula>
    </cfRule>
    <cfRule type="expression" dxfId="134" priority="154">
      <formula>IF(AND(AU302&lt;0, RIGHT(TEXT(AU302,"0.#"),1)="."),TRUE,FALSE)</formula>
    </cfRule>
  </conditionalFormatting>
  <conditionalFormatting sqref="AK312 AK314:AK331">
    <cfRule type="expression" dxfId="133" priority="149">
      <formula>IF(RIGHT(TEXT(AK312,"0.#"),1)=".",FALSE,TRUE)</formula>
    </cfRule>
    <cfRule type="expression" dxfId="132" priority="150">
      <formula>IF(RIGHT(TEXT(AK312,"0.#"),1)=".",TRUE,FALSE)</formula>
    </cfRule>
  </conditionalFormatting>
  <conditionalFormatting sqref="AU303:AX331">
    <cfRule type="expression" dxfId="131" priority="145">
      <formula>IF(AND(AU303&gt;=0, RIGHT(TEXT(AU303,"0.#"),1)&lt;&gt;"."),TRUE,FALSE)</formula>
    </cfRule>
    <cfRule type="expression" dxfId="130" priority="146">
      <formula>IF(AND(AU303&gt;=0, RIGHT(TEXT(AU303,"0.#"),1)="."),TRUE,FALSE)</formula>
    </cfRule>
    <cfRule type="expression" dxfId="129" priority="147">
      <formula>IF(AND(AU303&lt;0, RIGHT(TEXT(AU303,"0.#"),1)&lt;&gt;"."),TRUE,FALSE)</formula>
    </cfRule>
    <cfRule type="expression" dxfId="128" priority="148">
      <formula>IF(AND(AU303&lt;0, RIGHT(TEXT(AU303,"0.#"),1)="."),TRUE,FALSE)</formula>
    </cfRule>
  </conditionalFormatting>
  <conditionalFormatting sqref="AK335">
    <cfRule type="expression" dxfId="127" priority="143">
      <formula>IF(RIGHT(TEXT(AK335,"0.#"),1)=".",FALSE,TRUE)</formula>
    </cfRule>
    <cfRule type="expression" dxfId="126" priority="144">
      <formula>IF(RIGHT(TEXT(AK335,"0.#"),1)=".",TRUE,FALSE)</formula>
    </cfRule>
  </conditionalFormatting>
  <conditionalFormatting sqref="AU335:AX335">
    <cfRule type="expression" dxfId="125" priority="139">
      <formula>IF(AND(AU335&gt;=0, RIGHT(TEXT(AU335,"0.#"),1)&lt;&gt;"."),TRUE,FALSE)</formula>
    </cfRule>
    <cfRule type="expression" dxfId="124" priority="140">
      <formula>IF(AND(AU335&gt;=0, RIGHT(TEXT(AU335,"0.#"),1)="."),TRUE,FALSE)</formula>
    </cfRule>
    <cfRule type="expression" dxfId="123" priority="141">
      <formula>IF(AND(AU335&lt;0, RIGHT(TEXT(AU335,"0.#"),1)&lt;&gt;"."),TRUE,FALSE)</formula>
    </cfRule>
    <cfRule type="expression" dxfId="122" priority="142">
      <formula>IF(AND(AU335&lt;0, RIGHT(TEXT(AU335,"0.#"),1)="."),TRUE,FALSE)</formula>
    </cfRule>
  </conditionalFormatting>
  <conditionalFormatting sqref="AK336:AK364">
    <cfRule type="expression" dxfId="121" priority="137">
      <formula>IF(RIGHT(TEXT(AK336,"0.#"),1)=".",FALSE,TRUE)</formula>
    </cfRule>
    <cfRule type="expression" dxfId="120" priority="138">
      <formula>IF(RIGHT(TEXT(AK336,"0.#"),1)=".",TRUE,FALSE)</formula>
    </cfRule>
  </conditionalFormatting>
  <conditionalFormatting sqref="AU336:AX364">
    <cfRule type="expression" dxfId="119" priority="133">
      <formula>IF(AND(AU336&gt;=0, RIGHT(TEXT(AU336,"0.#"),1)&lt;&gt;"."),TRUE,FALSE)</formula>
    </cfRule>
    <cfRule type="expression" dxfId="118" priority="134">
      <formula>IF(AND(AU336&gt;=0, RIGHT(TEXT(AU336,"0.#"),1)="."),TRUE,FALSE)</formula>
    </cfRule>
    <cfRule type="expression" dxfId="117" priority="135">
      <formula>IF(AND(AU336&lt;0, RIGHT(TEXT(AU336,"0.#"),1)&lt;&gt;"."),TRUE,FALSE)</formula>
    </cfRule>
    <cfRule type="expression" dxfId="116" priority="136">
      <formula>IF(AND(AU336&lt;0, RIGHT(TEXT(AU336,"0.#"),1)="."),TRUE,FALSE)</formula>
    </cfRule>
  </conditionalFormatting>
  <conditionalFormatting sqref="AK368">
    <cfRule type="expression" dxfId="115" priority="131">
      <formula>IF(RIGHT(TEXT(AK368,"0.#"),1)=".",FALSE,TRUE)</formula>
    </cfRule>
    <cfRule type="expression" dxfId="114" priority="132">
      <formula>IF(RIGHT(TEXT(AK368,"0.#"),1)=".",TRUE,FALSE)</formula>
    </cfRule>
  </conditionalFormatting>
  <conditionalFormatting sqref="AU368:AX368">
    <cfRule type="expression" dxfId="113" priority="127">
      <formula>IF(AND(AU368&gt;=0, RIGHT(TEXT(AU368,"0.#"),1)&lt;&gt;"."),TRUE,FALSE)</formula>
    </cfRule>
    <cfRule type="expression" dxfId="112" priority="128">
      <formula>IF(AND(AU368&gt;=0, RIGHT(TEXT(AU368,"0.#"),1)="."),TRUE,FALSE)</formula>
    </cfRule>
    <cfRule type="expression" dxfId="111" priority="129">
      <formula>IF(AND(AU368&lt;0, RIGHT(TEXT(AU368,"0.#"),1)&lt;&gt;"."),TRUE,FALSE)</formula>
    </cfRule>
    <cfRule type="expression" dxfId="110" priority="130">
      <formula>IF(AND(AU368&lt;0, RIGHT(TEXT(AU368,"0.#"),1)="."),TRUE,FALSE)</formula>
    </cfRule>
  </conditionalFormatting>
  <conditionalFormatting sqref="AK369:AK397">
    <cfRule type="expression" dxfId="109" priority="125">
      <formula>IF(RIGHT(TEXT(AK369,"0.#"),1)=".",FALSE,TRUE)</formula>
    </cfRule>
    <cfRule type="expression" dxfId="108" priority="126">
      <formula>IF(RIGHT(TEXT(AK369,"0.#"),1)=".",TRUE,FALSE)</formula>
    </cfRule>
  </conditionalFormatting>
  <conditionalFormatting sqref="AU369:AX397">
    <cfRule type="expression" dxfId="107" priority="121">
      <formula>IF(AND(AU369&gt;=0, RIGHT(TEXT(AU369,"0.#"),1)&lt;&gt;"."),TRUE,FALSE)</formula>
    </cfRule>
    <cfRule type="expression" dxfId="106" priority="122">
      <formula>IF(AND(AU369&gt;=0, RIGHT(TEXT(AU369,"0.#"),1)="."),TRUE,FALSE)</formula>
    </cfRule>
    <cfRule type="expression" dxfId="105" priority="123">
      <formula>IF(AND(AU369&lt;0, RIGHT(TEXT(AU369,"0.#"),1)&lt;&gt;"."),TRUE,FALSE)</formula>
    </cfRule>
    <cfRule type="expression" dxfId="104" priority="124">
      <formula>IF(AND(AU369&lt;0, RIGHT(TEXT(AU369,"0.#"),1)="."),TRUE,FALSE)</formula>
    </cfRule>
  </conditionalFormatting>
  <conditionalFormatting sqref="AK401">
    <cfRule type="expression" dxfId="103" priority="119">
      <formula>IF(RIGHT(TEXT(AK401,"0.#"),1)=".",FALSE,TRUE)</formula>
    </cfRule>
    <cfRule type="expression" dxfId="102" priority="120">
      <formula>IF(RIGHT(TEXT(AK401,"0.#"),1)=".",TRUE,FALSE)</formula>
    </cfRule>
  </conditionalFormatting>
  <conditionalFormatting sqref="AU401:AX401">
    <cfRule type="expression" dxfId="101" priority="115">
      <formula>IF(AND(AU401&gt;=0, RIGHT(TEXT(AU401,"0.#"),1)&lt;&gt;"."),TRUE,FALSE)</formula>
    </cfRule>
    <cfRule type="expression" dxfId="100" priority="116">
      <formula>IF(AND(AU401&gt;=0, RIGHT(TEXT(AU401,"0.#"),1)="."),TRUE,FALSE)</formula>
    </cfRule>
    <cfRule type="expression" dxfId="99" priority="117">
      <formula>IF(AND(AU401&lt;0, RIGHT(TEXT(AU401,"0.#"),1)&lt;&gt;"."),TRUE,FALSE)</formula>
    </cfRule>
    <cfRule type="expression" dxfId="98" priority="118">
      <formula>IF(AND(AU401&lt;0, RIGHT(TEXT(AU401,"0.#"),1)="."),TRUE,FALSE)</formula>
    </cfRule>
  </conditionalFormatting>
  <conditionalFormatting sqref="AK402:AK430">
    <cfRule type="expression" dxfId="97" priority="113">
      <formula>IF(RIGHT(TEXT(AK402,"0.#"),1)=".",FALSE,TRUE)</formula>
    </cfRule>
    <cfRule type="expression" dxfId="96" priority="114">
      <formula>IF(RIGHT(TEXT(AK402,"0.#"),1)=".",TRUE,FALSE)</formula>
    </cfRule>
  </conditionalFormatting>
  <conditionalFormatting sqref="AU402:AX430">
    <cfRule type="expression" dxfId="95" priority="109">
      <formula>IF(AND(AU402&gt;=0, RIGHT(TEXT(AU402,"0.#"),1)&lt;&gt;"."),TRUE,FALSE)</formula>
    </cfRule>
    <cfRule type="expression" dxfId="94" priority="110">
      <formula>IF(AND(AU402&gt;=0, RIGHT(TEXT(AU402,"0.#"),1)="."),TRUE,FALSE)</formula>
    </cfRule>
    <cfRule type="expression" dxfId="93" priority="111">
      <formula>IF(AND(AU402&lt;0, RIGHT(TEXT(AU402,"0.#"),1)&lt;&gt;"."),TRUE,FALSE)</formula>
    </cfRule>
    <cfRule type="expression" dxfId="92" priority="112">
      <formula>IF(AND(AU402&lt;0, RIGHT(TEXT(AU402,"0.#"),1)="."),TRUE,FALSE)</formula>
    </cfRule>
  </conditionalFormatting>
  <conditionalFormatting sqref="AK434">
    <cfRule type="expression" dxfId="91" priority="107">
      <formula>IF(RIGHT(TEXT(AK434,"0.#"),1)=".",FALSE,TRUE)</formula>
    </cfRule>
    <cfRule type="expression" dxfId="90" priority="108">
      <formula>IF(RIGHT(TEXT(AK434,"0.#"),1)=".",TRUE,FALSE)</formula>
    </cfRule>
  </conditionalFormatting>
  <conditionalFormatting sqref="AU434:AX434">
    <cfRule type="expression" dxfId="89" priority="103">
      <formula>IF(AND(AU434&gt;=0, RIGHT(TEXT(AU434,"0.#"),1)&lt;&gt;"."),TRUE,FALSE)</formula>
    </cfRule>
    <cfRule type="expression" dxfId="88" priority="104">
      <formula>IF(AND(AU434&gt;=0, RIGHT(TEXT(AU434,"0.#"),1)="."),TRUE,FALSE)</formula>
    </cfRule>
    <cfRule type="expression" dxfId="87" priority="105">
      <formula>IF(AND(AU434&lt;0, RIGHT(TEXT(AU434,"0.#"),1)&lt;&gt;"."),TRUE,FALSE)</formula>
    </cfRule>
    <cfRule type="expression" dxfId="86" priority="106">
      <formula>IF(AND(AU434&lt;0, RIGHT(TEXT(AU434,"0.#"),1)="."),TRUE,FALSE)</formula>
    </cfRule>
  </conditionalFormatting>
  <conditionalFormatting sqref="AK435:AK463">
    <cfRule type="expression" dxfId="85" priority="101">
      <formula>IF(RIGHT(TEXT(AK435,"0.#"),1)=".",FALSE,TRUE)</formula>
    </cfRule>
    <cfRule type="expression" dxfId="84" priority="102">
      <formula>IF(RIGHT(TEXT(AK435,"0.#"),1)=".",TRUE,FALSE)</formula>
    </cfRule>
  </conditionalFormatting>
  <conditionalFormatting sqref="AU435:AX463">
    <cfRule type="expression" dxfId="83" priority="97">
      <formula>IF(AND(AU435&gt;=0, RIGHT(TEXT(AU435,"0.#"),1)&lt;&gt;"."),TRUE,FALSE)</formula>
    </cfRule>
    <cfRule type="expression" dxfId="82" priority="98">
      <formula>IF(AND(AU435&gt;=0, RIGHT(TEXT(AU435,"0.#"),1)="."),TRUE,FALSE)</formula>
    </cfRule>
    <cfRule type="expression" dxfId="81" priority="99">
      <formula>IF(AND(AU435&lt;0, RIGHT(TEXT(AU435,"0.#"),1)&lt;&gt;"."),TRUE,FALSE)</formula>
    </cfRule>
    <cfRule type="expression" dxfId="80" priority="100">
      <formula>IF(AND(AU435&lt;0, RIGHT(TEXT(AU435,"0.#"),1)="."),TRUE,FALSE)</formula>
    </cfRule>
  </conditionalFormatting>
  <conditionalFormatting sqref="AK467">
    <cfRule type="expression" dxfId="79" priority="95">
      <formula>IF(RIGHT(TEXT(AK467,"0.#"),1)=".",FALSE,TRUE)</formula>
    </cfRule>
    <cfRule type="expression" dxfId="78" priority="96">
      <formula>IF(RIGHT(TEXT(AK467,"0.#"),1)=".",TRUE,FALSE)</formula>
    </cfRule>
  </conditionalFormatting>
  <conditionalFormatting sqref="AU467:AX467">
    <cfRule type="expression" dxfId="77" priority="91">
      <formula>IF(AND(AU467&gt;=0, RIGHT(TEXT(AU467,"0.#"),1)&lt;&gt;"."),TRUE,FALSE)</formula>
    </cfRule>
    <cfRule type="expression" dxfId="76" priority="92">
      <formula>IF(AND(AU467&gt;=0, RIGHT(TEXT(AU467,"0.#"),1)="."),TRUE,FALSE)</formula>
    </cfRule>
    <cfRule type="expression" dxfId="75" priority="93">
      <formula>IF(AND(AU467&lt;0, RIGHT(TEXT(AU467,"0.#"),1)&lt;&gt;"."),TRUE,FALSE)</formula>
    </cfRule>
    <cfRule type="expression" dxfId="74" priority="94">
      <formula>IF(AND(AU467&lt;0, RIGHT(TEXT(AU467,"0.#"),1)="."),TRUE,FALSE)</formula>
    </cfRule>
  </conditionalFormatting>
  <conditionalFormatting sqref="AK468:AK496">
    <cfRule type="expression" dxfId="73" priority="89">
      <formula>IF(RIGHT(TEXT(AK468,"0.#"),1)=".",FALSE,TRUE)</formula>
    </cfRule>
    <cfRule type="expression" dxfId="72" priority="90">
      <formula>IF(RIGHT(TEXT(AK468,"0.#"),1)=".",TRUE,FALSE)</formula>
    </cfRule>
  </conditionalFormatting>
  <conditionalFormatting sqref="AU468:AX496">
    <cfRule type="expression" dxfId="71" priority="85">
      <formula>IF(AND(AU468&gt;=0, RIGHT(TEXT(AU468,"0.#"),1)&lt;&gt;"."),TRUE,FALSE)</formula>
    </cfRule>
    <cfRule type="expression" dxfId="70" priority="86">
      <formula>IF(AND(AU468&gt;=0, RIGHT(TEXT(AU468,"0.#"),1)="."),TRUE,FALSE)</formula>
    </cfRule>
    <cfRule type="expression" dxfId="69" priority="87">
      <formula>IF(AND(AU468&lt;0, RIGHT(TEXT(AU468,"0.#"),1)&lt;&gt;"."),TRUE,FALSE)</formula>
    </cfRule>
    <cfRule type="expression" dxfId="68" priority="88">
      <formula>IF(AND(AU468&lt;0, RIGHT(TEXT(AU468,"0.#"),1)="."),TRUE,FALSE)</formula>
    </cfRule>
  </conditionalFormatting>
  <conditionalFormatting sqref="AJ23:AS23 AE24:AX24">
    <cfRule type="expression" dxfId="67" priority="83">
      <formula>IF(RIGHT(TEXT(AE23,"0.#"),1)=".",FALSE,TRUE)</formula>
    </cfRule>
    <cfRule type="expression" dxfId="66" priority="84">
      <formula>IF(RIGHT(TEXT(AE23,"0.#"),1)=".",TRUE,FALSE)</formula>
    </cfRule>
  </conditionalFormatting>
  <conditionalFormatting sqref="AE25:AI25">
    <cfRule type="expression" dxfId="65" priority="75">
      <formula>IF(AND(AE25&gt;=0, RIGHT(TEXT(AE25,"0.#"),1)&lt;&gt;"."),TRUE,FALSE)</formula>
    </cfRule>
    <cfRule type="expression" dxfId="64" priority="76">
      <formula>IF(AND(AE25&gt;=0, RIGHT(TEXT(AE25,"0.#"),1)="."),TRUE,FALSE)</formula>
    </cfRule>
    <cfRule type="expression" dxfId="63" priority="77">
      <formula>IF(AND(AE25&lt;0, RIGHT(TEXT(AE25,"0.#"),1)&lt;&gt;"."),TRUE,FALSE)</formula>
    </cfRule>
    <cfRule type="expression" dxfId="62" priority="78">
      <formula>IF(AND(AE25&lt;0, RIGHT(TEXT(AE25,"0.#"),1)="."),TRUE,FALSE)</formula>
    </cfRule>
  </conditionalFormatting>
  <conditionalFormatting sqref="AJ25:AS25">
    <cfRule type="expression" dxfId="61" priority="71">
      <formula>IF(AND(AJ25&gt;=0, RIGHT(TEXT(AJ25,"0.#"),1)&lt;&gt;"."),TRUE,FALSE)</formula>
    </cfRule>
    <cfRule type="expression" dxfId="60" priority="72">
      <formula>IF(AND(AJ25&gt;=0, RIGHT(TEXT(AJ25,"0.#"),1)="."),TRUE,FALSE)</formula>
    </cfRule>
    <cfRule type="expression" dxfId="59" priority="73">
      <formula>IF(AND(AJ25&lt;0, RIGHT(TEXT(AJ25,"0.#"),1)&lt;&gt;"."),TRUE,FALSE)</formula>
    </cfRule>
    <cfRule type="expression" dxfId="58" priority="74">
      <formula>IF(AND(AJ25&lt;0, RIGHT(TEXT(AJ25,"0.#"),1)="."),TRUE,FALSE)</formula>
    </cfRule>
  </conditionalFormatting>
  <conditionalFormatting sqref="AU236:AX236">
    <cfRule type="expression" dxfId="57" priority="59">
      <formula>IF(AND(AU236&gt;=0, RIGHT(TEXT(AU236,"0.#"),1)&lt;&gt;"."),TRUE,FALSE)</formula>
    </cfRule>
    <cfRule type="expression" dxfId="56" priority="60">
      <formula>IF(AND(AU236&gt;=0, RIGHT(TEXT(AU236,"0.#"),1)="."),TRUE,FALSE)</formula>
    </cfRule>
    <cfRule type="expression" dxfId="55" priority="61">
      <formula>IF(AND(AU236&lt;0, RIGHT(TEXT(AU236,"0.#"),1)&lt;&gt;"."),TRUE,FALSE)</formula>
    </cfRule>
    <cfRule type="expression" dxfId="54" priority="62">
      <formula>IF(AND(AU236&lt;0, RIGHT(TEXT(AU236,"0.#"),1)="."),TRUE,FALSE)</formula>
    </cfRule>
  </conditionalFormatting>
  <conditionalFormatting sqref="AE43:AI43 AE38:AI38 AE33:AI33 AE28:AI28">
    <cfRule type="expression" dxfId="53" priority="57">
      <formula>IF(RIGHT(TEXT(AE28,"0.#"),1)=".",FALSE,TRUE)</formula>
    </cfRule>
    <cfRule type="expression" dxfId="52" priority="58">
      <formula>IF(RIGHT(TEXT(AE28,"0.#"),1)=".",TRUE,FALSE)</formula>
    </cfRule>
  </conditionalFormatting>
  <conditionalFormatting sqref="AE44:AX44 AJ43:AS43 AE39:AX39 AJ38:AS38 AE34:AX34 AJ33:AS33 AE29:AX29 AJ28:AS28">
    <cfRule type="expression" dxfId="51" priority="55">
      <formula>IF(RIGHT(TEXT(AE28,"0.#"),1)=".",FALSE,TRUE)</formula>
    </cfRule>
    <cfRule type="expression" dxfId="50" priority="56">
      <formula>IF(RIGHT(TEXT(AE28,"0.#"),1)=".",TRUE,FALSE)</formula>
    </cfRule>
  </conditionalFormatting>
  <conditionalFormatting sqref="AE45:AI45 AE40:AI40 AE35:AI35 AE30:AI30">
    <cfRule type="expression" dxfId="49" priority="51">
      <formula>IF(AND(AE30&gt;=0, RIGHT(TEXT(AE30,"0.#"),1)&lt;&gt;"."),TRUE,FALSE)</formula>
    </cfRule>
    <cfRule type="expression" dxfId="48" priority="52">
      <formula>IF(AND(AE30&gt;=0, RIGHT(TEXT(AE30,"0.#"),1)="."),TRUE,FALSE)</formula>
    </cfRule>
    <cfRule type="expression" dxfId="47" priority="53">
      <formula>IF(AND(AE30&lt;0, RIGHT(TEXT(AE30,"0.#"),1)&lt;&gt;"."),TRUE,FALSE)</formula>
    </cfRule>
    <cfRule type="expression" dxfId="46" priority="54">
      <formula>IF(AND(AE30&lt;0, RIGHT(TEXT(AE30,"0.#"),1)="."),TRUE,FALSE)</formula>
    </cfRule>
  </conditionalFormatting>
  <conditionalFormatting sqref="AJ45:AS45 AJ40:AS40 AJ35:AS35 AJ30:AS30">
    <cfRule type="expression" dxfId="45" priority="47">
      <formula>IF(AND(AJ30&gt;=0, RIGHT(TEXT(AJ30,"0.#"),1)&lt;&gt;"."),TRUE,FALSE)</formula>
    </cfRule>
    <cfRule type="expression" dxfId="44" priority="48">
      <formula>IF(AND(AJ30&gt;=0, RIGHT(TEXT(AJ30,"0.#"),1)="."),TRUE,FALSE)</formula>
    </cfRule>
    <cfRule type="expression" dxfId="43" priority="49">
      <formula>IF(AND(AJ30&lt;0, RIGHT(TEXT(AJ30,"0.#"),1)&lt;&gt;"."),TRUE,FALSE)</formula>
    </cfRule>
    <cfRule type="expression" dxfId="42" priority="50">
      <formula>IF(AND(AJ30&lt;0, RIGHT(TEXT(AJ30,"0.#"),1)="."),TRUE,FALSE)</formula>
    </cfRule>
  </conditionalFormatting>
  <conditionalFormatting sqref="AE64:AI64 AE59:AI59">
    <cfRule type="expression" dxfId="41" priority="45">
      <formula>IF(RIGHT(TEXT(AE59,"0.#"),1)=".",FALSE,TRUE)</formula>
    </cfRule>
    <cfRule type="expression" dxfId="40" priority="46">
      <formula>IF(RIGHT(TEXT(AE59,"0.#"),1)=".",TRUE,FALSE)</formula>
    </cfRule>
  </conditionalFormatting>
  <conditionalFormatting sqref="AE65:AX65 AJ64:AS64 AE60:AX60 AJ59:AS59">
    <cfRule type="expression" dxfId="39" priority="43">
      <formula>IF(RIGHT(TEXT(AE59,"0.#"),1)=".",FALSE,TRUE)</formula>
    </cfRule>
    <cfRule type="expression" dxfId="38" priority="44">
      <formula>IF(RIGHT(TEXT(AE59,"0.#"),1)=".",TRUE,FALSE)</formula>
    </cfRule>
  </conditionalFormatting>
  <conditionalFormatting sqref="AE66:AI66 AE61:AI61">
    <cfRule type="expression" dxfId="37" priority="39">
      <formula>IF(AND(AE61&gt;=0, RIGHT(TEXT(AE61,"0.#"),1)&lt;&gt;"."),TRUE,FALSE)</formula>
    </cfRule>
    <cfRule type="expression" dxfId="36" priority="40">
      <formula>IF(AND(AE61&gt;=0, RIGHT(TEXT(AE61,"0.#"),1)="."),TRUE,FALSE)</formula>
    </cfRule>
    <cfRule type="expression" dxfId="35" priority="41">
      <formula>IF(AND(AE61&lt;0, RIGHT(TEXT(AE61,"0.#"),1)&lt;&gt;"."),TRUE,FALSE)</formula>
    </cfRule>
    <cfRule type="expression" dxfId="34" priority="42">
      <formula>IF(AND(AE61&lt;0, RIGHT(TEXT(AE61,"0.#"),1)="."),TRUE,FALSE)</formula>
    </cfRule>
  </conditionalFormatting>
  <conditionalFormatting sqref="AJ66:AS66 AJ61:AS61">
    <cfRule type="expression" dxfId="33" priority="35">
      <formula>IF(AND(AJ61&gt;=0, RIGHT(TEXT(AJ61,"0.#"),1)&lt;&gt;"."),TRUE,FALSE)</formula>
    </cfRule>
    <cfRule type="expression" dxfId="32" priority="36">
      <formula>IF(AND(AJ61&gt;=0, RIGHT(TEXT(AJ61,"0.#"),1)="."),TRUE,FALSE)</formula>
    </cfRule>
    <cfRule type="expression" dxfId="31" priority="37">
      <formula>IF(AND(AJ61&lt;0, RIGHT(TEXT(AJ61,"0.#"),1)&lt;&gt;"."),TRUE,FALSE)</formula>
    </cfRule>
    <cfRule type="expression" dxfId="30" priority="38">
      <formula>IF(AND(AJ61&lt;0, RIGHT(TEXT(AJ61,"0.#"),1)="."),TRUE,FALSE)</formula>
    </cfRule>
  </conditionalFormatting>
  <conditionalFormatting sqref="AE81:AX81 AE78:AX78 AE75:AX75 AE72:AX72">
    <cfRule type="expression" dxfId="29" priority="33">
      <formula>IF(RIGHT(TEXT(AE72,"0.#"),1)=".",FALSE,TRUE)</formula>
    </cfRule>
    <cfRule type="expression" dxfId="28" priority="34">
      <formula>IF(RIGHT(TEXT(AE72,"0.#"),1)=".",TRUE,FALSE)</formula>
    </cfRule>
  </conditionalFormatting>
  <conditionalFormatting sqref="AE80:AS80 AE77:AS77 AE74:AS74 AE71:AS71">
    <cfRule type="expression" dxfId="27" priority="31">
      <formula>IF(RIGHT(TEXT(AE71,"0.#"),1)=".",FALSE,TRUE)</formula>
    </cfRule>
    <cfRule type="expression" dxfId="26" priority="32">
      <formula>IF(RIGHT(TEXT(AE71,"0.#"),1)=".",TRUE,FALSE)</formula>
    </cfRule>
  </conditionalFormatting>
  <conditionalFormatting sqref="AK302">
    <cfRule type="expression" dxfId="25" priority="29">
      <formula>IF(RIGHT(TEXT(AK302,"0.#"),1)=".",FALSE,TRUE)</formula>
    </cfRule>
    <cfRule type="expression" dxfId="24" priority="30">
      <formula>IF(RIGHT(TEXT(AK302,"0.#"),1)=".",TRUE,FALSE)</formula>
    </cfRule>
  </conditionalFormatting>
  <conditionalFormatting sqref="AK305:AK311">
    <cfRule type="expression" dxfId="23" priority="27">
      <formula>IF(RIGHT(TEXT(AK305,"0.#"),1)=".",FALSE,TRUE)</formula>
    </cfRule>
    <cfRule type="expression" dxfId="22" priority="28">
      <formula>IF(RIGHT(TEXT(AK305,"0.#"),1)=".",TRUE,FALSE)</formula>
    </cfRule>
  </conditionalFormatting>
  <conditionalFormatting sqref="Y193">
    <cfRule type="expression" dxfId="21" priority="21">
      <formula>IF(RIGHT(TEXT(Y193,"0.#"),1)=".",FALSE,TRUE)</formula>
    </cfRule>
    <cfRule type="expression" dxfId="20" priority="22">
      <formula>IF(RIGHT(TEXT(Y193,"0.#"),1)=".",TRUE,FALSE)</formula>
    </cfRule>
  </conditionalFormatting>
  <conditionalFormatting sqref="AU180">
    <cfRule type="expression" dxfId="19" priority="19">
      <formula>IF(RIGHT(TEXT(AU180,"0.#"),1)=".",FALSE,TRUE)</formula>
    </cfRule>
    <cfRule type="expression" dxfId="18" priority="20">
      <formula>IF(RIGHT(TEXT(AU180,"0.#"),1)=".",TRUE,FALSE)</formula>
    </cfRule>
  </conditionalFormatting>
  <conditionalFormatting sqref="AU181">
    <cfRule type="expression" dxfId="17" priority="17">
      <formula>IF(RIGHT(TEXT(AU181,"0.#"),1)=".",FALSE,TRUE)</formula>
    </cfRule>
    <cfRule type="expression" dxfId="16" priority="18">
      <formula>IF(RIGHT(TEXT(AU181,"0.#"),1)=".",TRUE,FALSE)</formula>
    </cfRule>
  </conditionalFormatting>
  <conditionalFormatting sqref="AU184">
    <cfRule type="expression" dxfId="15" priority="15">
      <formula>IF(RIGHT(TEXT(AU184,"0.#"),1)=".",FALSE,TRUE)</formula>
    </cfRule>
    <cfRule type="expression" dxfId="14" priority="16">
      <formula>IF(RIGHT(TEXT(AU184,"0.#"),1)=".",TRUE,FALSE)</formula>
    </cfRule>
  </conditionalFormatting>
  <conditionalFormatting sqref="AU183">
    <cfRule type="expression" dxfId="13" priority="13">
      <formula>IF(RIGHT(TEXT(AU183,"0.#"),1)=".",FALSE,TRUE)</formula>
    </cfRule>
    <cfRule type="expression" dxfId="12" priority="14">
      <formula>IF(RIGHT(TEXT(AU183,"0.#"),1)=".",TRUE,FALSE)</formula>
    </cfRule>
  </conditionalFormatting>
  <conditionalFormatting sqref="AU182">
    <cfRule type="expression" dxfId="11" priority="11">
      <formula>IF(RIGHT(TEXT(AU182,"0.#"),1)=".",FALSE,TRUE)</formula>
    </cfRule>
    <cfRule type="expression" dxfId="10" priority="12">
      <formula>IF(RIGHT(TEXT(AU182,"0.#"),1)=".",TRUE,FALSE)</formula>
    </cfRule>
  </conditionalFormatting>
  <conditionalFormatting sqref="AU185">
    <cfRule type="expression" dxfId="9" priority="9">
      <formula>IF(RIGHT(TEXT(AU185,"0.#"),1)=".",FALSE,TRUE)</formula>
    </cfRule>
    <cfRule type="expression" dxfId="8" priority="10">
      <formula>IF(RIGHT(TEXT(AU185,"0.#"),1)=".",TRUE,FALSE)</formula>
    </cfRule>
  </conditionalFormatting>
  <conditionalFormatting sqref="AU186">
    <cfRule type="expression" dxfId="7" priority="7">
      <formula>IF(RIGHT(TEXT(AU186,"0.#"),1)=".",FALSE,TRUE)</formula>
    </cfRule>
    <cfRule type="expression" dxfId="6" priority="8">
      <formula>IF(RIGHT(TEXT(AU186,"0.#"),1)=".",TRUE,FALSE)</formula>
    </cfRule>
  </conditionalFormatting>
  <conditionalFormatting sqref="AK313">
    <cfRule type="expression" dxfId="5" priority="5">
      <formula>IF(RIGHT(TEXT(AK313,"0.#"),1)=".",FALSE,TRUE)</formula>
    </cfRule>
    <cfRule type="expression" dxfId="4" priority="6">
      <formula>IF(RIGHT(TEXT(AK313,"0.#"),1)=".",TRUE,FALSE)</formula>
    </cfRule>
  </conditionalFormatting>
  <conditionalFormatting sqref="AK304">
    <cfRule type="expression" dxfId="3" priority="3">
      <formula>IF(RIGHT(TEXT(AK304,"0.#"),1)=".",FALSE,TRUE)</formula>
    </cfRule>
    <cfRule type="expression" dxfId="2" priority="4">
      <formula>IF(RIGHT(TEXT(AK304,"0.#"),1)=".",TRUE,FALSE)</formula>
    </cfRule>
  </conditionalFormatting>
  <conditionalFormatting sqref="AK303">
    <cfRule type="expression" dxfId="1" priority="1">
      <formula>IF(RIGHT(TEXT(AK303,"0.#"),1)=".",FALSE,TRUE)</formula>
    </cfRule>
    <cfRule type="expression" dxfId="0" priority="2">
      <formula>IF(RIGHT(TEXT(AK303,"0.#"),1)=".",TRUE,FALSE)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46" max="49" man="1"/>
    <brk id="105" max="16383"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376</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376</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376</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376</v>
      </c>
      <c r="C13" s="15" t="str">
        <f t="shared" si="0"/>
        <v>障害者施策</v>
      </c>
      <c r="D13" s="15" t="str">
        <f t="shared" si="7"/>
        <v>高齢社会対策、子ども・若者育成支援、障害者施策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376</v>
      </c>
      <c r="C14" s="15" t="str">
        <f t="shared" si="0"/>
        <v>少子化社会対策</v>
      </c>
      <c r="D14" s="15" t="str">
        <f t="shared" si="7"/>
        <v>高齢社会対策、子ども・若者育成支援、障害者施策、少子化社会対策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376</v>
      </c>
      <c r="C23" s="15" t="str">
        <f t="shared" si="0"/>
        <v>地方創生</v>
      </c>
      <c r="D23" s="15" t="str">
        <f t="shared" si="7"/>
        <v>高齢社会対策、子ども・若者育成支援、障害者施策、少子化社会対策、地方創生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高齢社会対策、子ども・若者育成支援、障害者施策、少子化社会対策、地方創生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高齢社会対策、子ども・若者育成支援、障害者施策、少子化社会対策、地方創生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2015-08-20T09:35:45Z</cp:lastPrinted>
  <dcterms:created xsi:type="dcterms:W3CDTF">2012-03-13T00:50:25Z</dcterms:created>
  <dcterms:modified xsi:type="dcterms:W3CDTF">2015-09-06T12:54:53Z</dcterms:modified>
</cp:coreProperties>
</file>