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4.総政局\02公表版\"/>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E25" i="3"/>
  <c r="AJ68" i="3" l="1"/>
  <c r="AO68" i="3" s="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<sst xmlns="http://schemas.openxmlformats.org/spreadsheetml/2006/main" count="731" uniqueCount="444">
  <si>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</si>
  <si>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</si>
  <si>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</si>
  <si>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</si>
  <si>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</si>
  <si>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</si>
  <si>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</si>
  <si>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</si>
  <si>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</si>
  <si>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</si>
  <si>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</si>
  <si>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</si>
  <si>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</si>
  <si>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</si>
  <si>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</si>
  <si>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</si>
  <si>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</si>
  <si>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</si>
  <si>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</si>
  <si>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</si>
  <si>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</si>
  <si>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</si>
  <si>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</si>
  <si>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</si>
  <si>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</si>
  <si>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</si>
  <si>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</si>
  <si>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</si>
  <si>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</si>
  <si>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</si>
  <si>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</si>
  <si>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</si>
  <si>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</si>
  <si>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</si>
  <si>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</si>
  <si>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</si>
  <si>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</si>
  <si>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</si>
  <si>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</si>
  <si>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</si>
  <si>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</si>
  <si>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</si>
  <si>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</si>
  <si>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</si>
  <si>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</si>
  <si>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</si>
  <si>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</si>
  <si>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</si>
  <si>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</si>
  <si>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</si>
  <si>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</si>
  <si>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</si>
  <si>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</si>
  <si>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</si>
  <si>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</si>
  <si>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</si>
  <si>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</si>
  <si>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</si>
  <si>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</si>
  <si>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</si>
  <si>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</si>
  <si>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</si>
  <si>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</si>
  <si>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</si>
  <si>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</si>
  <si>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</si>
  <si>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</si>
  <si>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</si>
  <si>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</si>
  <si>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</si>
  <si>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</si>
  <si>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</si>
  <si>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</si>
  <si>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</si>
  <si>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</si>
  <si>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</si>
  <si>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</si>
  <si>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</si>
  <si>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</si>
  <si>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</si>
  <si>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</si>
  <si>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</si>
  <si>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</si>
  <si>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</si>
  <si>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</si>
  <si>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</si>
  <si>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</si>
  <si>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</si>
  <si>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</si>
  <si>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</si>
  <si>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</si>
  <si>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</si>
  <si>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</si>
  <si>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</si>
  <si>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</si>
  <si>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</si>
  <si>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</si>
  <si>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</si>
  <si>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</si>
  <si>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</si>
  <si>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</si>
  <si>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</si>
  <si>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</si>
  <si>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</si>
  <si>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</si>
  <si>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</si>
  <si>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</si>
  <si>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</si>
  <si>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</si>
  <si>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</si>
  <si>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</si>
  <si>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</si>
  <si>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</si>
  <si>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</si>
  <si>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</si>
  <si>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</si>
  <si>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</si>
  <si>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</si>
  <si>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</si>
  <si>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</si>
  <si>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</si>
  <si>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</si>
  <si>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</si>
  <si>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</si>
  <si>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</si>
  <si>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</si>
  <si>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</si>
  <si>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</si>
  <si>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</si>
  <si>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</si>
  <si>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</si>
  <si>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</si>
  <si>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</si>
  <si>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</si>
  <si>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</si>
  <si>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</si>
  <si>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</si>
  <si>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</si>
  <si>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</si>
  <si>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</si>
  <si>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</si>
  <si>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</si>
  <si>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</si>
  <si>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</si>
  <si>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</si>
  <si>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</si>
  <si>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</si>
  <si>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</si>
  <si>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</si>
  <si>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</si>
  <si>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</si>
  <si>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</si>
  <si>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</si>
  <si>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</si>
  <si>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</si>
  <si>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</si>
  <si>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</si>
  <si>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</si>
  <si>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</si>
  <si>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</si>
  <si>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</si>
  <si>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</si>
  <si>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</si>
  <si>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</si>
  <si>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</si>
  <si>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</si>
  <si>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</si>
  <si>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</si>
  <si>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</si>
  <si>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</si>
  <si>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</si>
  <si>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</si>
  <si>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</si>
  <si>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</si>
  <si>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</si>
  <si>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</si>
  <si>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</si>
  <si>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</si>
  <si>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</si>
  <si>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</si>
  <si>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</si>
  <si>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</si>
  <si>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</si>
  <si>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</si>
  <si>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</si>
  <si>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</si>
  <si>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</si>
  <si>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</si>
  <si>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</si>
  <si>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</si>
  <si>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</si>
  <si>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</si>
  <si>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</si>
  <si>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</si>
  <si>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</si>
  <si>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</si>
  <si>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</si>
  <si>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</si>
  <si>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</si>
  <si>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</si>
  <si>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</si>
  <si>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</si>
  <si>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</si>
  <si>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</si>
  <si>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</si>
  <si>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</si>
  <si>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</si>
  <si>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</si>
  <si>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</si>
  <si>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</si>
  <si>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</si>
  <si>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</si>
  <si>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</si>
  <si>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</si>
  <si>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</si>
  <si>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</si>
  <si>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</si>
  <si>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</si>
  <si>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</si>
  <si>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</si>
  <si>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</si>
  <si>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</si>
  <si>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</si>
  <si>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</si>
  <si>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</si>
  <si>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</si>
  <si>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</si>
  <si>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</si>
  <si>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</si>
  <si>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</si>
  <si>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</si>
  <si>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</si>
  <si>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</si>
  <si>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</si>
  <si>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</si>
  <si>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</si>
  <si>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</si>
  <si>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</si>
  <si>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</si>
  <si>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</si>
  <si>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</si>
  <si>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</si>
  <si>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</si>
  <si>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</si>
  <si>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</si>
  <si>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</si>
  <si>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</si>
  <si>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</si>
  <si>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</si>
  <si>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</si>
  <si>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</si>
  <si>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</si>
  <si>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</si>
  <si>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</si>
  <si>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</si>
  <si>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</si>
  <si>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</si>
  <si>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</si>
  <si>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</si>
  <si>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</si>
  <si>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</si>
  <si>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</si>
  <si>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</si>
  <si>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</si>
  <si>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</si>
  <si>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</si>
  <si>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</si>
  <si>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</si>
  <si>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</si>
  <si>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</si>
  <si>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</si>
  <si>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</si>
  <si>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</si>
  <si>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</si>
  <si>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</si>
  <si>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</si>
  <si>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</si>
  <si>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</si>
  <si>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</si>
  <si>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</si>
  <si>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</si>
  <si>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</si>
  <si>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</si>
  <si>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</si>
  <si>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</si>
  <si>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</si>
  <si>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</si>
  <si>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</si>
  <si>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</si>
  <si>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</si>
  <si>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</si>
  <si>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</si>
  <si>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</si>
  <si>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</si>
  <si>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</si>
  <si>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</si>
  <si>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</si>
  <si>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</si>
  <si>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</si>
  <si>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</si>
  <si>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</si>
  <si>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</si>
  <si>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</si>
  <si>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</si>
  <si>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</si>
  <si>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</si>
  <si>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</si>
  <si>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</si>
  <si>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</si>
  <si>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</si>
  <si>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</si>
  <si>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</si>
  <si>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</si>
  <si>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</si>
  <si>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</si>
  <si>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</si>
  <si>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</si>
  <si>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</si>
  <si>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</si>
  <si>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</si>
  <si>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</si>
  <si>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</si>
  <si>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</si>
  <si>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</si>
  <si>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</si>
  <si>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</si>
  <si>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</si>
  <si>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</si>
  <si>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</si>
  <si>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</si>
  <si>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</si>
  <si>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</si>
  <si>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</si>
  <si>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</si>
  <si>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</si>
  <si>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</si>
  <si>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</si>
  <si>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</si>
  <si>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</si>
  <si>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</si>
  <si>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</si>
  <si>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</si>
  <si>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</si>
  <si>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</si>
  <si>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</si>
  <si>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</si>
  <si>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</si>
  <si>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</si>
  <si>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</si>
  <si>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</si>
  <si>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</si>
  <si>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</si>
  <si>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</si>
  <si>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</si>
  <si>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</si>
  <si>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</si>
  <si>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</si>
  <si>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</si>
  <si>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</si>
  <si>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</si>
  <si>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</si>
  <si>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</si>
  <si>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</si>
  <si>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</si>
  <si>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</si>
  <si>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</si>
  <si>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</si>
  <si>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</si>
  <si>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</si>
  <si>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</si>
  <si>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</si>
  <si>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</si>
  <si>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</si>
  <si>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</si>
  <si>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</si>
  <si>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総合交通体系整備推進費</t>
    <phoneticPr fontId="5"/>
  </si>
  <si>
    <t>総合政策局</t>
    <phoneticPr fontId="5"/>
  </si>
  <si>
    <t>総務課</t>
    <rPh sb="0" eb="2">
      <t>ソウム</t>
    </rPh>
    <rPh sb="2" eb="3">
      <t>カ</t>
    </rPh>
    <phoneticPr fontId="5"/>
  </si>
  <si>
    <t>10　国土の総合的な利用、整備及び保全、国土に関する情報の整備
　37　総合的な国土形成を推進する</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4"/>
  </si>
  <si>
    <t>国土形成計画（全国計画）（平成20年7月4日閣議決定）</t>
    <rPh sb="0" eb="2">
      <t>コクド</t>
    </rPh>
    <rPh sb="2" eb="4">
      <t>ケイセイ</t>
    </rPh>
    <rPh sb="4" eb="6">
      <t>ケイカク</t>
    </rPh>
    <rPh sb="7" eb="9">
      <t>ゼンコク</t>
    </rPh>
    <rPh sb="9" eb="11">
      <t>ケイカク</t>
    </rPh>
    <rPh sb="13" eb="15">
      <t>ヘイセイ</t>
    </rPh>
    <rPh sb="17" eb="18">
      <t>ネン</t>
    </rPh>
    <rPh sb="19" eb="20">
      <t>ガツ</t>
    </rPh>
    <rPh sb="21" eb="22">
      <t>ニチ</t>
    </rPh>
    <rPh sb="22" eb="24">
      <t>カクギ</t>
    </rPh>
    <rPh sb="24" eb="26">
      <t>ケッテイ</t>
    </rPh>
    <phoneticPr fontId="4"/>
  </si>
  <si>
    <t>　国土形成計画（全国計画）の実現に向けた施策を具体化するため、様々な交通機関、交通施策による総合的な交通体系の整備の推進により、生活交通の確保及び災害に強いしなやかな国土の形成を図るための調査を行うとともに、将来における総合的な交通体系に係る視点を提示するための調査検討を行うものである。</t>
    <phoneticPr fontId="5"/>
  </si>
  <si>
    <t>国土交通省</t>
  </si>
  <si>
    <t>-</t>
    <phoneticPr fontId="5"/>
  </si>
  <si>
    <t>諸謝金</t>
  </si>
  <si>
    <t>職員旅費</t>
  </si>
  <si>
    <t>国土形成推進調査費</t>
  </si>
  <si>
    <t>委員等旅費</t>
    <phoneticPr fontId="5"/>
  </si>
  <si>
    <t>○</t>
  </si>
  <si>
    <t>○</t>
    <phoneticPr fontId="5"/>
  </si>
  <si>
    <t>‐</t>
  </si>
  <si>
    <t>・地方公共団体等から強いニーズ・関心があり、全国的な視点での調査が必要であることから、国が実施すべきものである。
・透明性を確保した上で受注者を選定しており、競争性は十分に確保されている。また、専門性が高い調査を迅速かつ計画的に実施するため、内容を精選したうえで発注している。
・総合的な交通体系の整備に係る具体的項目を調査検討したものであり、その成果物は広く活用されている。</t>
    <phoneticPr fontId="5"/>
  </si>
  <si>
    <t>　／　　　　　</t>
    <phoneticPr fontId="5"/>
  </si>
  <si>
    <t>株式会社　サンビーム</t>
    <rPh sb="0" eb="2">
      <t>カブシキ</t>
    </rPh>
    <rPh sb="2" eb="4">
      <t>カイシャ</t>
    </rPh>
    <phoneticPr fontId="5"/>
  </si>
  <si>
    <t>A.株式会社サンビーム</t>
    <rPh sb="2" eb="4">
      <t>カブシキ</t>
    </rPh>
    <rPh sb="4" eb="6">
      <t>カイシャ</t>
    </rPh>
    <phoneticPr fontId="5"/>
  </si>
  <si>
    <t>役務費</t>
    <phoneticPr fontId="5"/>
  </si>
  <si>
    <t>中期的・長期的観点から新たな総合交通体系の構築に向けた調査検討</t>
    <rPh sb="0" eb="3">
      <t>チュウキテキ</t>
    </rPh>
    <rPh sb="4" eb="7">
      <t>チョウキテキ</t>
    </rPh>
    <rPh sb="7" eb="9">
      <t>カンテン</t>
    </rPh>
    <rPh sb="11" eb="12">
      <t>アラ</t>
    </rPh>
    <rPh sb="14" eb="16">
      <t>ソウゴウ</t>
    </rPh>
    <rPh sb="21" eb="23">
      <t>コウチク</t>
    </rPh>
    <rPh sb="24" eb="25">
      <t>ム</t>
    </rPh>
    <rPh sb="27" eb="29">
      <t>チョウサ</t>
    </rPh>
    <rPh sb="29" eb="31">
      <t>ケントウ</t>
    </rPh>
    <phoneticPr fontId="5"/>
  </si>
  <si>
    <t>新たな総合交通体系構築にむけた調査検討業務</t>
    <rPh sb="0" eb="1">
      <t>アラ</t>
    </rPh>
    <rPh sb="3" eb="5">
      <t>ソウゴウ</t>
    </rPh>
    <rPh sb="5" eb="7">
      <t>コウツウ</t>
    </rPh>
    <rPh sb="7" eb="9">
      <t>タイケイ</t>
    </rPh>
    <rPh sb="9" eb="11">
      <t>コウチク</t>
    </rPh>
    <rPh sb="15" eb="17">
      <t>チョウサ</t>
    </rPh>
    <rPh sb="17" eb="19">
      <t>ケントウ</t>
    </rPh>
    <rPh sb="19" eb="21">
      <t>ギョウム</t>
    </rPh>
    <phoneticPr fontId="5"/>
  </si>
  <si>
    <t>専門的かつ高度な調査を、社会的要請に応えた形で実施するためには、計画的対応が必要であり、内容を精選した上で業務発注をしている。</t>
    <rPh sb="0" eb="3">
      <t>センモンテキ</t>
    </rPh>
    <rPh sb="5" eb="7">
      <t>コウド</t>
    </rPh>
    <rPh sb="8" eb="10">
      <t>チョウサ</t>
    </rPh>
    <rPh sb="12" eb="14">
      <t>シャカイ</t>
    </rPh>
    <rPh sb="14" eb="15">
      <t>テキ</t>
    </rPh>
    <rPh sb="15" eb="17">
      <t>ヨウセイ</t>
    </rPh>
    <rPh sb="18" eb="19">
      <t>コタ</t>
    </rPh>
    <rPh sb="21" eb="22">
      <t>カタチ</t>
    </rPh>
    <rPh sb="23" eb="25">
      <t>ジッシ</t>
    </rPh>
    <rPh sb="32" eb="35">
      <t>ケイカクテキ</t>
    </rPh>
    <rPh sb="35" eb="37">
      <t>タイオウ</t>
    </rPh>
    <rPh sb="38" eb="40">
      <t>ヒツヨウ</t>
    </rPh>
    <rPh sb="44" eb="46">
      <t>ナイヨウ</t>
    </rPh>
    <rPh sb="47" eb="49">
      <t>セイセン</t>
    </rPh>
    <rPh sb="51" eb="52">
      <t>ウエ</t>
    </rPh>
    <rPh sb="53" eb="55">
      <t>ギョウム</t>
    </rPh>
    <rPh sb="55" eb="57">
      <t>ハッチュウ</t>
    </rPh>
    <phoneticPr fontId="5"/>
  </si>
  <si>
    <t>いずれの活動実績も当初の見込み通りであり、概ね良好である。</t>
    <rPh sb="4" eb="6">
      <t>カツドウ</t>
    </rPh>
    <rPh sb="6" eb="8">
      <t>ジッセキ</t>
    </rPh>
    <rPh sb="9" eb="11">
      <t>トウショ</t>
    </rPh>
    <rPh sb="12" eb="14">
      <t>ミコ</t>
    </rPh>
    <rPh sb="15" eb="16">
      <t>トオ</t>
    </rPh>
    <rPh sb="21" eb="22">
      <t>オオム</t>
    </rPh>
    <rPh sb="23" eb="25">
      <t>リョウコウ</t>
    </rPh>
    <phoneticPr fontId="5"/>
  </si>
  <si>
    <t>・本事業の成果について、引き続き利用者ニーズを把握しつつ、より一層の活用が図られるよう努める
・受注者の選定に当たっては、引き続き透明性、競争性の確保に努める。</t>
    <rPh sb="1" eb="2">
      <t>ホン</t>
    </rPh>
    <rPh sb="2" eb="4">
      <t>ジギョウ</t>
    </rPh>
    <rPh sb="5" eb="7">
      <t>セイカ</t>
    </rPh>
    <rPh sb="12" eb="13">
      <t>ヒ</t>
    </rPh>
    <rPh sb="14" eb="15">
      <t>ツヅ</t>
    </rPh>
    <rPh sb="16" eb="18">
      <t>リヨウ</t>
    </rPh>
    <rPh sb="18" eb="19">
      <t>シャ</t>
    </rPh>
    <rPh sb="23" eb="25">
      <t>ハアク</t>
    </rPh>
    <rPh sb="31" eb="33">
      <t>イッソウ</t>
    </rPh>
    <rPh sb="34" eb="36">
      <t>カツヨウ</t>
    </rPh>
    <rPh sb="37" eb="38">
      <t>ハカ</t>
    </rPh>
    <rPh sb="43" eb="44">
      <t>ツト</t>
    </rPh>
    <phoneticPr fontId="5"/>
  </si>
  <si>
    <t>総合的交通基盤整備連絡会議（全国交通施策担当者会議）の参加自治体数（累積）</t>
    <rPh sb="0" eb="3">
      <t>ソウゴウテキ</t>
    </rPh>
    <rPh sb="3" eb="5">
      <t>コウツウ</t>
    </rPh>
    <rPh sb="5" eb="7">
      <t>キバン</t>
    </rPh>
    <rPh sb="7" eb="9">
      <t>セイビ</t>
    </rPh>
    <rPh sb="9" eb="11">
      <t>レンラク</t>
    </rPh>
    <rPh sb="11" eb="13">
      <t>カイギ</t>
    </rPh>
    <rPh sb="14" eb="16">
      <t>ゼンコク</t>
    </rPh>
    <rPh sb="16" eb="18">
      <t>コウツウ</t>
    </rPh>
    <rPh sb="18" eb="20">
      <t>セサク</t>
    </rPh>
    <rPh sb="20" eb="23">
      <t>タントウシャ</t>
    </rPh>
    <rPh sb="23" eb="25">
      <t>カイギ</t>
    </rPh>
    <rPh sb="27" eb="29">
      <t>サンカ</t>
    </rPh>
    <rPh sb="29" eb="32">
      <t>ジチタイ</t>
    </rPh>
    <rPh sb="32" eb="33">
      <t>スウ</t>
    </rPh>
    <rPh sb="34" eb="36">
      <t>ルイセキ</t>
    </rPh>
    <phoneticPr fontId="5"/>
  </si>
  <si>
    <t>　地域におけるモビリティ確保に係る施策形成をサポートするための情報、ノウハウの提供等を行う。
　また、新たな国土形成計画や交通政策基本計画などの国土政策、交通政策等を踏まえ、地方創生などの重要政策課題における総合的な交通体系の整備のあり方を検討する。
　さらに、国及び地方公共団体の総合交通政策担当者による連絡会議を開催し、総合的な交通基盤整備に関する情報共有等を行う。</t>
    <phoneticPr fontId="5"/>
  </si>
  <si>
    <t>B.個人</t>
    <rPh sb="2" eb="4">
      <t>コジン</t>
    </rPh>
    <phoneticPr fontId="5"/>
  </si>
  <si>
    <t>役務費</t>
    <rPh sb="0" eb="2">
      <t>エキム</t>
    </rPh>
    <rPh sb="2" eb="3">
      <t>ヒ</t>
    </rPh>
    <phoneticPr fontId="5"/>
  </si>
  <si>
    <t>英国・仏国等における総合交通政策調査に係る通訳料</t>
    <rPh sb="0" eb="2">
      <t>エイコク</t>
    </rPh>
    <rPh sb="3" eb="5">
      <t>フツコク</t>
    </rPh>
    <rPh sb="5" eb="6">
      <t>トウ</t>
    </rPh>
    <rPh sb="10" eb="12">
      <t>ソウゴウ</t>
    </rPh>
    <rPh sb="12" eb="14">
      <t>コウツウ</t>
    </rPh>
    <rPh sb="14" eb="16">
      <t>セイサク</t>
    </rPh>
    <rPh sb="16" eb="18">
      <t>チョウサ</t>
    </rPh>
    <rPh sb="19" eb="20">
      <t>カカ</t>
    </rPh>
    <rPh sb="21" eb="23">
      <t>ツウヤク</t>
    </rPh>
    <rPh sb="23" eb="24">
      <t>リョウ</t>
    </rPh>
    <phoneticPr fontId="5"/>
  </si>
  <si>
    <t>C.</t>
    <phoneticPr fontId="5"/>
  </si>
  <si>
    <t>個人</t>
    <rPh sb="0" eb="2">
      <t>コジン</t>
    </rPh>
    <phoneticPr fontId="5"/>
  </si>
  <si>
    <t>D.</t>
    <phoneticPr fontId="5"/>
  </si>
  <si>
    <t>国土形成計画の実現に向けた情報、ノウハウの提供等によるモビリティ確保に係る施策形成に関する支援体制の構築</t>
    <rPh sb="0" eb="2">
      <t>コクド</t>
    </rPh>
    <rPh sb="2" eb="4">
      <t>ケイセイ</t>
    </rPh>
    <rPh sb="4" eb="6">
      <t>ケイカク</t>
    </rPh>
    <rPh sb="7" eb="9">
      <t>ジツゲン</t>
    </rPh>
    <rPh sb="10" eb="11">
      <t>ム</t>
    </rPh>
    <rPh sb="42" eb="43">
      <t>カン</t>
    </rPh>
    <rPh sb="45" eb="47">
      <t>シエン</t>
    </rPh>
    <rPh sb="47" eb="49">
      <t>タイセイ</t>
    </rPh>
    <rPh sb="50" eb="52">
      <t>コウチク</t>
    </rPh>
    <phoneticPr fontId="5"/>
  </si>
  <si>
    <t>総合交通メールマガジンの受信者数</t>
    <rPh sb="0" eb="2">
      <t>ソウゴウ</t>
    </rPh>
    <rPh sb="2" eb="4">
      <t>コウツウ</t>
    </rPh>
    <rPh sb="12" eb="15">
      <t>ジュシンシャ</t>
    </rPh>
    <rPh sb="15" eb="16">
      <t>カズ</t>
    </rPh>
    <phoneticPr fontId="5"/>
  </si>
  <si>
    <t>国土形成計画の実現に向けた総合交通体系の整備に関する先進事例調査分析数</t>
    <rPh sb="0" eb="2">
      <t>コクド</t>
    </rPh>
    <rPh sb="2" eb="4">
      <t>ケイセイ</t>
    </rPh>
    <rPh sb="4" eb="6">
      <t>ケイカク</t>
    </rPh>
    <rPh sb="7" eb="9">
      <t>ジツゲン</t>
    </rPh>
    <rPh sb="10" eb="11">
      <t>ム</t>
    </rPh>
    <rPh sb="13" eb="15">
      <t>ソウゴウ</t>
    </rPh>
    <rPh sb="15" eb="17">
      <t>コウツウ</t>
    </rPh>
    <rPh sb="17" eb="19">
      <t>タイケイ</t>
    </rPh>
    <rPh sb="20" eb="22">
      <t>セイビ</t>
    </rPh>
    <rPh sb="23" eb="24">
      <t>カン</t>
    </rPh>
    <rPh sb="26" eb="28">
      <t>センシン</t>
    </rPh>
    <rPh sb="28" eb="30">
      <t>ジレイ</t>
    </rPh>
    <rPh sb="30" eb="32">
      <t>チョウサ</t>
    </rPh>
    <rPh sb="32" eb="34">
      <t>ブンセキ</t>
    </rPh>
    <rPh sb="34" eb="35">
      <t>スウ</t>
    </rPh>
    <phoneticPr fontId="5"/>
  </si>
  <si>
    <t>国土形成計画の実現に向けた地域のモビリティ確保に資する施策に関するガイドライン等のとりまとめ件数</t>
    <rPh sb="0" eb="2">
      <t>コクド</t>
    </rPh>
    <rPh sb="2" eb="4">
      <t>ケイセイ</t>
    </rPh>
    <rPh sb="4" eb="6">
      <t>ケイカク</t>
    </rPh>
    <rPh sb="7" eb="9">
      <t>ジツゲン</t>
    </rPh>
    <rPh sb="10" eb="11">
      <t>ム</t>
    </rPh>
    <rPh sb="13" eb="15">
      <t>チイキ</t>
    </rPh>
    <rPh sb="21" eb="23">
      <t>カクホ</t>
    </rPh>
    <rPh sb="24" eb="25">
      <t>シ</t>
    </rPh>
    <rPh sb="27" eb="29">
      <t>セサク</t>
    </rPh>
    <rPh sb="30" eb="31">
      <t>カン</t>
    </rPh>
    <rPh sb="39" eb="40">
      <t>トウ</t>
    </rPh>
    <rPh sb="46" eb="48">
      <t>ケンスウ</t>
    </rPh>
    <phoneticPr fontId="5"/>
  </si>
  <si>
    <t>-</t>
    <phoneticPr fontId="5"/>
  </si>
  <si>
    <t>件</t>
    <rPh sb="0" eb="1">
      <t>ケン</t>
    </rPh>
    <phoneticPr fontId="5"/>
  </si>
  <si>
    <t>人</t>
    <rPh sb="0" eb="1">
      <t>ニン</t>
    </rPh>
    <phoneticPr fontId="5"/>
  </si>
  <si>
    <t>総合的な交通体系の整備は、国土形成計画（全国計画）の推進にも資するものであり、地方公共団体等から強いニーズ・関心がある。</t>
    <phoneticPr fontId="5"/>
  </si>
  <si>
    <t>総合的な交通体系の整備は全国的な視点での調査が必要であり、調査の効率性の観点からも、国における対応が不可欠である。</t>
    <rPh sb="47" eb="49">
      <t>タイオウ</t>
    </rPh>
    <rPh sb="50" eb="53">
      <t>フカケツ</t>
    </rPh>
    <phoneticPr fontId="5"/>
  </si>
  <si>
    <t>総合的な交通体系の整備は、新たな国土形成計画の中でもその必要性が掲げられており、優先度の高い事業である。</t>
    <rPh sb="13" eb="14">
      <t>アラ</t>
    </rPh>
    <rPh sb="16" eb="18">
      <t>コクド</t>
    </rPh>
    <rPh sb="18" eb="20">
      <t>ケイセイ</t>
    </rPh>
    <rPh sb="20" eb="22">
      <t>ケイカク</t>
    </rPh>
    <rPh sb="23" eb="24">
      <t>ナカ</t>
    </rPh>
    <rPh sb="28" eb="31">
      <t>ヒツヨウセイ</t>
    </rPh>
    <rPh sb="32" eb="33">
      <t>カカ</t>
    </rPh>
    <rPh sb="40" eb="42">
      <t>ユウセン</t>
    </rPh>
    <rPh sb="42" eb="43">
      <t>ド</t>
    </rPh>
    <rPh sb="44" eb="45">
      <t>タカ</t>
    </rPh>
    <rPh sb="46" eb="48">
      <t>ジギョウ</t>
    </rPh>
    <phoneticPr fontId="5"/>
  </si>
  <si>
    <t>調査内容が専門的かつ高度であることから、第三者機関である企画競争有識者委員会に諮り、最適な企画提案を評価したうえで委託先を選定している。</t>
    <phoneticPr fontId="5"/>
  </si>
  <si>
    <t>専門的かつ高度な調査を社会的要請に応えた形で実施するためには、適正な発注方式を選定する必要があり、調査内容と発注方式を精選したうえで発注している。</t>
    <phoneticPr fontId="5"/>
  </si>
  <si>
    <t>専門性が高い調査を、社会的要請に応えた形で実施するためには、適正な発注方式を選定する必要があり、調査内容と発注方式を精選したうえで発注している。</t>
    <phoneticPr fontId="5"/>
  </si>
  <si>
    <t>成果物は、関係行政機関等に提供するだけでなく、ホームページにおいても掲載し、広く活用されている。</t>
    <rPh sb="0" eb="3">
      <t>セイカブツ</t>
    </rPh>
    <rPh sb="5" eb="7">
      <t>カンケイ</t>
    </rPh>
    <rPh sb="7" eb="9">
      <t>ギョウセイ</t>
    </rPh>
    <rPh sb="9" eb="11">
      <t>キカン</t>
    </rPh>
    <rPh sb="11" eb="12">
      <t>トウ</t>
    </rPh>
    <rPh sb="13" eb="15">
      <t>テイキョウ</t>
    </rPh>
    <rPh sb="34" eb="36">
      <t>ケイサイ</t>
    </rPh>
    <phoneticPr fontId="5"/>
  </si>
  <si>
    <t>B.</t>
    <phoneticPr fontId="5"/>
  </si>
  <si>
    <t>随意契約</t>
    <rPh sb="0" eb="2">
      <t>ズイイ</t>
    </rPh>
    <rPh sb="2" eb="4">
      <t>ケイヤク</t>
    </rPh>
    <phoneticPr fontId="5"/>
  </si>
  <si>
    <t>-</t>
    <phoneticPr fontId="5"/>
  </si>
  <si>
    <t>自治体数</t>
    <rPh sb="0" eb="3">
      <t>ジチタイ</t>
    </rPh>
    <rPh sb="3" eb="4">
      <t>スウ</t>
    </rPh>
    <phoneticPr fontId="5"/>
  </si>
  <si>
    <r>
      <rPr>
        <sz val="11"/>
        <rFont val="ＭＳ Ｐゴシック"/>
        <family val="3"/>
        <charset val="128"/>
      </rPr>
      <t>072</t>
    </r>
    <phoneticPr fontId="5"/>
  </si>
  <si>
    <r>
      <rPr>
        <sz val="11"/>
        <rFont val="ＭＳ Ｐゴシック"/>
        <family val="3"/>
        <charset val="128"/>
      </rPr>
      <t>029</t>
    </r>
    <phoneticPr fontId="5"/>
  </si>
  <si>
    <r>
      <rPr>
        <sz val="11"/>
        <rFont val="ＭＳ Ｐゴシック"/>
        <family val="3"/>
        <charset val="128"/>
      </rPr>
      <t>033</t>
    </r>
    <phoneticPr fontId="5"/>
  </si>
  <si>
    <t>成果実績も着実に推移しており、概ね良好である。</t>
    <rPh sb="0" eb="2">
      <t>セイカ</t>
    </rPh>
    <rPh sb="2" eb="4">
      <t>ジッセキ</t>
    </rPh>
    <rPh sb="5" eb="7">
      <t>チャクジツ</t>
    </rPh>
    <rPh sb="8" eb="10">
      <t>スイイ</t>
    </rPh>
    <rPh sb="15" eb="16">
      <t>オオム</t>
    </rPh>
    <rPh sb="17" eb="19">
      <t>リョウコウ</t>
    </rPh>
    <phoneticPr fontId="5"/>
  </si>
  <si>
    <t>事業の成果の活用を図るとともに、本事業によって自治体の政策立案等にどれだけの効果があったのかをしっかりと把握し、事業内容に反映すべき。</t>
    <rPh sb="0" eb="2">
      <t>ジギョウ</t>
    </rPh>
    <rPh sb="3" eb="5">
      <t>セイカ</t>
    </rPh>
    <rPh sb="6" eb="8">
      <t>カツヨウ</t>
    </rPh>
    <rPh sb="9" eb="10">
      <t>ハカ</t>
    </rPh>
    <rPh sb="16" eb="17">
      <t>ホン</t>
    </rPh>
    <rPh sb="17" eb="19">
      <t>ジギョウ</t>
    </rPh>
    <rPh sb="23" eb="26">
      <t>ジチタイ</t>
    </rPh>
    <rPh sb="27" eb="29">
      <t>セイサク</t>
    </rPh>
    <rPh sb="29" eb="31">
      <t>リツアン</t>
    </rPh>
    <rPh sb="31" eb="32">
      <t>トウ</t>
    </rPh>
    <rPh sb="38" eb="40">
      <t>コウカ</t>
    </rPh>
    <rPh sb="52" eb="54">
      <t>ハアク</t>
    </rPh>
    <rPh sb="56" eb="58">
      <t>ジギョウ</t>
    </rPh>
    <rPh sb="58" eb="60">
      <t>ナイヨウ</t>
    </rPh>
    <rPh sb="61" eb="63">
      <t>ハンエイ</t>
    </rPh>
    <phoneticPr fontId="5"/>
  </si>
  <si>
    <t>課長　清瀬　和彦</t>
    <rPh sb="3" eb="5">
      <t>キヨセ</t>
    </rPh>
    <rPh sb="6" eb="8">
      <t>カズヒコ</t>
    </rPh>
    <phoneticPr fontId="5"/>
  </si>
  <si>
    <t>-</t>
    <phoneticPr fontId="5"/>
  </si>
  <si>
    <t>執行等改善</t>
  </si>
  <si>
    <t>本事業の成果について、幅広い活用が図られるよう、ＨＰ等で広く情報を公開するとともに、想定される利用者（地方公共団体等）のニーズ把握や政策立案の実態等について、把握を行う。</t>
    <rPh sb="0" eb="1">
      <t>ホン</t>
    </rPh>
    <rPh sb="1" eb="3">
      <t>ジギョウ</t>
    </rPh>
    <rPh sb="4" eb="6">
      <t>セイカ</t>
    </rPh>
    <rPh sb="11" eb="13">
      <t>ハバヒロ</t>
    </rPh>
    <rPh sb="14" eb="16">
      <t>カツヨウ</t>
    </rPh>
    <rPh sb="17" eb="18">
      <t>ハカ</t>
    </rPh>
    <rPh sb="26" eb="27">
      <t>トウ</t>
    </rPh>
    <rPh sb="28" eb="29">
      <t>ヒロ</t>
    </rPh>
    <rPh sb="30" eb="32">
      <t>ジョウホウ</t>
    </rPh>
    <rPh sb="33" eb="35">
      <t>コウカイ</t>
    </rPh>
    <rPh sb="42" eb="44">
      <t>ソウテイ</t>
    </rPh>
    <rPh sb="47" eb="50">
      <t>リヨウシャ</t>
    </rPh>
    <rPh sb="51" eb="53">
      <t>チホウ</t>
    </rPh>
    <rPh sb="53" eb="55">
      <t>コウキョウ</t>
    </rPh>
    <rPh sb="55" eb="57">
      <t>ダンタイ</t>
    </rPh>
    <rPh sb="57" eb="58">
      <t>トウ</t>
    </rPh>
    <rPh sb="63" eb="65">
      <t>ハアク</t>
    </rPh>
    <rPh sb="66" eb="68">
      <t>セイサク</t>
    </rPh>
    <rPh sb="68" eb="70">
      <t>リツアン</t>
    </rPh>
    <rPh sb="71" eb="73">
      <t>ジッタイ</t>
    </rPh>
    <rPh sb="73" eb="74">
      <t>トウ</t>
    </rPh>
    <rPh sb="79" eb="81">
      <t>ハアク</t>
    </rPh>
    <rPh sb="82" eb="83">
      <t>オコナ</t>
    </rPh>
    <phoneticPr fontId="5"/>
  </si>
  <si>
    <t>百万円</t>
    <rPh sb="0" eb="2">
      <t>ヒャクマン</t>
    </rPh>
    <rPh sb="2" eb="3">
      <t>エン</t>
    </rPh>
    <phoneticPr fontId="5"/>
  </si>
  <si>
    <t>当年度執行額/当年度活動実績数</t>
    <rPh sb="0" eb="3">
      <t>トウネンド</t>
    </rPh>
    <rPh sb="3" eb="5">
      <t>シッコウ</t>
    </rPh>
    <rPh sb="5" eb="6">
      <t>ガク</t>
    </rPh>
    <rPh sb="7" eb="10">
      <t>トウネンド</t>
    </rPh>
    <rPh sb="10" eb="12">
      <t>カツドウ</t>
    </rPh>
    <rPh sb="12" eb="14">
      <t>ジッセキ</t>
    </rPh>
    <rPh sb="14" eb="15">
      <t>スウ</t>
    </rPh>
    <phoneticPr fontId="5"/>
  </si>
  <si>
    <t>9.8/3</t>
    <phoneticPr fontId="5"/>
  </si>
  <si>
    <t>8.6/3</t>
    <phoneticPr fontId="5"/>
  </si>
  <si>
    <t>調査内容が専門的かつ高度であり、年度毎の実施内容により予算額が異なるが、適切な積算に基づく予定価格を用いて契約を行っており、妥当である。</t>
    <rPh sb="16" eb="18">
      <t>ネンド</t>
    </rPh>
    <rPh sb="18" eb="19">
      <t>ゴト</t>
    </rPh>
    <rPh sb="20" eb="22">
      <t>ジッシ</t>
    </rPh>
    <rPh sb="22" eb="24">
      <t>ナイヨウ</t>
    </rPh>
    <rPh sb="27" eb="30">
      <t>ヨサンガク</t>
    </rPh>
    <rPh sb="31" eb="32">
      <t>コト</t>
    </rPh>
    <rPh sb="36" eb="38">
      <t>テキセツ</t>
    </rPh>
    <rPh sb="39" eb="41">
      <t>セキサン</t>
    </rPh>
    <rPh sb="42" eb="43">
      <t>モト</t>
    </rPh>
    <rPh sb="45" eb="47">
      <t>ヨテイ</t>
    </rPh>
    <rPh sb="47" eb="49">
      <t>カカク</t>
    </rPh>
    <rPh sb="50" eb="51">
      <t>モチ</t>
    </rPh>
    <rPh sb="53" eb="55">
      <t>ケイヤク</t>
    </rPh>
    <rPh sb="56" eb="57">
      <t>オコナ</t>
    </rPh>
    <rPh sb="62" eb="64">
      <t>ダトウ</t>
    </rPh>
    <phoneticPr fontId="5"/>
  </si>
  <si>
    <t>11.6/3</t>
    <phoneticPr fontId="5"/>
  </si>
  <si>
    <t>10.4/3</t>
    <phoneticPr fontId="5"/>
  </si>
  <si>
    <t>執行額/活動実績数</t>
    <rPh sb="0" eb="2">
      <t>シッコウ</t>
    </rPh>
    <rPh sb="2" eb="3">
      <t>ガク</t>
    </rPh>
    <rPh sb="4" eb="6">
      <t>カツドウ</t>
    </rPh>
    <rPh sb="6" eb="8">
      <t>ジッセキ</t>
    </rPh>
    <rPh sb="8" eb="9">
      <t>スウ</t>
    </rPh>
    <phoneticPr fontId="5"/>
  </si>
  <si>
    <t xml:space="preserve">人口減少や高齢化等に伴い、個人交通と公共交通の担う範囲が乖離していく中、「コンパクト＋ネットワーク」の形成に向け、交通空白領域を補完し、地域のモビリティ確保に資する新たなツール等について、その効果的・効率的な活用方策を検討するため。
「新しい日本のための優先課題推進枠」　6百万円
・百万円未満を四捨五入しているため、「予算額・執行額」欄と誤差が生じている。
</t>
    <rPh sb="0" eb="2">
      <t>ジンコウ</t>
    </rPh>
    <rPh sb="2" eb="4">
      <t>ゲンショウ</t>
    </rPh>
    <rPh sb="5" eb="8">
      <t>コウレイカ</t>
    </rPh>
    <rPh sb="8" eb="9">
      <t>トウ</t>
    </rPh>
    <rPh sb="10" eb="11">
      <t>トモナ</t>
    </rPh>
    <rPh sb="13" eb="15">
      <t>コジン</t>
    </rPh>
    <rPh sb="15" eb="17">
      <t>コウツウ</t>
    </rPh>
    <rPh sb="18" eb="20">
      <t>コウキョウ</t>
    </rPh>
    <rPh sb="20" eb="22">
      <t>コウツウ</t>
    </rPh>
    <rPh sb="23" eb="24">
      <t>ニナ</t>
    </rPh>
    <rPh sb="25" eb="27">
      <t>ハンイ</t>
    </rPh>
    <rPh sb="28" eb="30">
      <t>カイリ</t>
    </rPh>
    <rPh sb="34" eb="35">
      <t>ナカ</t>
    </rPh>
    <rPh sb="51" eb="53">
      <t>ケイセイ</t>
    </rPh>
    <rPh sb="54" eb="55">
      <t>ム</t>
    </rPh>
    <rPh sb="57" eb="59">
      <t>コウツウ</t>
    </rPh>
    <rPh sb="59" eb="61">
      <t>クウハク</t>
    </rPh>
    <rPh sb="61" eb="63">
      <t>リョウイキ</t>
    </rPh>
    <rPh sb="64" eb="66">
      <t>ホカン</t>
    </rPh>
    <rPh sb="68" eb="70">
      <t>チイキ</t>
    </rPh>
    <rPh sb="76" eb="78">
      <t>カクホ</t>
    </rPh>
    <rPh sb="79" eb="80">
      <t>シ</t>
    </rPh>
    <rPh sb="82" eb="83">
      <t>アラ</t>
    </rPh>
    <rPh sb="88" eb="89">
      <t>トウ</t>
    </rPh>
    <rPh sb="96" eb="99">
      <t>コウカテキ</t>
    </rPh>
    <rPh sb="100" eb="103">
      <t>コウリツテキ</t>
    </rPh>
    <rPh sb="104" eb="106">
      <t>カツヨウ</t>
    </rPh>
    <rPh sb="106" eb="108">
      <t>ホウサク</t>
    </rPh>
    <rPh sb="109" eb="111">
      <t>ケントウ</t>
    </rPh>
    <rPh sb="119" eb="120">
      <t>アタラ</t>
    </rPh>
    <rPh sb="122" eb="124">
      <t>ニホン</t>
    </rPh>
    <rPh sb="128" eb="130">
      <t>ユウセン</t>
    </rPh>
    <rPh sb="130" eb="132">
      <t>カダイ</t>
    </rPh>
    <rPh sb="132" eb="134">
      <t>スイシン</t>
    </rPh>
    <rPh sb="134" eb="135">
      <t>ワク</t>
    </rPh>
    <rPh sb="138" eb="140">
      <t>ヒャクマン</t>
    </rPh>
    <rPh sb="140" eb="141">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</si>
</sst>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9"/>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49" fontId="0" fillId="0" borderId="25" xfId="4" applyNumberFormat="1" applyFont="1" applyFill="1" applyBorder="1" applyAlignment="1" applyProtection="1">
      <alignment horizontal="center" vertical="center"/>
      <protection locked="0"/>
    </xf>
    <xf numFmtId="49" fontId="3" fillId="0" borderId="26" xfId="4" applyNumberFormat="1" applyFont="1" applyFill="1" applyBorder="1" applyAlignment="1" applyProtection="1">
      <alignment horizontal="center" vertical="center"/>
      <protection locked="0"/>
    </xf>
    <xf numFmtId="49" fontId="3" fillId="0" borderId="27" xfId="4" applyNumberFormat="1" applyFont="1" applyFill="1" applyBorder="1" applyAlignment="1" applyProtection="1">
      <alignment horizontal="center" vertical="center"/>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4" applyFont="1" applyFill="1" applyBorder="1" applyAlignment="1" applyProtection="1">
      <alignment horizontal="center" vertical="center"/>
      <protection locked="0"/>
    </xf>
    <xf numFmtId="0" fontId="3" fillId="0" borderId="26" xfId="4" applyFont="1" applyFill="1" applyBorder="1" applyAlignment="1" applyProtection="1">
      <alignment horizontal="center" vertical="center"/>
      <protection locked="0"/>
    </xf>
    <xf numFmtId="0" fontId="3" fillId="0" borderId="27" xfId="4" applyFont="1"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0" fillId="0" borderId="51" xfId="4"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4" applyFont="1" applyBorder="1" applyAlignment="1" applyProtection="1">
      <alignment horizontal="center" vertical="center"/>
      <protection locked="0"/>
    </xf>
    <xf numFmtId="0" fontId="30" fillId="0" borderId="87" xfId="4"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4" applyFont="1" applyBorder="1" applyAlignment="1" applyProtection="1">
      <alignment horizontal="center" vertical="center" shrinkToFit="1"/>
      <protection locked="0"/>
    </xf>
    <xf numFmtId="0" fontId="30" fillId="0" borderId="27" xfId="4"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4" applyFont="1" applyBorder="1" applyAlignment="1" applyProtection="1">
      <alignment horizontal="left" vertical="center"/>
      <protection locked="0"/>
    </xf>
    <xf numFmtId="0" fontId="31" fillId="0" borderId="35" xfId="4"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shrinkToFit="1"/>
      <protection locked="0"/>
    </xf>
    <xf numFmtId="0" fontId="30" fillId="0" borderId="42" xfId="4" applyFont="1" applyBorder="1" applyAlignment="1" applyProtection="1">
      <alignment horizontal="center" vertical="center" shrinkToFit="1"/>
      <protection locked="0"/>
    </xf>
    <xf numFmtId="0" fontId="30" fillId="0" borderId="63" xfId="4"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11" xfId="4"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8" xfId="4"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 fillId="0" borderId="96" xfId="4" applyFont="1" applyFill="1" applyBorder="1" applyAlignment="1" applyProtection="1">
      <alignment horizontal="center" vertical="center"/>
      <protection locked="0"/>
    </xf>
    <xf numFmtId="0" fontId="3" fillId="0" borderId="73" xfId="4" applyFont="1" applyFill="1" applyBorder="1" applyAlignment="1" applyProtection="1">
      <alignment horizontal="center" vertical="center"/>
      <protection locked="0"/>
    </xf>
    <xf numFmtId="0" fontId="3" fillId="0" borderId="97" xfId="4" applyFont="1" applyFill="1" applyBorder="1" applyAlignment="1" applyProtection="1">
      <alignment horizontal="center" vertical="center"/>
      <protection locked="0"/>
    </xf>
    <xf numFmtId="181" fontId="3" fillId="0" borderId="98" xfId="4"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181" fontId="3" fillId="0" borderId="139" xfId="4" applyNumberFormat="1"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3" fillId="0" borderId="99" xfId="4" applyFont="1" applyFill="1" applyBorder="1" applyAlignment="1" applyProtection="1">
      <alignment horizontal="center" vertical="center"/>
      <protection locked="0"/>
    </xf>
    <xf numFmtId="0" fontId="3" fillId="0" borderId="15" xfId="4" applyFont="1" applyFill="1" applyBorder="1" applyAlignment="1" applyProtection="1">
      <alignment horizontal="center" vertical="center"/>
      <protection locked="0"/>
    </xf>
    <xf numFmtId="0" fontId="3" fillId="0" borderId="16" xfId="4"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4"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25" xfId="4" applyNumberFormat="1" applyFont="1" applyFill="1" applyBorder="1" applyAlignment="1" applyProtection="1">
      <alignment horizontal="center" vertical="center"/>
      <protection locked="0"/>
    </xf>
    <xf numFmtId="177" fontId="3" fillId="0" borderId="26" xfId="4" applyNumberFormat="1" applyFont="1" applyFill="1" applyBorder="1" applyAlignment="1" applyProtection="1">
      <alignment horizontal="center" vertical="center"/>
      <protection locked="0"/>
    </xf>
    <xf numFmtId="177" fontId="3" fillId="0" borderId="27" xfId="4"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75" xfId="4" applyFont="1" applyFill="1" applyBorder="1" applyAlignment="1" applyProtection="1">
      <alignment horizontal="center" vertical="center" wrapText="1"/>
      <protection locked="0"/>
    </xf>
    <xf numFmtId="0" fontId="3" fillId="0" borderId="42" xfId="4" applyFont="1" applyFill="1" applyBorder="1" applyAlignment="1" applyProtection="1">
      <alignment horizontal="center" vertical="center" wrapText="1"/>
      <protection locked="0"/>
    </xf>
    <xf numFmtId="0" fontId="3" fillId="0" borderId="43" xfId="4" applyFont="1" applyFill="1" applyBorder="1" applyAlignment="1" applyProtection="1">
      <alignment horizontal="center" vertical="center" wrapText="1"/>
      <protection locked="0"/>
    </xf>
    <xf numFmtId="0" fontId="3" fillId="0" borderId="67" xfId="4" applyFont="1" applyFill="1" applyBorder="1" applyAlignment="1" applyProtection="1">
      <alignment horizontal="center" vertical="center" wrapText="1"/>
      <protection locked="0"/>
    </xf>
    <xf numFmtId="0" fontId="3" fillId="0" borderId="18" xfId="4" applyFont="1" applyFill="1" applyBorder="1" applyAlignment="1" applyProtection="1">
      <alignment horizontal="center" vertical="center" wrapText="1"/>
      <protection locked="0"/>
    </xf>
    <xf numFmtId="0" fontId="3" fillId="0" borderId="19" xfId="4" applyFont="1" applyFill="1" applyBorder="1" applyAlignment="1" applyProtection="1">
      <alignment horizontal="center" vertical="center" wrapText="1"/>
      <protection locked="0"/>
    </xf>
    <xf numFmtId="0" fontId="3" fillId="0" borderId="11" xfId="4" applyFont="1" applyBorder="1" applyAlignment="1" applyProtection="1">
      <alignment horizontal="center" vertical="center"/>
      <protection locked="0"/>
    </xf>
    <xf numFmtId="0" fontId="3" fillId="0" borderId="17" xfId="4" applyFont="1" applyBorder="1" applyAlignment="1" applyProtection="1">
      <alignment horizontal="center" vertical="center"/>
      <protection locked="0"/>
    </xf>
    <xf numFmtId="0" fontId="3" fillId="0" borderId="18" xfId="4" applyFont="1" applyBorder="1" applyAlignment="1" applyProtection="1">
      <alignment horizontal="center" vertical="center"/>
      <protection locked="0"/>
    </xf>
    <xf numFmtId="0" fontId="3" fillId="0" borderId="19" xfId="4" applyFont="1" applyBorder="1" applyAlignment="1" applyProtection="1">
      <alignment horizontal="center" vertical="center"/>
      <protection locked="0"/>
    </xf>
    <xf numFmtId="0" fontId="3" fillId="0" borderId="25" xfId="4" applyFont="1" applyFill="1" applyBorder="1" applyAlignment="1" applyProtection="1">
      <alignment horizontal="center" vertical="center"/>
      <protection locked="0"/>
    </xf>
    <xf numFmtId="49" fontId="3" fillId="0" borderId="25" xfId="4" applyNumberFormat="1" applyFont="1" applyFill="1" applyBorder="1" applyAlignment="1" applyProtection="1">
      <alignment horizontal="center" vertical="center"/>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23" fillId="0" borderId="35" xfId="0" applyFont="1" applyFill="1" applyBorder="1" applyAlignment="1" applyProtection="1">
      <alignment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69571</xdr:colOff>
      <xdr:row>140</xdr:row>
      <xdr:rowOff>336176</xdr:rowOff>
    </xdr:from>
    <xdr:to>
      <xdr:col>32</xdr:col>
      <xdr:colOff>70810</xdr:colOff>
      <xdr:row>142</xdr:row>
      <xdr:rowOff>165286</xdr:rowOff>
    </xdr:to>
    <xdr:sp macro="" textlink="">
      <xdr:nvSpPr>
        <xdr:cNvPr id="5" name="テキスト ボックス 4"/>
        <xdr:cNvSpPr txBox="1"/>
      </xdr:nvSpPr>
      <xdr:spPr>
        <a:xfrm>
          <a:off x="3476159" y="51065205"/>
          <a:ext cx="2332063" cy="523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国土交通省</a:t>
          </a:r>
          <a:endParaRPr kumimoji="1" lang="en-US" altLang="ja-JP" sz="1100"/>
        </a:p>
        <a:p>
          <a:pPr algn="ctr"/>
          <a:r>
            <a:rPr kumimoji="1" lang="en-US" altLang="ja-JP" sz="1100">
              <a:solidFill>
                <a:sysClr val="windowText" lastClr="000000"/>
              </a:solidFill>
            </a:rPr>
            <a:t>1</a:t>
          </a:r>
          <a:r>
            <a:rPr kumimoji="1" lang="en-US" altLang="ja-JP" sz="1100">
              <a:solidFill>
                <a:schemeClr val="dk1"/>
              </a:solidFill>
              <a:effectLst/>
              <a:latin typeface="+mn-lt"/>
              <a:ea typeface="+mn-ea"/>
              <a:cs typeface="+mn-cs"/>
            </a:rPr>
            <a:t>1</a:t>
          </a:r>
          <a:r>
            <a:rPr kumimoji="1" lang="ja-JP" altLang="en-US" sz="1100">
              <a:solidFill>
                <a:sysClr val="windowText" lastClr="000000"/>
              </a:solidFill>
            </a:rPr>
            <a:t>百万円</a:t>
          </a:r>
        </a:p>
      </xdr:txBody>
    </xdr:sp>
    <xdr:clientData/>
  </xdr:twoCellAnchor>
  <xdr:twoCellAnchor>
    <xdr:from>
      <xdr:col>25</xdr:col>
      <xdr:colOff>139285</xdr:colOff>
      <xdr:row>144</xdr:row>
      <xdr:rowOff>271021</xdr:rowOff>
    </xdr:from>
    <xdr:to>
      <xdr:col>25</xdr:col>
      <xdr:colOff>144489</xdr:colOff>
      <xdr:row>149</xdr:row>
      <xdr:rowOff>27773</xdr:rowOff>
    </xdr:to>
    <xdr:cxnSp macro="">
      <xdr:nvCxnSpPr>
        <xdr:cNvPr id="6" name="直線コネクタ 5"/>
        <xdr:cNvCxnSpPr/>
      </xdr:nvCxnSpPr>
      <xdr:spPr>
        <a:xfrm flipH="1" flipV="1">
          <a:off x="4621638" y="52389580"/>
          <a:ext cx="5204" cy="1493664"/>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166887</xdr:colOff>
      <xdr:row>142</xdr:row>
      <xdr:rowOff>237516</xdr:rowOff>
    </xdr:from>
    <xdr:to>
      <xdr:col>32</xdr:col>
      <xdr:colOff>152320</xdr:colOff>
      <xdr:row>144</xdr:row>
      <xdr:rowOff>133189</xdr:rowOff>
    </xdr:to>
    <xdr:sp macro="" textlink="">
      <xdr:nvSpPr>
        <xdr:cNvPr id="7" name="大かっこ 6"/>
        <xdr:cNvSpPr/>
      </xdr:nvSpPr>
      <xdr:spPr>
        <a:xfrm>
          <a:off x="3394181" y="51661310"/>
          <a:ext cx="2495551" cy="590438"/>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effectLst/>
              <a:latin typeface="+mn-lt"/>
              <a:ea typeface="+mn-ea"/>
              <a:cs typeface="+mn-cs"/>
            </a:rPr>
            <a:t>将来における総合的な交通体系に係る視点を提示するための調査検討等</a:t>
          </a:r>
          <a:endParaRPr lang="ja-JP" altLang="ja-JP" sz="900">
            <a:effectLst/>
          </a:endParaRPr>
        </a:p>
      </xdr:txBody>
    </xdr:sp>
    <xdr:clientData/>
  </xdr:twoCellAnchor>
  <xdr:twoCellAnchor>
    <xdr:from>
      <xdr:col>33</xdr:col>
      <xdr:colOff>126220</xdr:colOff>
      <xdr:row>145</xdr:row>
      <xdr:rowOff>202185</xdr:rowOff>
    </xdr:from>
    <xdr:to>
      <xdr:col>47</xdr:col>
      <xdr:colOff>65906</xdr:colOff>
      <xdr:row>147</xdr:row>
      <xdr:rowOff>31298</xdr:rowOff>
    </xdr:to>
    <xdr:sp macro="" textlink="">
      <xdr:nvSpPr>
        <xdr:cNvPr id="8" name="テキスト ボックス 7"/>
        <xdr:cNvSpPr txBox="1"/>
      </xdr:nvSpPr>
      <xdr:spPr>
        <a:xfrm>
          <a:off x="6042926" y="52668126"/>
          <a:ext cx="2449804" cy="5238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C</a:t>
          </a:r>
          <a:r>
            <a:rPr kumimoji="1" lang="ja-JP" altLang="en-US" sz="1100"/>
            <a:t>．事務費</a:t>
          </a:r>
          <a:endParaRPr kumimoji="1" lang="en-US" altLang="ja-JP" sz="1100"/>
        </a:p>
        <a:p>
          <a:pPr algn="ctr"/>
          <a:r>
            <a:rPr kumimoji="1" lang="en-US" altLang="ja-JP" sz="1100">
              <a:solidFill>
                <a:schemeClr val="dk1"/>
              </a:solidFill>
              <a:effectLst/>
              <a:latin typeface="+mn-lt"/>
              <a:ea typeface="+mn-ea"/>
              <a:cs typeface="+mn-cs"/>
            </a:rPr>
            <a:t>1</a:t>
          </a:r>
          <a:r>
            <a:rPr kumimoji="1" lang="ja-JP" altLang="en-US" sz="1100">
              <a:solidFill>
                <a:sysClr val="windowText" lastClr="000000"/>
              </a:solidFill>
            </a:rPr>
            <a:t>百万円</a:t>
          </a:r>
        </a:p>
      </xdr:txBody>
    </xdr:sp>
    <xdr:clientData/>
  </xdr:twoCellAnchor>
  <xdr:twoCellAnchor>
    <xdr:from>
      <xdr:col>8</xdr:col>
      <xdr:colOff>172951</xdr:colOff>
      <xdr:row>151</xdr:row>
      <xdr:rowOff>73767</xdr:rowOff>
    </xdr:from>
    <xdr:to>
      <xdr:col>21</xdr:col>
      <xdr:colOff>159603</xdr:colOff>
      <xdr:row>152</xdr:row>
      <xdr:rowOff>307436</xdr:rowOff>
    </xdr:to>
    <xdr:sp macro="" textlink="">
      <xdr:nvSpPr>
        <xdr:cNvPr id="9" name="テキスト ボックス 8"/>
        <xdr:cNvSpPr txBox="1"/>
      </xdr:nvSpPr>
      <xdr:spPr>
        <a:xfrm>
          <a:off x="1607304" y="57335826"/>
          <a:ext cx="2317475" cy="5810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a:t>
          </a:r>
          <a:r>
            <a:rPr kumimoji="1" lang="ja-JP" altLang="en-US" sz="1050"/>
            <a:t>．</a:t>
          </a:r>
          <a:r>
            <a:rPr kumimoji="1" lang="ja-JP" altLang="ja-JP" sz="1100">
              <a:solidFill>
                <a:schemeClr val="dk1"/>
              </a:solidFill>
              <a:effectLst/>
              <a:latin typeface="+mn-lt"/>
              <a:ea typeface="+mn-ea"/>
              <a:cs typeface="+mn-cs"/>
            </a:rPr>
            <a:t>株式会社　</a:t>
          </a:r>
          <a:r>
            <a:rPr kumimoji="1" lang="ja-JP" altLang="en-US" sz="1100">
              <a:solidFill>
                <a:schemeClr val="dk1"/>
              </a:solidFill>
              <a:effectLst/>
              <a:latin typeface="+mn-lt"/>
              <a:ea typeface="+mn-ea"/>
              <a:cs typeface="+mn-cs"/>
            </a:rPr>
            <a:t>サンビーム</a:t>
          </a:r>
          <a:endParaRPr lang="ja-JP" altLang="ja-JP" sz="1050">
            <a:effectLst/>
          </a:endParaRPr>
        </a:p>
        <a:p>
          <a:pPr algn="ctr"/>
          <a:r>
            <a:rPr kumimoji="1" lang="en-US" altLang="ja-JP" sz="1050">
              <a:solidFill>
                <a:sysClr val="windowText" lastClr="000000"/>
              </a:solidFill>
            </a:rPr>
            <a:t>10</a:t>
          </a:r>
          <a:r>
            <a:rPr kumimoji="1" lang="ja-JP" altLang="en-US" sz="1050">
              <a:solidFill>
                <a:sysClr val="windowText" lastClr="000000"/>
              </a:solidFill>
            </a:rPr>
            <a:t>百万円</a:t>
          </a:r>
        </a:p>
      </xdr:txBody>
    </xdr:sp>
    <xdr:clientData/>
  </xdr:twoCellAnchor>
  <xdr:twoCellAnchor>
    <xdr:from>
      <xdr:col>8</xdr:col>
      <xdr:colOff>112045</xdr:colOff>
      <xdr:row>153</xdr:row>
      <xdr:rowOff>2554</xdr:rowOff>
    </xdr:from>
    <xdr:to>
      <xdr:col>22</xdr:col>
      <xdr:colOff>2228</xdr:colOff>
      <xdr:row>154</xdr:row>
      <xdr:rowOff>330897</xdr:rowOff>
    </xdr:to>
    <xdr:sp macro="" textlink="">
      <xdr:nvSpPr>
        <xdr:cNvPr id="10" name="大かっこ 9"/>
        <xdr:cNvSpPr/>
      </xdr:nvSpPr>
      <xdr:spPr>
        <a:xfrm>
          <a:off x="1546398" y="57959378"/>
          <a:ext cx="2400301" cy="675725"/>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effectLst/>
              <a:latin typeface="+mn-lt"/>
              <a:ea typeface="+mn-ea"/>
              <a:cs typeface="+mn-cs"/>
            </a:rPr>
            <a:t>将来における総合的な交通体系に係る視点を提示するための調査検討</a:t>
          </a:r>
          <a:endParaRPr lang="ja-JP" altLang="ja-JP" sz="900">
            <a:effectLst/>
          </a:endParaRPr>
        </a:p>
      </xdr:txBody>
    </xdr:sp>
    <xdr:clientData/>
  </xdr:twoCellAnchor>
  <xdr:twoCellAnchor>
    <xdr:from>
      <xdr:col>33</xdr:col>
      <xdr:colOff>138886</xdr:colOff>
      <xdr:row>147</xdr:row>
      <xdr:rowOff>65313</xdr:rowOff>
    </xdr:from>
    <xdr:to>
      <xdr:col>47</xdr:col>
      <xdr:colOff>35872</xdr:colOff>
      <xdr:row>147</xdr:row>
      <xdr:rowOff>284388</xdr:rowOff>
    </xdr:to>
    <xdr:sp macro="" textlink="">
      <xdr:nvSpPr>
        <xdr:cNvPr id="11" name="大かっこ 10"/>
        <xdr:cNvSpPr/>
      </xdr:nvSpPr>
      <xdr:spPr>
        <a:xfrm>
          <a:off x="6055592" y="53226019"/>
          <a:ext cx="2407104" cy="219075"/>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900">
              <a:solidFill>
                <a:schemeClr val="tx1"/>
              </a:solidFill>
              <a:latin typeface="+mn-lt"/>
              <a:ea typeface="+mn-ea"/>
              <a:cs typeface="+mn-cs"/>
            </a:rPr>
            <a:t>諸謝金・職員旅費・委員等旅費</a:t>
          </a:r>
          <a:endParaRPr kumimoji="1" lang="en-US" altLang="ja-JP" sz="900">
            <a:solidFill>
              <a:schemeClr val="tx1"/>
            </a:solidFill>
            <a:latin typeface="+mn-lt"/>
            <a:ea typeface="+mn-ea"/>
            <a:cs typeface="+mn-cs"/>
          </a:endParaRPr>
        </a:p>
      </xdr:txBody>
    </xdr:sp>
    <xdr:clientData/>
  </xdr:twoCellAnchor>
  <xdr:twoCellAnchor>
    <xdr:from>
      <xdr:col>25</xdr:col>
      <xdr:colOff>115914</xdr:colOff>
      <xdr:row>146</xdr:row>
      <xdr:rowOff>98370</xdr:rowOff>
    </xdr:from>
    <xdr:to>
      <xdr:col>33</xdr:col>
      <xdr:colOff>161894</xdr:colOff>
      <xdr:row>146</xdr:row>
      <xdr:rowOff>98370</xdr:rowOff>
    </xdr:to>
    <xdr:cxnSp macro="">
      <xdr:nvCxnSpPr>
        <xdr:cNvPr id="12" name="直線矢印コネクタ 11"/>
        <xdr:cNvCxnSpPr/>
      </xdr:nvCxnSpPr>
      <xdr:spPr>
        <a:xfrm>
          <a:off x="4598267" y="52911694"/>
          <a:ext cx="1480333" cy="0"/>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101807</xdr:colOff>
      <xdr:row>150</xdr:row>
      <xdr:rowOff>117595</xdr:rowOff>
    </xdr:from>
    <xdr:ext cx="889987" cy="275717"/>
    <xdr:sp macro="" textlink="">
      <xdr:nvSpPr>
        <xdr:cNvPr id="13" name="テキスト ボックス 12"/>
        <xdr:cNvSpPr txBox="1"/>
      </xdr:nvSpPr>
      <xdr:spPr>
        <a:xfrm>
          <a:off x="2723983" y="33320624"/>
          <a:ext cx="889987"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oneCellAnchor>
  <xdr:oneCellAnchor>
    <xdr:from>
      <xdr:col>33</xdr:col>
      <xdr:colOff>129381</xdr:colOff>
      <xdr:row>150</xdr:row>
      <xdr:rowOff>120211</xdr:rowOff>
    </xdr:from>
    <xdr:ext cx="889988" cy="275717"/>
    <xdr:sp macro="" textlink="">
      <xdr:nvSpPr>
        <xdr:cNvPr id="14" name="テキスト ボックス 13"/>
        <xdr:cNvSpPr txBox="1"/>
      </xdr:nvSpPr>
      <xdr:spPr>
        <a:xfrm>
          <a:off x="6046087" y="57034887"/>
          <a:ext cx="88998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oneCellAnchor>
  <xdr:twoCellAnchor>
    <xdr:from>
      <xdr:col>16</xdr:col>
      <xdr:colOff>11205</xdr:colOff>
      <xdr:row>149</xdr:row>
      <xdr:rowOff>33618</xdr:rowOff>
    </xdr:from>
    <xdr:to>
      <xdr:col>36</xdr:col>
      <xdr:colOff>25323</xdr:colOff>
      <xdr:row>149</xdr:row>
      <xdr:rowOff>33618</xdr:rowOff>
    </xdr:to>
    <xdr:cxnSp macro="">
      <xdr:nvCxnSpPr>
        <xdr:cNvPr id="15" name="直線コネクタ 14"/>
        <xdr:cNvCxnSpPr/>
      </xdr:nvCxnSpPr>
      <xdr:spPr>
        <a:xfrm>
          <a:off x="2879911" y="56600912"/>
          <a:ext cx="3600000" cy="0"/>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147351</xdr:colOff>
      <xdr:row>151</xdr:row>
      <xdr:rowOff>72838</xdr:rowOff>
    </xdr:from>
    <xdr:to>
      <xdr:col>42</xdr:col>
      <xdr:colOff>113752</xdr:colOff>
      <xdr:row>152</xdr:row>
      <xdr:rowOff>312109</xdr:rowOff>
    </xdr:to>
    <xdr:sp macro="" textlink="">
      <xdr:nvSpPr>
        <xdr:cNvPr id="16" name="テキスト ボックス 15"/>
        <xdr:cNvSpPr txBox="1"/>
      </xdr:nvSpPr>
      <xdr:spPr>
        <a:xfrm>
          <a:off x="5346880" y="57334897"/>
          <a:ext cx="2297225" cy="5866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B</a:t>
          </a:r>
          <a:r>
            <a:rPr kumimoji="1" lang="ja-JP" altLang="en-US" sz="1050"/>
            <a:t>．個人</a:t>
          </a:r>
          <a:endParaRPr kumimoji="1" lang="en-US" altLang="ja-JP" sz="1050"/>
        </a:p>
        <a:p>
          <a:pPr algn="ctr"/>
          <a:r>
            <a:rPr kumimoji="1" lang="en-US" altLang="ja-JP" sz="1050">
              <a:solidFill>
                <a:sysClr val="windowText" lastClr="000000"/>
              </a:solidFill>
            </a:rPr>
            <a:t>0.4</a:t>
          </a:r>
          <a:r>
            <a:rPr kumimoji="1" lang="ja-JP" altLang="en-US" sz="1050">
              <a:solidFill>
                <a:sysClr val="windowText" lastClr="000000"/>
              </a:solidFill>
            </a:rPr>
            <a:t>百万円</a:t>
          </a:r>
        </a:p>
      </xdr:txBody>
    </xdr:sp>
    <xdr:clientData/>
  </xdr:twoCellAnchor>
  <xdr:twoCellAnchor>
    <xdr:from>
      <xdr:col>29</xdr:col>
      <xdr:colOff>147351</xdr:colOff>
      <xdr:row>153</xdr:row>
      <xdr:rowOff>40900</xdr:rowOff>
    </xdr:from>
    <xdr:to>
      <xdr:col>42</xdr:col>
      <xdr:colOff>136558</xdr:colOff>
      <xdr:row>154</xdr:row>
      <xdr:rowOff>337296</xdr:rowOff>
    </xdr:to>
    <xdr:sp macro="" textlink="">
      <xdr:nvSpPr>
        <xdr:cNvPr id="17" name="大かっこ 16"/>
        <xdr:cNvSpPr/>
      </xdr:nvSpPr>
      <xdr:spPr>
        <a:xfrm>
          <a:off x="5346880" y="57997724"/>
          <a:ext cx="2320031" cy="643778"/>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rtl="0" fontAlgn="base"/>
          <a:r>
            <a:rPr lang="ja-JP" altLang="en-US" sz="900">
              <a:solidFill>
                <a:schemeClr val="tx1"/>
              </a:solidFill>
              <a:latin typeface="+mn-lt"/>
              <a:ea typeface="+mn-ea"/>
              <a:cs typeface="+mn-cs"/>
            </a:rPr>
            <a:t>英国・仏国等における総合交通政策調査に係る通訳料</a:t>
          </a:r>
          <a:endParaRPr lang="en-US" altLang="ja-JP" sz="900">
            <a:solidFill>
              <a:schemeClr val="tx1"/>
            </a:solidFill>
            <a:latin typeface="+mn-lt"/>
            <a:ea typeface="+mn-ea"/>
            <a:cs typeface="+mn-cs"/>
          </a:endParaRPr>
        </a:p>
      </xdr:txBody>
    </xdr:sp>
    <xdr:clientData/>
  </xdr:twoCellAnchor>
  <xdr:twoCellAnchor>
    <xdr:from>
      <xdr:col>15</xdr:col>
      <xdr:colOff>179293</xdr:colOff>
      <xdr:row>149</xdr:row>
      <xdr:rowOff>31937</xdr:rowOff>
    </xdr:from>
    <xdr:to>
      <xdr:col>15</xdr:col>
      <xdr:colOff>179293</xdr:colOff>
      <xdr:row>150</xdr:row>
      <xdr:rowOff>147358</xdr:rowOff>
    </xdr:to>
    <xdr:cxnSp macro="">
      <xdr:nvCxnSpPr>
        <xdr:cNvPr id="18" name="直線矢印コネクタ 17"/>
        <xdr:cNvCxnSpPr/>
      </xdr:nvCxnSpPr>
      <xdr:spPr>
        <a:xfrm>
          <a:off x="2868705" y="56599231"/>
          <a:ext cx="0" cy="462803"/>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38100</xdr:colOff>
      <xdr:row>149</xdr:row>
      <xdr:rowOff>22412</xdr:rowOff>
    </xdr:from>
    <xdr:to>
      <xdr:col>36</xdr:col>
      <xdr:colOff>38100</xdr:colOff>
      <xdr:row>150</xdr:row>
      <xdr:rowOff>137833</xdr:rowOff>
    </xdr:to>
    <xdr:cxnSp macro="">
      <xdr:nvCxnSpPr>
        <xdr:cNvPr id="19" name="直線矢印コネクタ 18"/>
        <xdr:cNvCxnSpPr/>
      </xdr:nvCxnSpPr>
      <xdr:spPr>
        <a:xfrm>
          <a:off x="6492688" y="56589706"/>
          <a:ext cx="0" cy="462803"/>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M235" sqref="M235:AJ2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2" t="s">
        <v>0</v>
      </c>
      <c r="AK2" s="432"/>
      <c r="AL2" s="432"/>
      <c r="AM2" s="432"/>
      <c r="AN2" s="432"/>
      <c r="AO2" s="432"/>
      <c r="AP2" s="432"/>
      <c r="AQ2" s="709" t="s">
        <v>374</v>
      </c>
      <c r="AR2" s="709"/>
      <c r="AS2" s="59" t="str">
        <f>IF(OR(AQ2="　", AQ2=""), "", "-")</f>
        <v/>
      </c>
      <c r="AT2" s="710">
        <v>368</v>
      </c>
      <c r="AU2" s="710"/>
      <c r="AV2" s="60" t="str">
        <f>IF(AW2="", "", "-")</f>
        <v/>
      </c>
      <c r="AW2" s="711"/>
      <c r="AX2" s="711"/>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381</v>
      </c>
      <c r="AK3" s="650"/>
      <c r="AL3" s="650"/>
      <c r="AM3" s="650"/>
      <c r="AN3" s="650"/>
      <c r="AO3" s="650"/>
      <c r="AP3" s="650"/>
      <c r="AQ3" s="650"/>
      <c r="AR3" s="650"/>
      <c r="AS3" s="650"/>
      <c r="AT3" s="650"/>
      <c r="AU3" s="650"/>
      <c r="AV3" s="650"/>
      <c r="AW3" s="650"/>
      <c r="AX3" s="36" t="s">
        <v>91</v>
      </c>
    </row>
    <row r="4" spans="1:50" ht="24.75" customHeight="1" x14ac:dyDescent="0.15">
      <c r="A4" s="457" t="s">
        <v>30</v>
      </c>
      <c r="B4" s="458"/>
      <c r="C4" s="458"/>
      <c r="D4" s="458"/>
      <c r="E4" s="458"/>
      <c r="F4" s="458"/>
      <c r="G4" s="433" t="s">
        <v>375</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376</v>
      </c>
      <c r="AF4" s="438"/>
      <c r="AG4" s="438"/>
      <c r="AH4" s="438"/>
      <c r="AI4" s="438"/>
      <c r="AJ4" s="438"/>
      <c r="AK4" s="438"/>
      <c r="AL4" s="438"/>
      <c r="AM4" s="438"/>
      <c r="AN4" s="438"/>
      <c r="AO4" s="438"/>
      <c r="AP4" s="439"/>
      <c r="AQ4" s="440" t="s">
        <v>2</v>
      </c>
      <c r="AR4" s="436"/>
      <c r="AS4" s="436"/>
      <c r="AT4" s="436"/>
      <c r="AU4" s="436"/>
      <c r="AV4" s="436"/>
      <c r="AW4" s="436"/>
      <c r="AX4" s="441"/>
    </row>
    <row r="5" spans="1:50" ht="30" customHeight="1" x14ac:dyDescent="0.15">
      <c r="A5" s="442" t="s">
        <v>93</v>
      </c>
      <c r="B5" s="443"/>
      <c r="C5" s="443"/>
      <c r="D5" s="443"/>
      <c r="E5" s="443"/>
      <c r="F5" s="444"/>
      <c r="G5" s="667" t="s">
        <v>208</v>
      </c>
      <c r="H5" s="625"/>
      <c r="I5" s="625"/>
      <c r="J5" s="625"/>
      <c r="K5" s="625"/>
      <c r="L5" s="625"/>
      <c r="M5" s="668" t="s">
        <v>92</v>
      </c>
      <c r="N5" s="669"/>
      <c r="O5" s="669"/>
      <c r="P5" s="669"/>
      <c r="Q5" s="669"/>
      <c r="R5" s="670"/>
      <c r="S5" s="624" t="s">
        <v>157</v>
      </c>
      <c r="T5" s="625"/>
      <c r="U5" s="625"/>
      <c r="V5" s="625"/>
      <c r="W5" s="625"/>
      <c r="X5" s="626"/>
      <c r="Y5" s="449" t="s">
        <v>3</v>
      </c>
      <c r="Z5" s="450"/>
      <c r="AA5" s="450"/>
      <c r="AB5" s="450"/>
      <c r="AC5" s="450"/>
      <c r="AD5" s="451"/>
      <c r="AE5" s="452" t="s">
        <v>377</v>
      </c>
      <c r="AF5" s="452"/>
      <c r="AG5" s="452"/>
      <c r="AH5" s="452"/>
      <c r="AI5" s="452"/>
      <c r="AJ5" s="452"/>
      <c r="AK5" s="452"/>
      <c r="AL5" s="452"/>
      <c r="AM5" s="452"/>
      <c r="AN5" s="452"/>
      <c r="AO5" s="452"/>
      <c r="AP5" s="453"/>
      <c r="AQ5" s="454" t="s">
        <v>431</v>
      </c>
      <c r="AR5" s="455"/>
      <c r="AS5" s="455"/>
      <c r="AT5" s="455"/>
      <c r="AU5" s="455"/>
      <c r="AV5" s="455"/>
      <c r="AW5" s="455"/>
      <c r="AX5" s="456"/>
    </row>
    <row r="6" spans="1:50" ht="39" customHeight="1" x14ac:dyDescent="0.15">
      <c r="A6" s="459" t="s">
        <v>4</v>
      </c>
      <c r="B6" s="460"/>
      <c r="C6" s="460"/>
      <c r="D6" s="460"/>
      <c r="E6" s="460"/>
      <c r="F6" s="460"/>
      <c r="G6" s="461" t="str">
        <f>入力規則等!F39</f>
        <v>一般会計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378</v>
      </c>
      <c r="AF6" s="467"/>
      <c r="AG6" s="467"/>
      <c r="AH6" s="467"/>
      <c r="AI6" s="467"/>
      <c r="AJ6" s="467"/>
      <c r="AK6" s="467"/>
      <c r="AL6" s="467"/>
      <c r="AM6" s="467"/>
      <c r="AN6" s="467"/>
      <c r="AO6" s="467"/>
      <c r="AP6" s="467"/>
      <c r="AQ6" s="468"/>
      <c r="AR6" s="468"/>
      <c r="AS6" s="468"/>
      <c r="AT6" s="468"/>
      <c r="AU6" s="468"/>
      <c r="AV6" s="468"/>
      <c r="AW6" s="468"/>
      <c r="AX6" s="469"/>
    </row>
    <row r="7" spans="1:50" ht="35.25" customHeight="1" x14ac:dyDescent="0.15">
      <c r="A7" s="489" t="s">
        <v>25</v>
      </c>
      <c r="B7" s="490"/>
      <c r="C7" s="490"/>
      <c r="D7" s="490"/>
      <c r="E7" s="490"/>
      <c r="F7" s="490"/>
      <c r="G7" s="491" t="s">
        <v>412</v>
      </c>
      <c r="H7" s="492"/>
      <c r="I7" s="492"/>
      <c r="J7" s="492"/>
      <c r="K7" s="492"/>
      <c r="L7" s="492"/>
      <c r="M7" s="492"/>
      <c r="N7" s="492"/>
      <c r="O7" s="492"/>
      <c r="P7" s="492"/>
      <c r="Q7" s="492"/>
      <c r="R7" s="492"/>
      <c r="S7" s="492"/>
      <c r="T7" s="492"/>
      <c r="U7" s="492"/>
      <c r="V7" s="75"/>
      <c r="W7" s="75"/>
      <c r="X7" s="75"/>
      <c r="Y7" s="493" t="s">
        <v>5</v>
      </c>
      <c r="Z7" s="381"/>
      <c r="AA7" s="381"/>
      <c r="AB7" s="381"/>
      <c r="AC7" s="381"/>
      <c r="AD7" s="383"/>
      <c r="AE7" s="494" t="s">
        <v>379</v>
      </c>
      <c r="AF7" s="495"/>
      <c r="AG7" s="495"/>
      <c r="AH7" s="495"/>
      <c r="AI7" s="495"/>
      <c r="AJ7" s="495"/>
      <c r="AK7" s="495"/>
      <c r="AL7" s="495"/>
      <c r="AM7" s="495"/>
      <c r="AN7" s="495"/>
      <c r="AO7" s="495"/>
      <c r="AP7" s="495"/>
      <c r="AQ7" s="495"/>
      <c r="AR7" s="495"/>
      <c r="AS7" s="495"/>
      <c r="AT7" s="495"/>
      <c r="AU7" s="495"/>
      <c r="AV7" s="495"/>
      <c r="AW7" s="495"/>
      <c r="AX7" s="496"/>
    </row>
    <row r="8" spans="1:50" ht="30.75" customHeight="1" x14ac:dyDescent="0.15">
      <c r="A8" s="645" t="s">
        <v>308</v>
      </c>
      <c r="B8" s="646"/>
      <c r="C8" s="646"/>
      <c r="D8" s="646"/>
      <c r="E8" s="646"/>
      <c r="F8" s="647"/>
      <c r="G8" s="642" t="str">
        <f>入力規則等!A26</f>
        <v/>
      </c>
      <c r="H8" s="643"/>
      <c r="I8" s="643"/>
      <c r="J8" s="643"/>
      <c r="K8" s="643"/>
      <c r="L8" s="643"/>
      <c r="M8" s="643"/>
      <c r="N8" s="643"/>
      <c r="O8" s="643"/>
      <c r="P8" s="643"/>
      <c r="Q8" s="643"/>
      <c r="R8" s="643"/>
      <c r="S8" s="643"/>
      <c r="T8" s="643"/>
      <c r="U8" s="643"/>
      <c r="V8" s="643"/>
      <c r="W8" s="643"/>
      <c r="X8" s="644"/>
      <c r="Y8" s="470" t="s">
        <v>79</v>
      </c>
      <c r="Z8" s="470"/>
      <c r="AA8" s="470"/>
      <c r="AB8" s="470"/>
      <c r="AC8" s="470"/>
      <c r="AD8" s="470"/>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39.75" customHeight="1" x14ac:dyDescent="0.15">
      <c r="A9" s="184" t="s">
        <v>26</v>
      </c>
      <c r="B9" s="185"/>
      <c r="C9" s="185"/>
      <c r="D9" s="185"/>
      <c r="E9" s="185"/>
      <c r="F9" s="185"/>
      <c r="G9" s="186" t="s">
        <v>380</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62.25" customHeight="1" x14ac:dyDescent="0.15">
      <c r="A10" s="184" t="s">
        <v>36</v>
      </c>
      <c r="B10" s="185"/>
      <c r="C10" s="185"/>
      <c r="D10" s="185"/>
      <c r="E10" s="185"/>
      <c r="F10" s="185"/>
      <c r="G10" s="186" t="s">
        <v>401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2.25" customHeight="1" x14ac:dyDescent="0.15">
      <c r="A11" s="184" t="s">
        <v>6</v>
      </c>
      <c r="B11" s="185"/>
      <c r="C11" s="185"/>
      <c r="D11" s="185"/>
      <c r="E11" s="185"/>
      <c r="F11" s="497"/>
      <c r="G11" s="446" t="str">
        <f>入力規則等!P10</f>
        <v>委託・請負</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x14ac:dyDescent="0.15">
      <c r="A12" s="498" t="s">
        <v>27</v>
      </c>
      <c r="B12" s="499"/>
      <c r="C12" s="499"/>
      <c r="D12" s="499"/>
      <c r="E12" s="499"/>
      <c r="F12" s="500"/>
      <c r="G12" s="504"/>
      <c r="H12" s="505"/>
      <c r="I12" s="505"/>
      <c r="J12" s="505"/>
      <c r="K12" s="505"/>
      <c r="L12" s="505"/>
      <c r="M12" s="505"/>
      <c r="N12" s="505"/>
      <c r="O12" s="505"/>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7"/>
    </row>
    <row r="13" spans="1:50" ht="21" customHeight="1" x14ac:dyDescent="0.15">
      <c r="A13" s="402"/>
      <c r="B13" s="403"/>
      <c r="C13" s="403"/>
      <c r="D13" s="403"/>
      <c r="E13" s="403"/>
      <c r="F13" s="404"/>
      <c r="G13" s="508" t="s">
        <v>7</v>
      </c>
      <c r="H13" s="509"/>
      <c r="I13" s="514" t="s">
        <v>8</v>
      </c>
      <c r="J13" s="515"/>
      <c r="K13" s="515"/>
      <c r="L13" s="515"/>
      <c r="M13" s="515"/>
      <c r="N13" s="515"/>
      <c r="O13" s="516"/>
      <c r="P13" s="517">
        <v>12</v>
      </c>
      <c r="Q13" s="517"/>
      <c r="R13" s="517"/>
      <c r="S13" s="517"/>
      <c r="T13" s="517"/>
      <c r="U13" s="517"/>
      <c r="V13" s="517"/>
      <c r="W13" s="517">
        <v>14</v>
      </c>
      <c r="X13" s="517"/>
      <c r="Y13" s="517"/>
      <c r="Z13" s="517"/>
      <c r="AA13" s="517"/>
      <c r="AB13" s="517"/>
      <c r="AC13" s="517"/>
      <c r="AD13" s="517">
        <v>14</v>
      </c>
      <c r="AE13" s="517"/>
      <c r="AF13" s="517"/>
      <c r="AG13" s="517"/>
      <c r="AH13" s="517"/>
      <c r="AI13" s="517"/>
      <c r="AJ13" s="517"/>
      <c r="AK13" s="175">
        <v>11</v>
      </c>
      <c r="AL13" s="176"/>
      <c r="AM13" s="176"/>
      <c r="AN13" s="176"/>
      <c r="AO13" s="176"/>
      <c r="AP13" s="176"/>
      <c r="AQ13" s="177"/>
      <c r="AR13" s="189">
        <v>24</v>
      </c>
      <c r="AS13" s="190"/>
      <c r="AT13" s="190"/>
      <c r="AU13" s="190"/>
      <c r="AV13" s="190"/>
      <c r="AW13" s="190"/>
      <c r="AX13" s="191"/>
    </row>
    <row r="14" spans="1:50" ht="21" customHeight="1" x14ac:dyDescent="0.15">
      <c r="A14" s="402"/>
      <c r="B14" s="403"/>
      <c r="C14" s="403"/>
      <c r="D14" s="403"/>
      <c r="E14" s="403"/>
      <c r="F14" s="404"/>
      <c r="G14" s="510"/>
      <c r="H14" s="511"/>
      <c r="I14" s="179" t="s">
        <v>9</v>
      </c>
      <c r="J14" s="180"/>
      <c r="K14" s="180"/>
      <c r="L14" s="180"/>
      <c r="M14" s="180"/>
      <c r="N14" s="180"/>
      <c r="O14" s="181"/>
      <c r="P14" s="175" t="s">
        <v>382</v>
      </c>
      <c r="Q14" s="176"/>
      <c r="R14" s="176"/>
      <c r="S14" s="176"/>
      <c r="T14" s="176"/>
      <c r="U14" s="176"/>
      <c r="V14" s="177"/>
      <c r="W14" s="175" t="s">
        <v>382</v>
      </c>
      <c r="X14" s="176"/>
      <c r="Y14" s="176"/>
      <c r="Z14" s="176"/>
      <c r="AA14" s="176"/>
      <c r="AB14" s="176"/>
      <c r="AC14" s="177"/>
      <c r="AD14" s="175" t="s">
        <v>382</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402"/>
      <c r="B15" s="403"/>
      <c r="C15" s="403"/>
      <c r="D15" s="403"/>
      <c r="E15" s="403"/>
      <c r="F15" s="404"/>
      <c r="G15" s="510"/>
      <c r="H15" s="511"/>
      <c r="I15" s="179" t="s">
        <v>62</v>
      </c>
      <c r="J15" s="430"/>
      <c r="K15" s="430"/>
      <c r="L15" s="430"/>
      <c r="M15" s="430"/>
      <c r="N15" s="430"/>
      <c r="O15" s="431"/>
      <c r="P15" s="175" t="s">
        <v>382</v>
      </c>
      <c r="Q15" s="176"/>
      <c r="R15" s="176"/>
      <c r="S15" s="176"/>
      <c r="T15" s="176"/>
      <c r="U15" s="176"/>
      <c r="V15" s="177"/>
      <c r="W15" s="175" t="s">
        <v>382</v>
      </c>
      <c r="X15" s="176"/>
      <c r="Y15" s="176"/>
      <c r="Z15" s="176"/>
      <c r="AA15" s="176"/>
      <c r="AB15" s="176"/>
      <c r="AC15" s="177"/>
      <c r="AD15" s="175" t="s">
        <v>382</v>
      </c>
      <c r="AE15" s="176"/>
      <c r="AF15" s="176"/>
      <c r="AG15" s="176"/>
      <c r="AH15" s="176"/>
      <c r="AI15" s="176"/>
      <c r="AJ15" s="177"/>
      <c r="AK15" s="175" t="s">
        <v>382</v>
      </c>
      <c r="AL15" s="176"/>
      <c r="AM15" s="176"/>
      <c r="AN15" s="176"/>
      <c r="AO15" s="176"/>
      <c r="AP15" s="176"/>
      <c r="AQ15" s="177"/>
      <c r="AR15" s="175" t="s">
        <v>432</v>
      </c>
      <c r="AS15" s="176"/>
      <c r="AT15" s="176"/>
      <c r="AU15" s="176"/>
      <c r="AV15" s="176"/>
      <c r="AW15" s="176"/>
      <c r="AX15" s="178"/>
    </row>
    <row r="16" spans="1:50" ht="21" customHeight="1" x14ac:dyDescent="0.15">
      <c r="A16" s="402"/>
      <c r="B16" s="403"/>
      <c r="C16" s="403"/>
      <c r="D16" s="403"/>
      <c r="E16" s="403"/>
      <c r="F16" s="404"/>
      <c r="G16" s="510"/>
      <c r="H16" s="511"/>
      <c r="I16" s="179" t="s">
        <v>63</v>
      </c>
      <c r="J16" s="430"/>
      <c r="K16" s="430"/>
      <c r="L16" s="430"/>
      <c r="M16" s="430"/>
      <c r="N16" s="430"/>
      <c r="O16" s="431"/>
      <c r="P16" s="175" t="s">
        <v>382</v>
      </c>
      <c r="Q16" s="176"/>
      <c r="R16" s="176"/>
      <c r="S16" s="176"/>
      <c r="T16" s="176"/>
      <c r="U16" s="176"/>
      <c r="V16" s="177"/>
      <c r="W16" s="175" t="s">
        <v>382</v>
      </c>
      <c r="X16" s="176"/>
      <c r="Y16" s="176"/>
      <c r="Z16" s="176"/>
      <c r="AA16" s="176"/>
      <c r="AB16" s="176"/>
      <c r="AC16" s="177"/>
      <c r="AD16" s="175" t="s">
        <v>382</v>
      </c>
      <c r="AE16" s="176"/>
      <c r="AF16" s="176"/>
      <c r="AG16" s="176"/>
      <c r="AH16" s="176"/>
      <c r="AI16" s="176"/>
      <c r="AJ16" s="177"/>
      <c r="AK16" s="175"/>
      <c r="AL16" s="176"/>
      <c r="AM16" s="176"/>
      <c r="AN16" s="176"/>
      <c r="AO16" s="176"/>
      <c r="AP16" s="176"/>
      <c r="AQ16" s="177"/>
      <c r="AR16" s="484"/>
      <c r="AS16" s="485"/>
      <c r="AT16" s="485"/>
      <c r="AU16" s="485"/>
      <c r="AV16" s="485"/>
      <c r="AW16" s="485"/>
      <c r="AX16" s="486"/>
    </row>
    <row r="17" spans="1:50" ht="24.75" customHeight="1" x14ac:dyDescent="0.15">
      <c r="A17" s="402"/>
      <c r="B17" s="403"/>
      <c r="C17" s="403"/>
      <c r="D17" s="403"/>
      <c r="E17" s="403"/>
      <c r="F17" s="404"/>
      <c r="G17" s="510"/>
      <c r="H17" s="511"/>
      <c r="I17" s="179" t="s">
        <v>61</v>
      </c>
      <c r="J17" s="180"/>
      <c r="K17" s="180"/>
      <c r="L17" s="180"/>
      <c r="M17" s="180"/>
      <c r="N17" s="180"/>
      <c r="O17" s="181"/>
      <c r="P17" s="175" t="s">
        <v>382</v>
      </c>
      <c r="Q17" s="176"/>
      <c r="R17" s="176"/>
      <c r="S17" s="176"/>
      <c r="T17" s="176"/>
      <c r="U17" s="176"/>
      <c r="V17" s="177"/>
      <c r="W17" s="175" t="s">
        <v>382</v>
      </c>
      <c r="X17" s="176"/>
      <c r="Y17" s="176"/>
      <c r="Z17" s="176"/>
      <c r="AA17" s="176"/>
      <c r="AB17" s="176"/>
      <c r="AC17" s="177"/>
      <c r="AD17" s="175" t="s">
        <v>382</v>
      </c>
      <c r="AE17" s="176"/>
      <c r="AF17" s="176"/>
      <c r="AG17" s="176"/>
      <c r="AH17" s="176"/>
      <c r="AI17" s="176"/>
      <c r="AJ17" s="177"/>
      <c r="AK17" s="175"/>
      <c r="AL17" s="176"/>
      <c r="AM17" s="176"/>
      <c r="AN17" s="176"/>
      <c r="AO17" s="176"/>
      <c r="AP17" s="176"/>
      <c r="AQ17" s="177"/>
      <c r="AR17" s="487"/>
      <c r="AS17" s="487"/>
      <c r="AT17" s="487"/>
      <c r="AU17" s="487"/>
      <c r="AV17" s="487"/>
      <c r="AW17" s="487"/>
      <c r="AX17" s="488"/>
    </row>
    <row r="18" spans="1:50" ht="24.75" customHeight="1" x14ac:dyDescent="0.15">
      <c r="A18" s="402"/>
      <c r="B18" s="403"/>
      <c r="C18" s="403"/>
      <c r="D18" s="403"/>
      <c r="E18" s="403"/>
      <c r="F18" s="404"/>
      <c r="G18" s="512"/>
      <c r="H18" s="513"/>
      <c r="I18" s="637" t="s">
        <v>22</v>
      </c>
      <c r="J18" s="638"/>
      <c r="K18" s="638"/>
      <c r="L18" s="638"/>
      <c r="M18" s="638"/>
      <c r="N18" s="638"/>
      <c r="O18" s="639"/>
      <c r="P18" s="659">
        <f>SUM(P13:V17)</f>
        <v>12</v>
      </c>
      <c r="Q18" s="660"/>
      <c r="R18" s="660"/>
      <c r="S18" s="660"/>
      <c r="T18" s="660"/>
      <c r="U18" s="660"/>
      <c r="V18" s="661"/>
      <c r="W18" s="659">
        <f>SUM(W13:AC17)</f>
        <v>14</v>
      </c>
      <c r="X18" s="660"/>
      <c r="Y18" s="660"/>
      <c r="Z18" s="660"/>
      <c r="AA18" s="660"/>
      <c r="AB18" s="660"/>
      <c r="AC18" s="661"/>
      <c r="AD18" s="659">
        <f t="shared" ref="AD18" si="0">SUM(AD13:AJ17)</f>
        <v>14</v>
      </c>
      <c r="AE18" s="660"/>
      <c r="AF18" s="660"/>
      <c r="AG18" s="660"/>
      <c r="AH18" s="660"/>
      <c r="AI18" s="660"/>
      <c r="AJ18" s="661"/>
      <c r="AK18" s="659">
        <f t="shared" ref="AK18" si="1">SUM(AK13:AQ17)</f>
        <v>11</v>
      </c>
      <c r="AL18" s="660"/>
      <c r="AM18" s="660"/>
      <c r="AN18" s="660"/>
      <c r="AO18" s="660"/>
      <c r="AP18" s="660"/>
      <c r="AQ18" s="661"/>
      <c r="AR18" s="659">
        <f t="shared" ref="AR18" si="2">SUM(AR13:AX17)</f>
        <v>24</v>
      </c>
      <c r="AS18" s="660"/>
      <c r="AT18" s="660"/>
      <c r="AU18" s="660"/>
      <c r="AV18" s="660"/>
      <c r="AW18" s="660"/>
      <c r="AX18" s="662"/>
    </row>
    <row r="19" spans="1:50" ht="24.75" customHeight="1" x14ac:dyDescent="0.15">
      <c r="A19" s="402"/>
      <c r="B19" s="403"/>
      <c r="C19" s="403"/>
      <c r="D19" s="403"/>
      <c r="E19" s="403"/>
      <c r="F19" s="404"/>
      <c r="G19" s="657" t="s">
        <v>10</v>
      </c>
      <c r="H19" s="658"/>
      <c r="I19" s="658"/>
      <c r="J19" s="658"/>
      <c r="K19" s="658"/>
      <c r="L19" s="658"/>
      <c r="M19" s="658"/>
      <c r="N19" s="658"/>
      <c r="O19" s="658"/>
      <c r="P19" s="506">
        <v>11.024527880000001</v>
      </c>
      <c r="Q19" s="506"/>
      <c r="R19" s="506"/>
      <c r="S19" s="506"/>
      <c r="T19" s="506"/>
      <c r="U19" s="506"/>
      <c r="V19" s="506"/>
      <c r="W19" s="506">
        <v>13</v>
      </c>
      <c r="X19" s="506"/>
      <c r="Y19" s="506"/>
      <c r="Z19" s="506"/>
      <c r="AA19" s="506"/>
      <c r="AB19" s="506"/>
      <c r="AC19" s="506"/>
      <c r="AD19" s="663">
        <v>11</v>
      </c>
      <c r="AE19" s="664"/>
      <c r="AF19" s="664"/>
      <c r="AG19" s="664"/>
      <c r="AH19" s="664"/>
      <c r="AI19" s="664"/>
      <c r="AJ19" s="665"/>
      <c r="AK19" s="635"/>
      <c r="AL19" s="635"/>
      <c r="AM19" s="635"/>
      <c r="AN19" s="635"/>
      <c r="AO19" s="635"/>
      <c r="AP19" s="635"/>
      <c r="AQ19" s="635"/>
      <c r="AR19" s="635"/>
      <c r="AS19" s="635"/>
      <c r="AT19" s="635"/>
      <c r="AU19" s="635"/>
      <c r="AV19" s="635"/>
      <c r="AW19" s="635"/>
      <c r="AX19" s="636"/>
    </row>
    <row r="20" spans="1:50" ht="24.75" customHeight="1" x14ac:dyDescent="0.15">
      <c r="A20" s="501"/>
      <c r="B20" s="502"/>
      <c r="C20" s="502"/>
      <c r="D20" s="502"/>
      <c r="E20" s="502"/>
      <c r="F20" s="503"/>
      <c r="G20" s="657" t="s">
        <v>11</v>
      </c>
      <c r="H20" s="658"/>
      <c r="I20" s="658"/>
      <c r="J20" s="658"/>
      <c r="K20" s="658"/>
      <c r="L20" s="658"/>
      <c r="M20" s="658"/>
      <c r="N20" s="658"/>
      <c r="O20" s="658"/>
      <c r="P20" s="666">
        <f>IF(P18=0, "-", P19/P18)</f>
        <v>0.91871065666666674</v>
      </c>
      <c r="Q20" s="666"/>
      <c r="R20" s="666"/>
      <c r="S20" s="666"/>
      <c r="T20" s="666"/>
      <c r="U20" s="666"/>
      <c r="V20" s="666"/>
      <c r="W20" s="666">
        <f>IF(W18=0, "-", W19/W18)</f>
        <v>0.9285714285714286</v>
      </c>
      <c r="X20" s="666"/>
      <c r="Y20" s="666"/>
      <c r="Z20" s="666"/>
      <c r="AA20" s="666"/>
      <c r="AB20" s="666"/>
      <c r="AC20" s="666"/>
      <c r="AD20" s="666">
        <f>IF(AD18=0, "-", AD19/AD18)</f>
        <v>0.7857142857142857</v>
      </c>
      <c r="AE20" s="666"/>
      <c r="AF20" s="666"/>
      <c r="AG20" s="666"/>
      <c r="AH20" s="666"/>
      <c r="AI20" s="666"/>
      <c r="AJ20" s="666"/>
      <c r="AK20" s="635"/>
      <c r="AL20" s="635"/>
      <c r="AM20" s="635"/>
      <c r="AN20" s="635"/>
      <c r="AO20" s="635"/>
      <c r="AP20" s="635"/>
      <c r="AQ20" s="635"/>
      <c r="AR20" s="635"/>
      <c r="AS20" s="635"/>
      <c r="AT20" s="635"/>
      <c r="AU20" s="635"/>
      <c r="AV20" s="635"/>
      <c r="AW20" s="635"/>
      <c r="AX20" s="636"/>
    </row>
    <row r="21" spans="1:50" ht="15.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5.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1" customHeight="1" x14ac:dyDescent="0.15">
      <c r="A23" s="130"/>
      <c r="B23" s="128"/>
      <c r="C23" s="128"/>
      <c r="D23" s="128"/>
      <c r="E23" s="128"/>
      <c r="F23" s="129"/>
      <c r="G23" s="74" t="s">
        <v>408</v>
      </c>
      <c r="H23" s="75"/>
      <c r="I23" s="75"/>
      <c r="J23" s="75"/>
      <c r="K23" s="75"/>
      <c r="L23" s="75"/>
      <c r="M23" s="75"/>
      <c r="N23" s="75"/>
      <c r="O23" s="76"/>
      <c r="P23" s="219" t="s">
        <v>411</v>
      </c>
      <c r="Q23" s="242"/>
      <c r="R23" s="242"/>
      <c r="S23" s="242"/>
      <c r="T23" s="242"/>
      <c r="U23" s="242"/>
      <c r="V23" s="242"/>
      <c r="W23" s="242"/>
      <c r="X23" s="243"/>
      <c r="Y23" s="228" t="s">
        <v>14</v>
      </c>
      <c r="Z23" s="229"/>
      <c r="AA23" s="230"/>
      <c r="AB23" s="167" t="s">
        <v>413</v>
      </c>
      <c r="AC23" s="168"/>
      <c r="AD23" s="168"/>
      <c r="AE23" s="88">
        <v>1</v>
      </c>
      <c r="AF23" s="89"/>
      <c r="AG23" s="89"/>
      <c r="AH23" s="89"/>
      <c r="AI23" s="90"/>
      <c r="AJ23" s="88">
        <v>1</v>
      </c>
      <c r="AK23" s="89"/>
      <c r="AL23" s="89"/>
      <c r="AM23" s="89"/>
      <c r="AN23" s="90"/>
      <c r="AO23" s="88">
        <v>2</v>
      </c>
      <c r="AP23" s="89"/>
      <c r="AQ23" s="89"/>
      <c r="AR23" s="89"/>
      <c r="AS23" s="90"/>
      <c r="AT23" s="195"/>
      <c r="AU23" s="195"/>
      <c r="AV23" s="195"/>
      <c r="AW23" s="195"/>
      <c r="AX23" s="196"/>
    </row>
    <row r="24" spans="1:50" ht="21" customHeight="1" x14ac:dyDescent="0.15">
      <c r="A24" s="131"/>
      <c r="B24" s="132"/>
      <c r="C24" s="132"/>
      <c r="D24" s="132"/>
      <c r="E24" s="132"/>
      <c r="F24" s="133"/>
      <c r="G24" s="77"/>
      <c r="H24" s="78"/>
      <c r="I24" s="78"/>
      <c r="J24" s="78"/>
      <c r="K24" s="78"/>
      <c r="L24" s="78"/>
      <c r="M24" s="78"/>
      <c r="N24" s="78"/>
      <c r="O24" s="79"/>
      <c r="P24" s="244"/>
      <c r="Q24" s="244"/>
      <c r="R24" s="244"/>
      <c r="S24" s="244"/>
      <c r="T24" s="244"/>
      <c r="U24" s="244"/>
      <c r="V24" s="244"/>
      <c r="W24" s="244"/>
      <c r="X24" s="245"/>
      <c r="Y24" s="139" t="s">
        <v>65</v>
      </c>
      <c r="Z24" s="84"/>
      <c r="AA24" s="85"/>
      <c r="AB24" s="631" t="s">
        <v>413</v>
      </c>
      <c r="AC24" s="197"/>
      <c r="AD24" s="197"/>
      <c r="AE24" s="88">
        <v>1</v>
      </c>
      <c r="AF24" s="89"/>
      <c r="AG24" s="89"/>
      <c r="AH24" s="89"/>
      <c r="AI24" s="90"/>
      <c r="AJ24" s="88">
        <v>2</v>
      </c>
      <c r="AK24" s="89"/>
      <c r="AL24" s="89"/>
      <c r="AM24" s="89"/>
      <c r="AN24" s="90"/>
      <c r="AO24" s="88">
        <v>3</v>
      </c>
      <c r="AP24" s="89"/>
      <c r="AQ24" s="89"/>
      <c r="AR24" s="89"/>
      <c r="AS24" s="90"/>
      <c r="AT24" s="88">
        <v>4</v>
      </c>
      <c r="AU24" s="89"/>
      <c r="AV24" s="89"/>
      <c r="AW24" s="89"/>
      <c r="AX24" s="354"/>
    </row>
    <row r="25" spans="1:50" ht="21" customHeight="1" x14ac:dyDescent="0.15">
      <c r="A25" s="134"/>
      <c r="B25" s="135"/>
      <c r="C25" s="135"/>
      <c r="D25" s="135"/>
      <c r="E25" s="135"/>
      <c r="F25" s="136"/>
      <c r="G25" s="80"/>
      <c r="H25" s="81"/>
      <c r="I25" s="81"/>
      <c r="J25" s="81"/>
      <c r="K25" s="81"/>
      <c r="L25" s="81"/>
      <c r="M25" s="81"/>
      <c r="N25" s="81"/>
      <c r="O25" s="82"/>
      <c r="P25" s="246"/>
      <c r="Q25" s="246"/>
      <c r="R25" s="246"/>
      <c r="S25" s="246"/>
      <c r="T25" s="246"/>
      <c r="U25" s="246"/>
      <c r="V25" s="246"/>
      <c r="W25" s="246"/>
      <c r="X25" s="247"/>
      <c r="Y25" s="83" t="s">
        <v>15</v>
      </c>
      <c r="Z25" s="84"/>
      <c r="AA25" s="85"/>
      <c r="AB25" s="86" t="s">
        <v>358</v>
      </c>
      <c r="AC25" s="87"/>
      <c r="AD25" s="87"/>
      <c r="AE25" s="88">
        <f>AE23/AE24*100</f>
        <v>100</v>
      </c>
      <c r="AF25" s="89"/>
      <c r="AG25" s="89"/>
      <c r="AH25" s="89"/>
      <c r="AI25" s="90"/>
      <c r="AJ25" s="88">
        <f>AJ23/AJ24*100</f>
        <v>50</v>
      </c>
      <c r="AK25" s="89"/>
      <c r="AL25" s="89"/>
      <c r="AM25" s="89"/>
      <c r="AN25" s="90"/>
      <c r="AO25" s="88">
        <v>67</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234"/>
      <c r="I28" s="234"/>
      <c r="J28" s="234"/>
      <c r="K28" s="234"/>
      <c r="L28" s="234"/>
      <c r="M28" s="234"/>
      <c r="N28" s="234"/>
      <c r="O28" s="235"/>
      <c r="P28" s="219"/>
      <c r="Q28" s="242"/>
      <c r="R28" s="242"/>
      <c r="S28" s="242"/>
      <c r="T28" s="242"/>
      <c r="U28" s="242"/>
      <c r="V28" s="242"/>
      <c r="W28" s="242"/>
      <c r="X28" s="243"/>
      <c r="Y28" s="228" t="s">
        <v>14</v>
      </c>
      <c r="Z28" s="229"/>
      <c r="AA28" s="230"/>
      <c r="AB28" s="167"/>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236"/>
      <c r="H29" s="237"/>
      <c r="I29" s="237"/>
      <c r="J29" s="237"/>
      <c r="K29" s="237"/>
      <c r="L29" s="237"/>
      <c r="M29" s="237"/>
      <c r="N29" s="237"/>
      <c r="O29" s="238"/>
      <c r="P29" s="244"/>
      <c r="Q29" s="244"/>
      <c r="R29" s="244"/>
      <c r="S29" s="244"/>
      <c r="T29" s="244"/>
      <c r="U29" s="244"/>
      <c r="V29" s="244"/>
      <c r="W29" s="244"/>
      <c r="X29" s="245"/>
      <c r="Y29" s="139" t="s">
        <v>65</v>
      </c>
      <c r="Z29" s="84"/>
      <c r="AA29" s="85"/>
      <c r="AB29" s="631"/>
      <c r="AC29" s="197"/>
      <c r="AD29" s="197"/>
      <c r="AE29" s="88"/>
      <c r="AF29" s="89"/>
      <c r="AG29" s="89"/>
      <c r="AH29" s="89"/>
      <c r="AI29" s="90"/>
      <c r="AJ29" s="88"/>
      <c r="AK29" s="89"/>
      <c r="AL29" s="89"/>
      <c r="AM29" s="89"/>
      <c r="AN29" s="90"/>
      <c r="AO29" s="88"/>
      <c r="AP29" s="89"/>
      <c r="AQ29" s="89"/>
      <c r="AR29" s="89"/>
      <c r="AS29" s="90"/>
      <c r="AT29" s="88"/>
      <c r="AU29" s="89"/>
      <c r="AV29" s="89"/>
      <c r="AW29" s="89"/>
      <c r="AX29" s="354"/>
    </row>
    <row r="30" spans="1:50" ht="22.5" hidden="1" customHeight="1" x14ac:dyDescent="0.15">
      <c r="A30" s="134"/>
      <c r="B30" s="135"/>
      <c r="C30" s="135"/>
      <c r="D30" s="135"/>
      <c r="E30" s="135"/>
      <c r="F30" s="136"/>
      <c r="G30" s="239"/>
      <c r="H30" s="240"/>
      <c r="I30" s="240"/>
      <c r="J30" s="240"/>
      <c r="K30" s="240"/>
      <c r="L30" s="240"/>
      <c r="M30" s="240"/>
      <c r="N30" s="240"/>
      <c r="O30" s="241"/>
      <c r="P30" s="246"/>
      <c r="Q30" s="246"/>
      <c r="R30" s="246"/>
      <c r="S30" s="246"/>
      <c r="T30" s="246"/>
      <c r="U30" s="246"/>
      <c r="V30" s="246"/>
      <c r="W30" s="246"/>
      <c r="X30" s="247"/>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74"/>
      <c r="H33" s="234"/>
      <c r="I33" s="234"/>
      <c r="J33" s="234"/>
      <c r="K33" s="234"/>
      <c r="L33" s="234"/>
      <c r="M33" s="234"/>
      <c r="N33" s="234"/>
      <c r="O33" s="235"/>
      <c r="P33" s="219"/>
      <c r="Q33" s="242"/>
      <c r="R33" s="242"/>
      <c r="S33" s="242"/>
      <c r="T33" s="242"/>
      <c r="U33" s="242"/>
      <c r="V33" s="242"/>
      <c r="W33" s="242"/>
      <c r="X33" s="243"/>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236"/>
      <c r="H34" s="237"/>
      <c r="I34" s="237"/>
      <c r="J34" s="237"/>
      <c r="K34" s="237"/>
      <c r="L34" s="237"/>
      <c r="M34" s="237"/>
      <c r="N34" s="237"/>
      <c r="O34" s="238"/>
      <c r="P34" s="244"/>
      <c r="Q34" s="244"/>
      <c r="R34" s="244"/>
      <c r="S34" s="244"/>
      <c r="T34" s="244"/>
      <c r="U34" s="244"/>
      <c r="V34" s="244"/>
      <c r="W34" s="244"/>
      <c r="X34" s="245"/>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4"/>
    </row>
    <row r="35" spans="1:50" ht="22.5" hidden="1" customHeight="1" x14ac:dyDescent="0.15">
      <c r="A35" s="134"/>
      <c r="B35" s="135"/>
      <c r="C35" s="135"/>
      <c r="D35" s="135"/>
      <c r="E35" s="135"/>
      <c r="F35" s="136"/>
      <c r="G35" s="239"/>
      <c r="H35" s="240"/>
      <c r="I35" s="240"/>
      <c r="J35" s="240"/>
      <c r="K35" s="240"/>
      <c r="L35" s="240"/>
      <c r="M35" s="240"/>
      <c r="N35" s="240"/>
      <c r="O35" s="241"/>
      <c r="P35" s="246"/>
      <c r="Q35" s="246"/>
      <c r="R35" s="246"/>
      <c r="S35" s="246"/>
      <c r="T35" s="246"/>
      <c r="U35" s="246"/>
      <c r="V35" s="246"/>
      <c r="W35" s="246"/>
      <c r="X35" s="247"/>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234"/>
      <c r="I38" s="234"/>
      <c r="J38" s="234"/>
      <c r="K38" s="234"/>
      <c r="L38" s="234"/>
      <c r="M38" s="234"/>
      <c r="N38" s="234"/>
      <c r="O38" s="235"/>
      <c r="P38" s="242"/>
      <c r="Q38" s="242"/>
      <c r="R38" s="242"/>
      <c r="S38" s="242"/>
      <c r="T38" s="242"/>
      <c r="U38" s="242"/>
      <c r="V38" s="242"/>
      <c r="W38" s="242"/>
      <c r="X38" s="243"/>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236"/>
      <c r="H39" s="237"/>
      <c r="I39" s="237"/>
      <c r="J39" s="237"/>
      <c r="K39" s="237"/>
      <c r="L39" s="237"/>
      <c r="M39" s="237"/>
      <c r="N39" s="237"/>
      <c r="O39" s="238"/>
      <c r="P39" s="244"/>
      <c r="Q39" s="244"/>
      <c r="R39" s="244"/>
      <c r="S39" s="244"/>
      <c r="T39" s="244"/>
      <c r="U39" s="244"/>
      <c r="V39" s="244"/>
      <c r="W39" s="244"/>
      <c r="X39" s="245"/>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4"/>
    </row>
    <row r="40" spans="1:50" ht="22.5" hidden="1" customHeight="1" x14ac:dyDescent="0.15">
      <c r="A40" s="134"/>
      <c r="B40" s="135"/>
      <c r="C40" s="135"/>
      <c r="D40" s="135"/>
      <c r="E40" s="135"/>
      <c r="F40" s="136"/>
      <c r="G40" s="239"/>
      <c r="H40" s="240"/>
      <c r="I40" s="240"/>
      <c r="J40" s="240"/>
      <c r="K40" s="240"/>
      <c r="L40" s="240"/>
      <c r="M40" s="240"/>
      <c r="N40" s="240"/>
      <c r="O40" s="241"/>
      <c r="P40" s="246"/>
      <c r="Q40" s="246"/>
      <c r="R40" s="246"/>
      <c r="S40" s="246"/>
      <c r="T40" s="246"/>
      <c r="U40" s="246"/>
      <c r="V40" s="246"/>
      <c r="W40" s="246"/>
      <c r="X40" s="247"/>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234"/>
      <c r="I43" s="234"/>
      <c r="J43" s="234"/>
      <c r="K43" s="234"/>
      <c r="L43" s="234"/>
      <c r="M43" s="234"/>
      <c r="N43" s="234"/>
      <c r="O43" s="235"/>
      <c r="P43" s="242"/>
      <c r="Q43" s="242"/>
      <c r="R43" s="242"/>
      <c r="S43" s="242"/>
      <c r="T43" s="242"/>
      <c r="U43" s="242"/>
      <c r="V43" s="242"/>
      <c r="W43" s="242"/>
      <c r="X43" s="243"/>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236"/>
      <c r="H44" s="237"/>
      <c r="I44" s="237"/>
      <c r="J44" s="237"/>
      <c r="K44" s="237"/>
      <c r="L44" s="237"/>
      <c r="M44" s="237"/>
      <c r="N44" s="237"/>
      <c r="O44" s="238"/>
      <c r="P44" s="244"/>
      <c r="Q44" s="244"/>
      <c r="R44" s="244"/>
      <c r="S44" s="244"/>
      <c r="T44" s="244"/>
      <c r="U44" s="244"/>
      <c r="V44" s="244"/>
      <c r="W44" s="244"/>
      <c r="X44" s="245"/>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4"/>
    </row>
    <row r="45" spans="1:50" ht="22.5" hidden="1" customHeight="1" x14ac:dyDescent="0.15">
      <c r="A45" s="131"/>
      <c r="B45" s="132"/>
      <c r="C45" s="132"/>
      <c r="D45" s="132"/>
      <c r="E45" s="132"/>
      <c r="F45" s="133"/>
      <c r="G45" s="236"/>
      <c r="H45" s="237"/>
      <c r="I45" s="237"/>
      <c r="J45" s="237"/>
      <c r="K45" s="237"/>
      <c r="L45" s="237"/>
      <c r="M45" s="237"/>
      <c r="N45" s="237"/>
      <c r="O45" s="238"/>
      <c r="P45" s="244"/>
      <c r="Q45" s="244"/>
      <c r="R45" s="244"/>
      <c r="S45" s="244"/>
      <c r="T45" s="244"/>
      <c r="U45" s="244"/>
      <c r="V45" s="244"/>
      <c r="W45" s="244"/>
      <c r="X45" s="245"/>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7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3"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4"/>
    </row>
    <row r="48" spans="1:50" ht="18.75" hidden="1" customHeight="1" x14ac:dyDescent="0.15">
      <c r="A48" s="67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71"/>
      <c r="B49" s="99"/>
      <c r="C49" s="100"/>
      <c r="D49" s="100"/>
      <c r="E49" s="100"/>
      <c r="F49" s="101"/>
      <c r="G49" s="305"/>
      <c r="H49" s="305"/>
      <c r="I49" s="305"/>
      <c r="J49" s="305"/>
      <c r="K49" s="305"/>
      <c r="L49" s="305"/>
      <c r="M49" s="305"/>
      <c r="N49" s="305"/>
      <c r="O49" s="305"/>
      <c r="P49" s="305"/>
      <c r="Q49" s="305"/>
      <c r="R49" s="305"/>
      <c r="S49" s="305"/>
      <c r="T49" s="305"/>
      <c r="U49" s="305"/>
      <c r="V49" s="305"/>
      <c r="W49" s="305"/>
      <c r="X49" s="305"/>
      <c r="Y49" s="305"/>
      <c r="Z49" s="305"/>
      <c r="AA49" s="632"/>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hidden="1" customHeight="1" x14ac:dyDescent="0.15">
      <c r="A50" s="671"/>
      <c r="B50" s="99"/>
      <c r="C50" s="100"/>
      <c r="D50" s="100"/>
      <c r="E50" s="100"/>
      <c r="F50" s="101"/>
      <c r="G50" s="308"/>
      <c r="H50" s="308"/>
      <c r="I50" s="308"/>
      <c r="J50" s="308"/>
      <c r="K50" s="308"/>
      <c r="L50" s="308"/>
      <c r="M50" s="308"/>
      <c r="N50" s="308"/>
      <c r="O50" s="308"/>
      <c r="P50" s="308"/>
      <c r="Q50" s="308"/>
      <c r="R50" s="308"/>
      <c r="S50" s="308"/>
      <c r="T50" s="308"/>
      <c r="U50" s="308"/>
      <c r="V50" s="308"/>
      <c r="W50" s="308"/>
      <c r="X50" s="308"/>
      <c r="Y50" s="308"/>
      <c r="Z50" s="308"/>
      <c r="AA50" s="633"/>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hidden="1" customHeight="1" x14ac:dyDescent="0.15">
      <c r="A51" s="671"/>
      <c r="B51" s="102"/>
      <c r="C51" s="103"/>
      <c r="D51" s="103"/>
      <c r="E51" s="103"/>
      <c r="F51" s="104"/>
      <c r="G51" s="311"/>
      <c r="H51" s="311"/>
      <c r="I51" s="311"/>
      <c r="J51" s="311"/>
      <c r="K51" s="311"/>
      <c r="L51" s="311"/>
      <c r="M51" s="311"/>
      <c r="N51" s="311"/>
      <c r="O51" s="311"/>
      <c r="P51" s="311"/>
      <c r="Q51" s="311"/>
      <c r="R51" s="311"/>
      <c r="S51" s="311"/>
      <c r="T51" s="311"/>
      <c r="U51" s="311"/>
      <c r="V51" s="311"/>
      <c r="W51" s="311"/>
      <c r="X51" s="311"/>
      <c r="Y51" s="311"/>
      <c r="Z51" s="311"/>
      <c r="AA51" s="634"/>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x14ac:dyDescent="0.15">
      <c r="A52" s="67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71"/>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71"/>
      <c r="B54" s="100"/>
      <c r="C54" s="100"/>
      <c r="D54" s="100"/>
      <c r="E54" s="100"/>
      <c r="F54" s="101"/>
      <c r="G54" s="618"/>
      <c r="H54" s="242"/>
      <c r="I54" s="242"/>
      <c r="J54" s="242"/>
      <c r="K54" s="242"/>
      <c r="L54" s="242"/>
      <c r="M54" s="242"/>
      <c r="N54" s="242"/>
      <c r="O54" s="243"/>
      <c r="P54" s="219"/>
      <c r="Q54" s="220"/>
      <c r="R54" s="220"/>
      <c r="S54" s="220"/>
      <c r="T54" s="220"/>
      <c r="U54" s="220"/>
      <c r="V54" s="220"/>
      <c r="W54" s="220"/>
      <c r="X54" s="221"/>
      <c r="Y54" s="594" t="s">
        <v>86</v>
      </c>
      <c r="Z54" s="595"/>
      <c r="AA54" s="596"/>
      <c r="AB54" s="597"/>
      <c r="AC54" s="598"/>
      <c r="AD54" s="59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71"/>
      <c r="B55" s="100"/>
      <c r="C55" s="100"/>
      <c r="D55" s="100"/>
      <c r="E55" s="100"/>
      <c r="F55" s="101"/>
      <c r="G55" s="619"/>
      <c r="H55" s="244"/>
      <c r="I55" s="244"/>
      <c r="J55" s="244"/>
      <c r="K55" s="244"/>
      <c r="L55" s="244"/>
      <c r="M55" s="244"/>
      <c r="N55" s="244"/>
      <c r="O55" s="245"/>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4"/>
    </row>
    <row r="56" spans="1:50" ht="22.5" hidden="1" customHeight="1" x14ac:dyDescent="0.15">
      <c r="A56" s="671"/>
      <c r="B56" s="103"/>
      <c r="C56" s="103"/>
      <c r="D56" s="103"/>
      <c r="E56" s="103"/>
      <c r="F56" s="104"/>
      <c r="G56" s="620"/>
      <c r="H56" s="246"/>
      <c r="I56" s="246"/>
      <c r="J56" s="246"/>
      <c r="K56" s="246"/>
      <c r="L56" s="246"/>
      <c r="M56" s="246"/>
      <c r="N56" s="246"/>
      <c r="O56" s="247"/>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7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71"/>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71"/>
      <c r="B59" s="100"/>
      <c r="C59" s="100"/>
      <c r="D59" s="100"/>
      <c r="E59" s="100"/>
      <c r="F59" s="101"/>
      <c r="G59" s="618"/>
      <c r="H59" s="242"/>
      <c r="I59" s="242"/>
      <c r="J59" s="242"/>
      <c r="K59" s="242"/>
      <c r="L59" s="242"/>
      <c r="M59" s="242"/>
      <c r="N59" s="242"/>
      <c r="O59" s="243"/>
      <c r="P59" s="219"/>
      <c r="Q59" s="220"/>
      <c r="R59" s="220"/>
      <c r="S59" s="220"/>
      <c r="T59" s="220"/>
      <c r="U59" s="220"/>
      <c r="V59" s="220"/>
      <c r="W59" s="220"/>
      <c r="X59" s="221"/>
      <c r="Y59" s="594" t="s">
        <v>86</v>
      </c>
      <c r="Z59" s="595"/>
      <c r="AA59" s="596"/>
      <c r="AB59" s="598"/>
      <c r="AC59" s="598"/>
      <c r="AD59" s="59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71"/>
      <c r="B60" s="100"/>
      <c r="C60" s="100"/>
      <c r="D60" s="100"/>
      <c r="E60" s="100"/>
      <c r="F60" s="101"/>
      <c r="G60" s="619"/>
      <c r="H60" s="244"/>
      <c r="I60" s="244"/>
      <c r="J60" s="244"/>
      <c r="K60" s="244"/>
      <c r="L60" s="244"/>
      <c r="M60" s="244"/>
      <c r="N60" s="244"/>
      <c r="O60" s="245"/>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4"/>
    </row>
    <row r="61" spans="1:50" ht="22.5" hidden="1" customHeight="1" x14ac:dyDescent="0.15">
      <c r="A61" s="671"/>
      <c r="B61" s="103"/>
      <c r="C61" s="103"/>
      <c r="D61" s="103"/>
      <c r="E61" s="103"/>
      <c r="F61" s="104"/>
      <c r="G61" s="620"/>
      <c r="H61" s="246"/>
      <c r="I61" s="246"/>
      <c r="J61" s="246"/>
      <c r="K61" s="246"/>
      <c r="L61" s="246"/>
      <c r="M61" s="246"/>
      <c r="N61" s="246"/>
      <c r="O61" s="247"/>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28.5" hidden="1" customHeight="1" x14ac:dyDescent="0.15">
      <c r="A62" s="67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45.75" hidden="1" customHeight="1" x14ac:dyDescent="0.15">
      <c r="A63" s="671"/>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35.25" hidden="1" customHeight="1" x14ac:dyDescent="0.15">
      <c r="A64" s="671"/>
      <c r="B64" s="100"/>
      <c r="C64" s="100"/>
      <c r="D64" s="100"/>
      <c r="E64" s="100"/>
      <c r="F64" s="101"/>
      <c r="G64" s="618"/>
      <c r="H64" s="242"/>
      <c r="I64" s="242"/>
      <c r="J64" s="242"/>
      <c r="K64" s="242"/>
      <c r="L64" s="242"/>
      <c r="M64" s="242"/>
      <c r="N64" s="242"/>
      <c r="O64" s="243"/>
      <c r="P64" s="219"/>
      <c r="Q64" s="220"/>
      <c r="R64" s="220"/>
      <c r="S64" s="220"/>
      <c r="T64" s="220"/>
      <c r="U64" s="220"/>
      <c r="V64" s="220"/>
      <c r="W64" s="220"/>
      <c r="X64" s="221"/>
      <c r="Y64" s="594" t="s">
        <v>86</v>
      </c>
      <c r="Z64" s="595"/>
      <c r="AA64" s="596"/>
      <c r="AB64" s="598"/>
      <c r="AC64" s="598"/>
      <c r="AD64" s="598"/>
      <c r="AE64" s="88"/>
      <c r="AF64" s="89"/>
      <c r="AG64" s="89"/>
      <c r="AH64" s="89"/>
      <c r="AI64" s="90"/>
      <c r="AJ64" s="88"/>
      <c r="AK64" s="89"/>
      <c r="AL64" s="89"/>
      <c r="AM64" s="89"/>
      <c r="AN64" s="90"/>
      <c r="AO64" s="88"/>
      <c r="AP64" s="89"/>
      <c r="AQ64" s="89"/>
      <c r="AR64" s="89"/>
      <c r="AS64" s="90"/>
      <c r="AT64" s="195"/>
      <c r="AU64" s="195"/>
      <c r="AV64" s="195"/>
      <c r="AW64" s="195"/>
      <c r="AX64" s="196"/>
    </row>
    <row r="65" spans="1:60" ht="35.25" hidden="1" customHeight="1" x14ac:dyDescent="0.15">
      <c r="A65" s="671"/>
      <c r="B65" s="100"/>
      <c r="C65" s="100"/>
      <c r="D65" s="100"/>
      <c r="E65" s="100"/>
      <c r="F65" s="101"/>
      <c r="G65" s="619"/>
      <c r="H65" s="244"/>
      <c r="I65" s="244"/>
      <c r="J65" s="244"/>
      <c r="K65" s="244"/>
      <c r="L65" s="244"/>
      <c r="M65" s="244"/>
      <c r="N65" s="244"/>
      <c r="O65" s="245"/>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4"/>
    </row>
    <row r="66" spans="1:60" ht="30" hidden="1" customHeight="1" x14ac:dyDescent="0.15">
      <c r="A66" s="672"/>
      <c r="B66" s="103"/>
      <c r="C66" s="103"/>
      <c r="D66" s="103"/>
      <c r="E66" s="103"/>
      <c r="F66" s="104"/>
      <c r="G66" s="620"/>
      <c r="H66" s="246"/>
      <c r="I66" s="246"/>
      <c r="J66" s="246"/>
      <c r="K66" s="246"/>
      <c r="L66" s="246"/>
      <c r="M66" s="246"/>
      <c r="N66" s="246"/>
      <c r="O66" s="247"/>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25.5" customHeight="1" x14ac:dyDescent="0.15">
      <c r="A67" s="532" t="s">
        <v>88</v>
      </c>
      <c r="B67" s="533"/>
      <c r="C67" s="533"/>
      <c r="D67" s="533"/>
      <c r="E67" s="533"/>
      <c r="F67" s="534"/>
      <c r="G67" s="621" t="s">
        <v>84</v>
      </c>
      <c r="H67" s="621"/>
      <c r="I67" s="621"/>
      <c r="J67" s="621"/>
      <c r="K67" s="621"/>
      <c r="L67" s="621"/>
      <c r="M67" s="621"/>
      <c r="N67" s="621"/>
      <c r="O67" s="621"/>
      <c r="P67" s="621"/>
      <c r="Q67" s="621"/>
      <c r="R67" s="621"/>
      <c r="S67" s="621"/>
      <c r="T67" s="621"/>
      <c r="U67" s="621"/>
      <c r="V67" s="621"/>
      <c r="W67" s="621"/>
      <c r="X67" s="62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71" t="s">
        <v>74</v>
      </c>
      <c r="AU67" s="272"/>
      <c r="AV67" s="272"/>
      <c r="AW67" s="272"/>
      <c r="AX67" s="273"/>
    </row>
    <row r="68" spans="1:60" ht="18.75" customHeight="1" x14ac:dyDescent="0.15">
      <c r="A68" s="535"/>
      <c r="B68" s="536"/>
      <c r="C68" s="536"/>
      <c r="D68" s="536"/>
      <c r="E68" s="536"/>
      <c r="F68" s="537"/>
      <c r="G68" s="219" t="s">
        <v>410</v>
      </c>
      <c r="H68" s="242"/>
      <c r="I68" s="242"/>
      <c r="J68" s="242"/>
      <c r="K68" s="242"/>
      <c r="L68" s="242"/>
      <c r="M68" s="242"/>
      <c r="N68" s="242"/>
      <c r="O68" s="242"/>
      <c r="P68" s="242"/>
      <c r="Q68" s="242"/>
      <c r="R68" s="242"/>
      <c r="S68" s="242"/>
      <c r="T68" s="242"/>
      <c r="U68" s="242"/>
      <c r="V68" s="242"/>
      <c r="W68" s="242"/>
      <c r="X68" s="243"/>
      <c r="Y68" s="628" t="s">
        <v>66</v>
      </c>
      <c r="Z68" s="629"/>
      <c r="AA68" s="630"/>
      <c r="AB68" s="111" t="s">
        <v>413</v>
      </c>
      <c r="AC68" s="112"/>
      <c r="AD68" s="113"/>
      <c r="AE68" s="88">
        <v>7</v>
      </c>
      <c r="AF68" s="89"/>
      <c r="AG68" s="89"/>
      <c r="AH68" s="89"/>
      <c r="AI68" s="90"/>
      <c r="AJ68" s="88">
        <f>AE68+5</f>
        <v>12</v>
      </c>
      <c r="AK68" s="89"/>
      <c r="AL68" s="89"/>
      <c r="AM68" s="89"/>
      <c r="AN68" s="90"/>
      <c r="AO68" s="88">
        <f>AJ68+15</f>
        <v>27</v>
      </c>
      <c r="AP68" s="89"/>
      <c r="AQ68" s="89"/>
      <c r="AR68" s="89"/>
      <c r="AS68" s="90"/>
      <c r="AT68" s="548"/>
      <c r="AU68" s="548"/>
      <c r="AV68" s="548"/>
      <c r="AW68" s="548"/>
      <c r="AX68" s="549"/>
      <c r="AY68" s="10"/>
      <c r="AZ68" s="10"/>
      <c r="BA68" s="10"/>
      <c r="BB68" s="10"/>
      <c r="BC68" s="10"/>
    </row>
    <row r="69" spans="1:60" ht="18.75" customHeight="1" x14ac:dyDescent="0.15">
      <c r="A69" s="538"/>
      <c r="B69" s="539"/>
      <c r="C69" s="539"/>
      <c r="D69" s="539"/>
      <c r="E69" s="539"/>
      <c r="F69" s="540"/>
      <c r="G69" s="246"/>
      <c r="H69" s="246"/>
      <c r="I69" s="246"/>
      <c r="J69" s="246"/>
      <c r="K69" s="246"/>
      <c r="L69" s="246"/>
      <c r="M69" s="246"/>
      <c r="N69" s="246"/>
      <c r="O69" s="246"/>
      <c r="P69" s="246"/>
      <c r="Q69" s="246"/>
      <c r="R69" s="246"/>
      <c r="S69" s="246"/>
      <c r="T69" s="246"/>
      <c r="U69" s="246"/>
      <c r="V69" s="246"/>
      <c r="W69" s="246"/>
      <c r="X69" s="247"/>
      <c r="Y69" s="108" t="s">
        <v>67</v>
      </c>
      <c r="Z69" s="109"/>
      <c r="AA69" s="110"/>
      <c r="AB69" s="202" t="s">
        <v>413</v>
      </c>
      <c r="AC69" s="203"/>
      <c r="AD69" s="204"/>
      <c r="AE69" s="88">
        <v>9</v>
      </c>
      <c r="AF69" s="89"/>
      <c r="AG69" s="89"/>
      <c r="AH69" s="89"/>
      <c r="AI69" s="90"/>
      <c r="AJ69" s="88">
        <v>18</v>
      </c>
      <c r="AK69" s="89"/>
      <c r="AL69" s="89"/>
      <c r="AM69" s="89"/>
      <c r="AN69" s="90"/>
      <c r="AO69" s="88">
        <v>27</v>
      </c>
      <c r="AP69" s="89"/>
      <c r="AQ69" s="89"/>
      <c r="AR69" s="89"/>
      <c r="AS69" s="90"/>
      <c r="AT69" s="88">
        <v>36</v>
      </c>
      <c r="AU69" s="89"/>
      <c r="AV69" s="89"/>
      <c r="AW69" s="89"/>
      <c r="AX69" s="354"/>
      <c r="AY69" s="10"/>
      <c r="AZ69" s="10"/>
      <c r="BA69" s="10"/>
      <c r="BB69" s="10"/>
      <c r="BC69" s="10"/>
      <c r="BD69" s="10"/>
      <c r="BE69" s="10"/>
      <c r="BF69" s="10"/>
      <c r="BG69" s="10"/>
      <c r="BH69" s="10"/>
    </row>
    <row r="70" spans="1:60" ht="25.5" customHeight="1" x14ac:dyDescent="0.15">
      <c r="A70" s="532" t="s">
        <v>88</v>
      </c>
      <c r="B70" s="533"/>
      <c r="C70" s="533"/>
      <c r="D70" s="533"/>
      <c r="E70" s="533"/>
      <c r="F70" s="534"/>
      <c r="G70" s="621" t="s">
        <v>84</v>
      </c>
      <c r="H70" s="621"/>
      <c r="I70" s="621"/>
      <c r="J70" s="621"/>
      <c r="K70" s="621"/>
      <c r="L70" s="621"/>
      <c r="M70" s="621"/>
      <c r="N70" s="621"/>
      <c r="O70" s="621"/>
      <c r="P70" s="621"/>
      <c r="Q70" s="621"/>
      <c r="R70" s="621"/>
      <c r="S70" s="621"/>
      <c r="T70" s="621"/>
      <c r="U70" s="621"/>
      <c r="V70" s="621"/>
      <c r="W70" s="621"/>
      <c r="X70" s="622"/>
      <c r="Y70" s="145"/>
      <c r="Z70" s="146"/>
      <c r="AA70" s="147"/>
      <c r="AB70" s="83" t="s">
        <v>12</v>
      </c>
      <c r="AC70" s="84"/>
      <c r="AD70" s="85"/>
      <c r="AE70" s="139" t="s">
        <v>69</v>
      </c>
      <c r="AF70" s="126"/>
      <c r="AG70" s="126"/>
      <c r="AH70" s="126"/>
      <c r="AI70" s="623"/>
      <c r="AJ70" s="139" t="s">
        <v>70</v>
      </c>
      <c r="AK70" s="126"/>
      <c r="AL70" s="126"/>
      <c r="AM70" s="126"/>
      <c r="AN70" s="623"/>
      <c r="AO70" s="139" t="s">
        <v>71</v>
      </c>
      <c r="AP70" s="126"/>
      <c r="AQ70" s="126"/>
      <c r="AR70" s="126"/>
      <c r="AS70" s="623"/>
      <c r="AT70" s="271" t="s">
        <v>74</v>
      </c>
      <c r="AU70" s="272"/>
      <c r="AV70" s="272"/>
      <c r="AW70" s="272"/>
      <c r="AX70" s="273"/>
    </row>
    <row r="71" spans="1:60" ht="19.5" customHeight="1" x14ac:dyDescent="0.15">
      <c r="A71" s="535"/>
      <c r="B71" s="536"/>
      <c r="C71" s="536"/>
      <c r="D71" s="536"/>
      <c r="E71" s="536"/>
      <c r="F71" s="537"/>
      <c r="G71" s="219" t="s">
        <v>400</v>
      </c>
      <c r="H71" s="242"/>
      <c r="I71" s="242"/>
      <c r="J71" s="242"/>
      <c r="K71" s="242"/>
      <c r="L71" s="242"/>
      <c r="M71" s="242"/>
      <c r="N71" s="242"/>
      <c r="O71" s="242"/>
      <c r="P71" s="242"/>
      <c r="Q71" s="242"/>
      <c r="R71" s="242"/>
      <c r="S71" s="242"/>
      <c r="T71" s="242"/>
      <c r="U71" s="242"/>
      <c r="V71" s="242"/>
      <c r="W71" s="242"/>
      <c r="X71" s="243"/>
      <c r="Y71" s="673" t="s">
        <v>66</v>
      </c>
      <c r="Z71" s="674"/>
      <c r="AA71" s="675"/>
      <c r="AB71" s="111" t="s">
        <v>425</v>
      </c>
      <c r="AC71" s="112"/>
      <c r="AD71" s="113"/>
      <c r="AE71" s="88">
        <v>67</v>
      </c>
      <c r="AF71" s="89"/>
      <c r="AG71" s="89"/>
      <c r="AH71" s="89"/>
      <c r="AI71" s="90"/>
      <c r="AJ71" s="88">
        <v>143</v>
      </c>
      <c r="AK71" s="89"/>
      <c r="AL71" s="89"/>
      <c r="AM71" s="89"/>
      <c r="AN71" s="90"/>
      <c r="AO71" s="88">
        <v>298</v>
      </c>
      <c r="AP71" s="89"/>
      <c r="AQ71" s="89"/>
      <c r="AR71" s="89"/>
      <c r="AS71" s="90"/>
      <c r="AT71" s="548"/>
      <c r="AU71" s="548"/>
      <c r="AV71" s="548"/>
      <c r="AW71" s="548"/>
      <c r="AX71" s="549"/>
      <c r="AY71" s="10"/>
      <c r="AZ71" s="10"/>
      <c r="BA71" s="10"/>
      <c r="BB71" s="10"/>
      <c r="BC71" s="10"/>
    </row>
    <row r="72" spans="1:60" ht="19.5" customHeight="1" x14ac:dyDescent="0.15">
      <c r="A72" s="538"/>
      <c r="B72" s="539"/>
      <c r="C72" s="539"/>
      <c r="D72" s="539"/>
      <c r="E72" s="539"/>
      <c r="F72" s="540"/>
      <c r="G72" s="246"/>
      <c r="H72" s="246"/>
      <c r="I72" s="246"/>
      <c r="J72" s="246"/>
      <c r="K72" s="246"/>
      <c r="L72" s="246"/>
      <c r="M72" s="246"/>
      <c r="N72" s="246"/>
      <c r="O72" s="246"/>
      <c r="P72" s="246"/>
      <c r="Q72" s="246"/>
      <c r="R72" s="246"/>
      <c r="S72" s="246"/>
      <c r="T72" s="246"/>
      <c r="U72" s="246"/>
      <c r="V72" s="246"/>
      <c r="W72" s="246"/>
      <c r="X72" s="247"/>
      <c r="Y72" s="108" t="s">
        <v>67</v>
      </c>
      <c r="Z72" s="676"/>
      <c r="AA72" s="677"/>
      <c r="AB72" s="202" t="s">
        <v>425</v>
      </c>
      <c r="AC72" s="203"/>
      <c r="AD72" s="204"/>
      <c r="AE72" s="88">
        <v>67</v>
      </c>
      <c r="AF72" s="89"/>
      <c r="AG72" s="89"/>
      <c r="AH72" s="89"/>
      <c r="AI72" s="90"/>
      <c r="AJ72" s="88">
        <v>134</v>
      </c>
      <c r="AK72" s="89"/>
      <c r="AL72" s="89"/>
      <c r="AM72" s="89"/>
      <c r="AN72" s="90"/>
      <c r="AO72" s="88">
        <v>201</v>
      </c>
      <c r="AP72" s="89"/>
      <c r="AQ72" s="89"/>
      <c r="AR72" s="89"/>
      <c r="AS72" s="90"/>
      <c r="AT72" s="88">
        <v>268</v>
      </c>
      <c r="AU72" s="89"/>
      <c r="AV72" s="89"/>
      <c r="AW72" s="89"/>
      <c r="AX72" s="354"/>
      <c r="AY72" s="10"/>
      <c r="AZ72" s="10"/>
      <c r="BA72" s="10"/>
      <c r="BB72" s="10"/>
      <c r="BC72" s="10"/>
      <c r="BD72" s="10"/>
      <c r="BE72" s="10"/>
      <c r="BF72" s="10"/>
      <c r="BG72" s="10"/>
      <c r="BH72" s="10"/>
    </row>
    <row r="73" spans="1:60" ht="25.5" customHeight="1" x14ac:dyDescent="0.15">
      <c r="A73" s="532" t="s">
        <v>88</v>
      </c>
      <c r="B73" s="533"/>
      <c r="C73" s="533"/>
      <c r="D73" s="533"/>
      <c r="E73" s="533"/>
      <c r="F73" s="534"/>
      <c r="G73" s="621" t="s">
        <v>84</v>
      </c>
      <c r="H73" s="621"/>
      <c r="I73" s="621"/>
      <c r="J73" s="621"/>
      <c r="K73" s="621"/>
      <c r="L73" s="621"/>
      <c r="M73" s="621"/>
      <c r="N73" s="621"/>
      <c r="O73" s="621"/>
      <c r="P73" s="621"/>
      <c r="Q73" s="621"/>
      <c r="R73" s="621"/>
      <c r="S73" s="621"/>
      <c r="T73" s="621"/>
      <c r="U73" s="621"/>
      <c r="V73" s="621"/>
      <c r="W73" s="621"/>
      <c r="X73" s="622"/>
      <c r="Y73" s="145"/>
      <c r="Z73" s="146"/>
      <c r="AA73" s="147"/>
      <c r="AB73" s="83" t="s">
        <v>12</v>
      </c>
      <c r="AC73" s="84"/>
      <c r="AD73" s="85"/>
      <c r="AE73" s="139" t="s">
        <v>69</v>
      </c>
      <c r="AF73" s="126"/>
      <c r="AG73" s="126"/>
      <c r="AH73" s="126"/>
      <c r="AI73" s="623"/>
      <c r="AJ73" s="139" t="s">
        <v>70</v>
      </c>
      <c r="AK73" s="126"/>
      <c r="AL73" s="126"/>
      <c r="AM73" s="126"/>
      <c r="AN73" s="623"/>
      <c r="AO73" s="139" t="s">
        <v>71</v>
      </c>
      <c r="AP73" s="126"/>
      <c r="AQ73" s="126"/>
      <c r="AR73" s="126"/>
      <c r="AS73" s="623"/>
      <c r="AT73" s="271" t="s">
        <v>74</v>
      </c>
      <c r="AU73" s="272"/>
      <c r="AV73" s="272"/>
      <c r="AW73" s="272"/>
      <c r="AX73" s="273"/>
    </row>
    <row r="74" spans="1:60" ht="19.5" customHeight="1" x14ac:dyDescent="0.15">
      <c r="A74" s="535"/>
      <c r="B74" s="536"/>
      <c r="C74" s="536"/>
      <c r="D74" s="536"/>
      <c r="E74" s="536"/>
      <c r="F74" s="537"/>
      <c r="G74" s="219" t="s">
        <v>409</v>
      </c>
      <c r="H74" s="242"/>
      <c r="I74" s="242"/>
      <c r="J74" s="242"/>
      <c r="K74" s="242"/>
      <c r="L74" s="242"/>
      <c r="M74" s="242"/>
      <c r="N74" s="242"/>
      <c r="O74" s="242"/>
      <c r="P74" s="242"/>
      <c r="Q74" s="242"/>
      <c r="R74" s="242"/>
      <c r="S74" s="242"/>
      <c r="T74" s="242"/>
      <c r="U74" s="242"/>
      <c r="V74" s="242"/>
      <c r="W74" s="242"/>
      <c r="X74" s="243"/>
      <c r="Y74" s="673" t="s">
        <v>66</v>
      </c>
      <c r="Z74" s="674"/>
      <c r="AA74" s="675"/>
      <c r="AB74" s="111" t="s">
        <v>414</v>
      </c>
      <c r="AC74" s="112"/>
      <c r="AD74" s="113"/>
      <c r="AE74" s="88">
        <v>1699</v>
      </c>
      <c r="AF74" s="89"/>
      <c r="AG74" s="89"/>
      <c r="AH74" s="89"/>
      <c r="AI74" s="90"/>
      <c r="AJ74" s="88">
        <v>1791</v>
      </c>
      <c r="AK74" s="89"/>
      <c r="AL74" s="89"/>
      <c r="AM74" s="89"/>
      <c r="AN74" s="90"/>
      <c r="AO74" s="88">
        <v>1903</v>
      </c>
      <c r="AP74" s="89"/>
      <c r="AQ74" s="89"/>
      <c r="AR74" s="89"/>
      <c r="AS74" s="90"/>
      <c r="AT74" s="548"/>
      <c r="AU74" s="548"/>
      <c r="AV74" s="548"/>
      <c r="AW74" s="548"/>
      <c r="AX74" s="549"/>
      <c r="AY74" s="10"/>
      <c r="AZ74" s="10"/>
      <c r="BA74" s="10"/>
      <c r="BB74" s="10"/>
      <c r="BC74" s="10"/>
    </row>
    <row r="75" spans="1:60" ht="19.5" customHeight="1" x14ac:dyDescent="0.15">
      <c r="A75" s="538"/>
      <c r="B75" s="539"/>
      <c r="C75" s="539"/>
      <c r="D75" s="539"/>
      <c r="E75" s="539"/>
      <c r="F75" s="540"/>
      <c r="G75" s="246"/>
      <c r="H75" s="246"/>
      <c r="I75" s="246"/>
      <c r="J75" s="246"/>
      <c r="K75" s="246"/>
      <c r="L75" s="246"/>
      <c r="M75" s="246"/>
      <c r="N75" s="246"/>
      <c r="O75" s="246"/>
      <c r="P75" s="246"/>
      <c r="Q75" s="246"/>
      <c r="R75" s="246"/>
      <c r="S75" s="246"/>
      <c r="T75" s="246"/>
      <c r="U75" s="246"/>
      <c r="V75" s="246"/>
      <c r="W75" s="246"/>
      <c r="X75" s="247"/>
      <c r="Y75" s="108" t="s">
        <v>67</v>
      </c>
      <c r="Z75" s="676"/>
      <c r="AA75" s="677"/>
      <c r="AB75" s="202" t="s">
        <v>414</v>
      </c>
      <c r="AC75" s="203"/>
      <c r="AD75" s="204"/>
      <c r="AE75" s="88">
        <v>1700</v>
      </c>
      <c r="AF75" s="89"/>
      <c r="AG75" s="89"/>
      <c r="AH75" s="89"/>
      <c r="AI75" s="90"/>
      <c r="AJ75" s="88">
        <v>1800</v>
      </c>
      <c r="AK75" s="89"/>
      <c r="AL75" s="89"/>
      <c r="AM75" s="89"/>
      <c r="AN75" s="90"/>
      <c r="AO75" s="88">
        <v>1900</v>
      </c>
      <c r="AP75" s="89"/>
      <c r="AQ75" s="89"/>
      <c r="AR75" s="89"/>
      <c r="AS75" s="90"/>
      <c r="AT75" s="88">
        <v>2000</v>
      </c>
      <c r="AU75" s="89"/>
      <c r="AV75" s="89"/>
      <c r="AW75" s="89"/>
      <c r="AX75" s="354"/>
      <c r="AY75" s="10"/>
      <c r="AZ75" s="10"/>
      <c r="BA75" s="10"/>
      <c r="BB75" s="10"/>
      <c r="BC75" s="10"/>
      <c r="BD75" s="10"/>
      <c r="BE75" s="10"/>
      <c r="BF75" s="10"/>
      <c r="BG75" s="10"/>
      <c r="BH75" s="10"/>
    </row>
    <row r="76" spans="1:60" ht="31.7" hidden="1" customHeight="1" x14ac:dyDescent="0.15">
      <c r="A76" s="532" t="s">
        <v>88</v>
      </c>
      <c r="B76" s="533"/>
      <c r="C76" s="533"/>
      <c r="D76" s="533"/>
      <c r="E76" s="533"/>
      <c r="F76" s="534"/>
      <c r="G76" s="621" t="s">
        <v>84</v>
      </c>
      <c r="H76" s="621"/>
      <c r="I76" s="621"/>
      <c r="J76" s="621"/>
      <c r="K76" s="621"/>
      <c r="L76" s="621"/>
      <c r="M76" s="621"/>
      <c r="N76" s="621"/>
      <c r="O76" s="621"/>
      <c r="P76" s="621"/>
      <c r="Q76" s="621"/>
      <c r="R76" s="621"/>
      <c r="S76" s="621"/>
      <c r="T76" s="621"/>
      <c r="U76" s="621"/>
      <c r="V76" s="621"/>
      <c r="W76" s="621"/>
      <c r="X76" s="622"/>
      <c r="Y76" s="145"/>
      <c r="Z76" s="146"/>
      <c r="AA76" s="147"/>
      <c r="AB76" s="83" t="s">
        <v>12</v>
      </c>
      <c r="AC76" s="84"/>
      <c r="AD76" s="85"/>
      <c r="AE76" s="139" t="s">
        <v>69</v>
      </c>
      <c r="AF76" s="126"/>
      <c r="AG76" s="126"/>
      <c r="AH76" s="126"/>
      <c r="AI76" s="623"/>
      <c r="AJ76" s="139" t="s">
        <v>70</v>
      </c>
      <c r="AK76" s="126"/>
      <c r="AL76" s="126"/>
      <c r="AM76" s="126"/>
      <c r="AN76" s="623"/>
      <c r="AO76" s="139" t="s">
        <v>71</v>
      </c>
      <c r="AP76" s="126"/>
      <c r="AQ76" s="126"/>
      <c r="AR76" s="126"/>
      <c r="AS76" s="623"/>
      <c r="AT76" s="271" t="s">
        <v>74</v>
      </c>
      <c r="AU76" s="272"/>
      <c r="AV76" s="272"/>
      <c r="AW76" s="272"/>
      <c r="AX76" s="273"/>
    </row>
    <row r="77" spans="1:60" ht="22.5" hidden="1" customHeight="1" x14ac:dyDescent="0.15">
      <c r="A77" s="535"/>
      <c r="B77" s="536"/>
      <c r="C77" s="536"/>
      <c r="D77" s="536"/>
      <c r="E77" s="536"/>
      <c r="F77" s="537"/>
      <c r="G77" s="678"/>
      <c r="H77" s="679"/>
      <c r="I77" s="679"/>
      <c r="J77" s="679"/>
      <c r="K77" s="679"/>
      <c r="L77" s="679"/>
      <c r="M77" s="679"/>
      <c r="N77" s="679"/>
      <c r="O77" s="679"/>
      <c r="P77" s="679"/>
      <c r="Q77" s="679"/>
      <c r="R77" s="679"/>
      <c r="S77" s="679"/>
      <c r="T77" s="679"/>
      <c r="U77" s="679"/>
      <c r="V77" s="679"/>
      <c r="W77" s="679"/>
      <c r="X77" s="680"/>
      <c r="Y77" s="673" t="s">
        <v>66</v>
      </c>
      <c r="Z77" s="674"/>
      <c r="AA77" s="675"/>
      <c r="AB77" s="111"/>
      <c r="AC77" s="112"/>
      <c r="AD77" s="113"/>
      <c r="AE77" s="684"/>
      <c r="AF77" s="684"/>
      <c r="AG77" s="684"/>
      <c r="AH77" s="684"/>
      <c r="AI77" s="684"/>
      <c r="AJ77" s="684"/>
      <c r="AK77" s="684"/>
      <c r="AL77" s="684"/>
      <c r="AM77" s="684"/>
      <c r="AN77" s="684"/>
      <c r="AO77" s="88"/>
      <c r="AP77" s="89"/>
      <c r="AQ77" s="89"/>
      <c r="AR77" s="89"/>
      <c r="AS77" s="90"/>
      <c r="AT77" s="548"/>
      <c r="AU77" s="548"/>
      <c r="AV77" s="548"/>
      <c r="AW77" s="548"/>
      <c r="AX77" s="549"/>
      <c r="AY77" s="10"/>
      <c r="AZ77" s="10"/>
      <c r="BA77" s="10"/>
      <c r="BB77" s="10"/>
      <c r="BC77" s="10"/>
    </row>
    <row r="78" spans="1:60" ht="22.5" hidden="1" customHeight="1" x14ac:dyDescent="0.15">
      <c r="A78" s="538"/>
      <c r="B78" s="539"/>
      <c r="C78" s="539"/>
      <c r="D78" s="539"/>
      <c r="E78" s="539"/>
      <c r="F78" s="540"/>
      <c r="G78" s="681"/>
      <c r="H78" s="682"/>
      <c r="I78" s="682"/>
      <c r="J78" s="682"/>
      <c r="K78" s="682"/>
      <c r="L78" s="682"/>
      <c r="M78" s="682"/>
      <c r="N78" s="682"/>
      <c r="O78" s="682"/>
      <c r="P78" s="682"/>
      <c r="Q78" s="682"/>
      <c r="R78" s="682"/>
      <c r="S78" s="682"/>
      <c r="T78" s="682"/>
      <c r="U78" s="682"/>
      <c r="V78" s="682"/>
      <c r="W78" s="682"/>
      <c r="X78" s="683"/>
      <c r="Y78" s="108" t="s">
        <v>67</v>
      </c>
      <c r="Z78" s="676"/>
      <c r="AA78" s="677"/>
      <c r="AB78" s="202"/>
      <c r="AC78" s="203"/>
      <c r="AD78" s="204"/>
      <c r="AE78" s="685"/>
      <c r="AF78" s="686"/>
      <c r="AG78" s="686"/>
      <c r="AH78" s="686"/>
      <c r="AI78" s="687"/>
      <c r="AJ78" s="685"/>
      <c r="AK78" s="686"/>
      <c r="AL78" s="686"/>
      <c r="AM78" s="686"/>
      <c r="AN78" s="687"/>
      <c r="AO78" s="685"/>
      <c r="AP78" s="686"/>
      <c r="AQ78" s="686"/>
      <c r="AR78" s="686"/>
      <c r="AS78" s="687"/>
      <c r="AT78" s="88"/>
      <c r="AU78" s="89"/>
      <c r="AV78" s="89"/>
      <c r="AW78" s="89"/>
      <c r="AX78" s="354"/>
      <c r="AY78" s="10"/>
      <c r="AZ78" s="10"/>
      <c r="BA78" s="10"/>
      <c r="BB78" s="10"/>
      <c r="BC78" s="10"/>
      <c r="BD78" s="10"/>
      <c r="BE78" s="10"/>
      <c r="BF78" s="10"/>
      <c r="BG78" s="10"/>
      <c r="BH78" s="10"/>
    </row>
    <row r="79" spans="1:60" ht="31.7" hidden="1" customHeight="1" x14ac:dyDescent="0.15">
      <c r="A79" s="532" t="s">
        <v>88</v>
      </c>
      <c r="B79" s="533"/>
      <c r="C79" s="533"/>
      <c r="D79" s="533"/>
      <c r="E79" s="533"/>
      <c r="F79" s="534"/>
      <c r="G79" s="621" t="s">
        <v>84</v>
      </c>
      <c r="H79" s="621"/>
      <c r="I79" s="621"/>
      <c r="J79" s="621"/>
      <c r="K79" s="621"/>
      <c r="L79" s="621"/>
      <c r="M79" s="621"/>
      <c r="N79" s="621"/>
      <c r="O79" s="621"/>
      <c r="P79" s="621"/>
      <c r="Q79" s="621"/>
      <c r="R79" s="621"/>
      <c r="S79" s="621"/>
      <c r="T79" s="621"/>
      <c r="U79" s="621"/>
      <c r="V79" s="621"/>
      <c r="W79" s="621"/>
      <c r="X79" s="622"/>
      <c r="Y79" s="145"/>
      <c r="Z79" s="146"/>
      <c r="AA79" s="147"/>
      <c r="AB79" s="83" t="s">
        <v>12</v>
      </c>
      <c r="AC79" s="84"/>
      <c r="AD79" s="85"/>
      <c r="AE79" s="139" t="s">
        <v>69</v>
      </c>
      <c r="AF79" s="126"/>
      <c r="AG79" s="126"/>
      <c r="AH79" s="126"/>
      <c r="AI79" s="623"/>
      <c r="AJ79" s="139" t="s">
        <v>70</v>
      </c>
      <c r="AK79" s="126"/>
      <c r="AL79" s="126"/>
      <c r="AM79" s="126"/>
      <c r="AN79" s="623"/>
      <c r="AO79" s="139" t="s">
        <v>71</v>
      </c>
      <c r="AP79" s="126"/>
      <c r="AQ79" s="126"/>
      <c r="AR79" s="126"/>
      <c r="AS79" s="623"/>
      <c r="AT79" s="271" t="s">
        <v>74</v>
      </c>
      <c r="AU79" s="272"/>
      <c r="AV79" s="272"/>
      <c r="AW79" s="272"/>
      <c r="AX79" s="273"/>
    </row>
    <row r="80" spans="1:60" ht="22.5" hidden="1" customHeight="1" x14ac:dyDescent="0.15">
      <c r="A80" s="535"/>
      <c r="B80" s="536"/>
      <c r="C80" s="536"/>
      <c r="D80" s="536"/>
      <c r="E80" s="536"/>
      <c r="F80" s="537"/>
      <c r="G80" s="242"/>
      <c r="H80" s="242"/>
      <c r="I80" s="242"/>
      <c r="J80" s="242"/>
      <c r="K80" s="242"/>
      <c r="L80" s="242"/>
      <c r="M80" s="242"/>
      <c r="N80" s="242"/>
      <c r="O80" s="242"/>
      <c r="P80" s="242"/>
      <c r="Q80" s="242"/>
      <c r="R80" s="242"/>
      <c r="S80" s="242"/>
      <c r="T80" s="242"/>
      <c r="U80" s="242"/>
      <c r="V80" s="242"/>
      <c r="W80" s="242"/>
      <c r="X80" s="243"/>
      <c r="Y80" s="673" t="s">
        <v>66</v>
      </c>
      <c r="Z80" s="674"/>
      <c r="AA80" s="675"/>
      <c r="AB80" s="111"/>
      <c r="AC80" s="112"/>
      <c r="AD80" s="113"/>
      <c r="AE80" s="88"/>
      <c r="AF80" s="89"/>
      <c r="AG80" s="89"/>
      <c r="AH80" s="89"/>
      <c r="AI80" s="90"/>
      <c r="AJ80" s="88"/>
      <c r="AK80" s="89"/>
      <c r="AL80" s="89"/>
      <c r="AM80" s="89"/>
      <c r="AN80" s="90"/>
      <c r="AO80" s="88"/>
      <c r="AP80" s="89"/>
      <c r="AQ80" s="89"/>
      <c r="AR80" s="89"/>
      <c r="AS80" s="90"/>
      <c r="AT80" s="548"/>
      <c r="AU80" s="548"/>
      <c r="AV80" s="548"/>
      <c r="AW80" s="548"/>
      <c r="AX80" s="549"/>
      <c r="AY80" s="10"/>
      <c r="AZ80" s="10"/>
      <c r="BA80" s="10"/>
      <c r="BB80" s="10"/>
      <c r="BC80" s="10"/>
    </row>
    <row r="81" spans="1:60" ht="22.5" hidden="1" customHeight="1" x14ac:dyDescent="0.15">
      <c r="A81" s="538"/>
      <c r="B81" s="539"/>
      <c r="C81" s="539"/>
      <c r="D81" s="539"/>
      <c r="E81" s="539"/>
      <c r="F81" s="540"/>
      <c r="G81" s="246"/>
      <c r="H81" s="246"/>
      <c r="I81" s="246"/>
      <c r="J81" s="246"/>
      <c r="K81" s="246"/>
      <c r="L81" s="246"/>
      <c r="M81" s="246"/>
      <c r="N81" s="246"/>
      <c r="O81" s="246"/>
      <c r="P81" s="246"/>
      <c r="Q81" s="246"/>
      <c r="R81" s="246"/>
      <c r="S81" s="246"/>
      <c r="T81" s="246"/>
      <c r="U81" s="246"/>
      <c r="V81" s="246"/>
      <c r="W81" s="246"/>
      <c r="X81" s="247"/>
      <c r="Y81" s="108" t="s">
        <v>67</v>
      </c>
      <c r="Z81" s="676"/>
      <c r="AA81" s="677"/>
      <c r="AB81" s="202"/>
      <c r="AC81" s="203"/>
      <c r="AD81" s="204"/>
      <c r="AE81" s="88"/>
      <c r="AF81" s="89"/>
      <c r="AG81" s="89"/>
      <c r="AH81" s="89"/>
      <c r="AI81" s="90"/>
      <c r="AJ81" s="88"/>
      <c r="AK81" s="89"/>
      <c r="AL81" s="89"/>
      <c r="AM81" s="89"/>
      <c r="AN81" s="90"/>
      <c r="AO81" s="88"/>
      <c r="AP81" s="89"/>
      <c r="AQ81" s="89"/>
      <c r="AR81" s="89"/>
      <c r="AS81" s="90"/>
      <c r="AT81" s="88"/>
      <c r="AU81" s="89"/>
      <c r="AV81" s="89"/>
      <c r="AW81" s="89"/>
      <c r="AX81" s="354"/>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71" t="s">
        <v>75</v>
      </c>
      <c r="AU82" s="272"/>
      <c r="AV82" s="272"/>
      <c r="AW82" s="272"/>
      <c r="AX82" s="273"/>
    </row>
    <row r="83" spans="1:60" ht="22.5" customHeight="1" x14ac:dyDescent="0.15">
      <c r="A83" s="120"/>
      <c r="B83" s="121"/>
      <c r="C83" s="121"/>
      <c r="D83" s="121"/>
      <c r="E83" s="121"/>
      <c r="F83" s="122"/>
      <c r="G83" s="302" t="s">
        <v>436</v>
      </c>
      <c r="H83" s="302"/>
      <c r="I83" s="302"/>
      <c r="J83" s="302"/>
      <c r="K83" s="302"/>
      <c r="L83" s="302"/>
      <c r="M83" s="302"/>
      <c r="N83" s="302"/>
      <c r="O83" s="302"/>
      <c r="P83" s="302"/>
      <c r="Q83" s="302"/>
      <c r="R83" s="302"/>
      <c r="S83" s="302"/>
      <c r="T83" s="302"/>
      <c r="U83" s="302"/>
      <c r="V83" s="302"/>
      <c r="W83" s="302"/>
      <c r="X83" s="302"/>
      <c r="Y83" s="545" t="s">
        <v>17</v>
      </c>
      <c r="Z83" s="546"/>
      <c r="AA83" s="547"/>
      <c r="AB83" s="114" t="s">
        <v>435</v>
      </c>
      <c r="AC83" s="115"/>
      <c r="AD83" s="116"/>
      <c r="AE83" s="688">
        <v>3.3</v>
      </c>
      <c r="AF83" s="115"/>
      <c r="AG83" s="115"/>
      <c r="AH83" s="115"/>
      <c r="AI83" s="116"/>
      <c r="AJ83" s="688">
        <v>3.9</v>
      </c>
      <c r="AK83" s="115"/>
      <c r="AL83" s="115"/>
      <c r="AM83" s="115"/>
      <c r="AN83" s="116"/>
      <c r="AO83" s="688">
        <v>3.5</v>
      </c>
      <c r="AP83" s="115"/>
      <c r="AQ83" s="115"/>
      <c r="AR83" s="115"/>
      <c r="AS83" s="116"/>
      <c r="AT83" s="88">
        <v>2.9</v>
      </c>
      <c r="AU83" s="89"/>
      <c r="AV83" s="89"/>
      <c r="AW83" s="89"/>
      <c r="AX83" s="354"/>
    </row>
    <row r="84" spans="1:60" ht="25.5" customHeight="1" x14ac:dyDescent="0.15">
      <c r="A84" s="123"/>
      <c r="B84" s="124"/>
      <c r="C84" s="124"/>
      <c r="D84" s="124"/>
      <c r="E84" s="124"/>
      <c r="F84" s="125"/>
      <c r="G84" s="303"/>
      <c r="H84" s="303"/>
      <c r="I84" s="303"/>
      <c r="J84" s="303"/>
      <c r="K84" s="303"/>
      <c r="L84" s="303"/>
      <c r="M84" s="303"/>
      <c r="N84" s="303"/>
      <c r="O84" s="303"/>
      <c r="P84" s="303"/>
      <c r="Q84" s="303"/>
      <c r="R84" s="303"/>
      <c r="S84" s="303"/>
      <c r="T84" s="303"/>
      <c r="U84" s="303"/>
      <c r="V84" s="303"/>
      <c r="W84" s="303"/>
      <c r="X84" s="303"/>
      <c r="Y84" s="198" t="s">
        <v>59</v>
      </c>
      <c r="Z84" s="109"/>
      <c r="AA84" s="110"/>
      <c r="AB84" s="475" t="s">
        <v>442</v>
      </c>
      <c r="AC84" s="476"/>
      <c r="AD84" s="477"/>
      <c r="AE84" s="91" t="s">
        <v>437</v>
      </c>
      <c r="AF84" s="92"/>
      <c r="AG84" s="92"/>
      <c r="AH84" s="92"/>
      <c r="AI84" s="93"/>
      <c r="AJ84" s="91" t="s">
        <v>440</v>
      </c>
      <c r="AK84" s="92"/>
      <c r="AL84" s="92"/>
      <c r="AM84" s="92"/>
      <c r="AN84" s="93"/>
      <c r="AO84" s="91" t="s">
        <v>441</v>
      </c>
      <c r="AP84" s="92"/>
      <c r="AQ84" s="92"/>
      <c r="AR84" s="92"/>
      <c r="AS84" s="93"/>
      <c r="AT84" s="88" t="s">
        <v>438</v>
      </c>
      <c r="AU84" s="89"/>
      <c r="AV84" s="89"/>
      <c r="AW84" s="89"/>
      <c r="AX84" s="354"/>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71" t="s">
        <v>75</v>
      </c>
      <c r="AU85" s="272"/>
      <c r="AV85" s="272"/>
      <c r="AW85" s="272"/>
      <c r="AX85" s="273"/>
    </row>
    <row r="86" spans="1:60" ht="22.5" hidden="1" customHeight="1" x14ac:dyDescent="0.15">
      <c r="A86" s="120"/>
      <c r="B86" s="121"/>
      <c r="C86" s="121"/>
      <c r="D86" s="121"/>
      <c r="E86" s="121"/>
      <c r="F86" s="122"/>
      <c r="G86" s="302" t="s">
        <v>391</v>
      </c>
      <c r="H86" s="302"/>
      <c r="I86" s="302"/>
      <c r="J86" s="302"/>
      <c r="K86" s="302"/>
      <c r="L86" s="302"/>
      <c r="M86" s="302"/>
      <c r="N86" s="302"/>
      <c r="O86" s="302"/>
      <c r="P86" s="302"/>
      <c r="Q86" s="302"/>
      <c r="R86" s="302"/>
      <c r="S86" s="302"/>
      <c r="T86" s="302"/>
      <c r="U86" s="302"/>
      <c r="V86" s="302"/>
      <c r="W86" s="302"/>
      <c r="X86" s="302"/>
      <c r="Y86" s="545" t="s">
        <v>17</v>
      </c>
      <c r="Z86" s="546"/>
      <c r="AA86" s="54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4"/>
    </row>
    <row r="87" spans="1:60" ht="47.1" hidden="1" customHeight="1" x14ac:dyDescent="0.15">
      <c r="A87" s="123"/>
      <c r="B87" s="124"/>
      <c r="C87" s="124"/>
      <c r="D87" s="124"/>
      <c r="E87" s="124"/>
      <c r="F87" s="125"/>
      <c r="G87" s="303"/>
      <c r="H87" s="303"/>
      <c r="I87" s="303"/>
      <c r="J87" s="303"/>
      <c r="K87" s="303"/>
      <c r="L87" s="303"/>
      <c r="M87" s="303"/>
      <c r="N87" s="303"/>
      <c r="O87" s="303"/>
      <c r="P87" s="303"/>
      <c r="Q87" s="303"/>
      <c r="R87" s="303"/>
      <c r="S87" s="303"/>
      <c r="T87" s="303"/>
      <c r="U87" s="303"/>
      <c r="V87" s="303"/>
      <c r="W87" s="303"/>
      <c r="X87" s="303"/>
      <c r="Y87" s="198" t="s">
        <v>59</v>
      </c>
      <c r="Z87" s="109"/>
      <c r="AA87" s="110"/>
      <c r="AB87" s="475" t="s">
        <v>60</v>
      </c>
      <c r="AC87" s="476"/>
      <c r="AD87" s="477"/>
      <c r="AE87" s="91"/>
      <c r="AF87" s="92"/>
      <c r="AG87" s="92"/>
      <c r="AH87" s="92"/>
      <c r="AI87" s="93"/>
      <c r="AJ87" s="91"/>
      <c r="AK87" s="92"/>
      <c r="AL87" s="92"/>
      <c r="AM87" s="92"/>
      <c r="AN87" s="93"/>
      <c r="AO87" s="91"/>
      <c r="AP87" s="92"/>
      <c r="AQ87" s="92"/>
      <c r="AR87" s="92"/>
      <c r="AS87" s="93"/>
      <c r="AT87" s="91"/>
      <c r="AU87" s="92"/>
      <c r="AV87" s="92"/>
      <c r="AW87" s="92"/>
      <c r="AX87" s="9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71" t="s">
        <v>75</v>
      </c>
      <c r="AU88" s="272"/>
      <c r="AV88" s="272"/>
      <c r="AW88" s="272"/>
      <c r="AX88" s="273"/>
    </row>
    <row r="89" spans="1:60" ht="22.5" hidden="1" customHeight="1" x14ac:dyDescent="0.15">
      <c r="A89" s="120"/>
      <c r="B89" s="121"/>
      <c r="C89" s="121"/>
      <c r="D89" s="121"/>
      <c r="E89" s="121"/>
      <c r="F89" s="122"/>
      <c r="G89" s="302" t="s">
        <v>391</v>
      </c>
      <c r="H89" s="302"/>
      <c r="I89" s="302"/>
      <c r="J89" s="302"/>
      <c r="K89" s="302"/>
      <c r="L89" s="302"/>
      <c r="M89" s="302"/>
      <c r="N89" s="302"/>
      <c r="O89" s="302"/>
      <c r="P89" s="302"/>
      <c r="Q89" s="302"/>
      <c r="R89" s="302"/>
      <c r="S89" s="302"/>
      <c r="T89" s="302"/>
      <c r="U89" s="302"/>
      <c r="V89" s="302"/>
      <c r="W89" s="302"/>
      <c r="X89" s="302"/>
      <c r="Y89" s="545" t="s">
        <v>17</v>
      </c>
      <c r="Z89" s="546"/>
      <c r="AA89" s="547"/>
      <c r="AB89" s="688"/>
      <c r="AC89" s="115"/>
      <c r="AD89" s="116"/>
      <c r="AE89" s="688"/>
      <c r="AF89" s="115"/>
      <c r="AG89" s="115"/>
      <c r="AH89" s="115"/>
      <c r="AI89" s="116"/>
      <c r="AJ89" s="688"/>
      <c r="AK89" s="115"/>
      <c r="AL89" s="115"/>
      <c r="AM89" s="115"/>
      <c r="AN89" s="116"/>
      <c r="AO89" s="688"/>
      <c r="AP89" s="115"/>
      <c r="AQ89" s="115"/>
      <c r="AR89" s="115"/>
      <c r="AS89" s="116"/>
      <c r="AT89" s="88"/>
      <c r="AU89" s="89"/>
      <c r="AV89" s="89"/>
      <c r="AW89" s="89"/>
      <c r="AX89" s="354"/>
    </row>
    <row r="90" spans="1:60" ht="47.1" hidden="1" customHeight="1" x14ac:dyDescent="0.15">
      <c r="A90" s="123"/>
      <c r="B90" s="124"/>
      <c r="C90" s="124"/>
      <c r="D90" s="124"/>
      <c r="E90" s="124"/>
      <c r="F90" s="125"/>
      <c r="G90" s="303"/>
      <c r="H90" s="303"/>
      <c r="I90" s="303"/>
      <c r="J90" s="303"/>
      <c r="K90" s="303"/>
      <c r="L90" s="303"/>
      <c r="M90" s="303"/>
      <c r="N90" s="303"/>
      <c r="O90" s="303"/>
      <c r="P90" s="303"/>
      <c r="Q90" s="303"/>
      <c r="R90" s="303"/>
      <c r="S90" s="303"/>
      <c r="T90" s="303"/>
      <c r="U90" s="303"/>
      <c r="V90" s="303"/>
      <c r="W90" s="303"/>
      <c r="X90" s="303"/>
      <c r="Y90" s="198" t="s">
        <v>59</v>
      </c>
      <c r="Z90" s="109"/>
      <c r="AA90" s="110"/>
      <c r="AB90" s="475" t="s">
        <v>60</v>
      </c>
      <c r="AC90" s="476"/>
      <c r="AD90" s="477"/>
      <c r="AE90" s="689"/>
      <c r="AF90" s="92"/>
      <c r="AG90" s="92"/>
      <c r="AH90" s="92"/>
      <c r="AI90" s="93"/>
      <c r="AJ90" s="689"/>
      <c r="AK90" s="92"/>
      <c r="AL90" s="92"/>
      <c r="AM90" s="92"/>
      <c r="AN90" s="93"/>
      <c r="AO90" s="689"/>
      <c r="AP90" s="92"/>
      <c r="AQ90" s="92"/>
      <c r="AR90" s="92"/>
      <c r="AS90" s="93"/>
      <c r="AT90" s="91"/>
      <c r="AU90" s="92"/>
      <c r="AV90" s="92"/>
      <c r="AW90" s="92"/>
      <c r="AX90" s="9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71" t="s">
        <v>75</v>
      </c>
      <c r="AU91" s="272"/>
      <c r="AV91" s="272"/>
      <c r="AW91" s="272"/>
      <c r="AX91" s="273"/>
    </row>
    <row r="92" spans="1:60" ht="22.5" hidden="1" customHeight="1" x14ac:dyDescent="0.15">
      <c r="A92" s="120"/>
      <c r="B92" s="121"/>
      <c r="C92" s="121"/>
      <c r="D92" s="121"/>
      <c r="E92" s="121"/>
      <c r="F92" s="122"/>
      <c r="G92" s="302" t="s">
        <v>391</v>
      </c>
      <c r="H92" s="302"/>
      <c r="I92" s="302"/>
      <c r="J92" s="302"/>
      <c r="K92" s="302"/>
      <c r="L92" s="302"/>
      <c r="M92" s="302"/>
      <c r="N92" s="302"/>
      <c r="O92" s="302"/>
      <c r="P92" s="302"/>
      <c r="Q92" s="302"/>
      <c r="R92" s="302"/>
      <c r="S92" s="302"/>
      <c r="T92" s="302"/>
      <c r="U92" s="302"/>
      <c r="V92" s="302"/>
      <c r="W92" s="302"/>
      <c r="X92" s="302"/>
      <c r="Y92" s="545" t="s">
        <v>17</v>
      </c>
      <c r="Z92" s="546"/>
      <c r="AA92" s="547"/>
      <c r="AB92" s="690"/>
      <c r="AC92" s="691"/>
      <c r="AD92" s="692"/>
      <c r="AE92" s="205"/>
      <c r="AF92" s="206"/>
      <c r="AG92" s="206"/>
      <c r="AH92" s="206"/>
      <c r="AI92" s="206"/>
      <c r="AJ92" s="205"/>
      <c r="AK92" s="206"/>
      <c r="AL92" s="206"/>
      <c r="AM92" s="206"/>
      <c r="AN92" s="206"/>
      <c r="AO92" s="205"/>
      <c r="AP92" s="206"/>
      <c r="AQ92" s="206"/>
      <c r="AR92" s="206"/>
      <c r="AS92" s="206"/>
      <c r="AT92" s="88"/>
      <c r="AU92" s="89"/>
      <c r="AV92" s="89"/>
      <c r="AW92" s="89"/>
      <c r="AX92" s="354"/>
    </row>
    <row r="93" spans="1:60" ht="47.1" hidden="1" customHeight="1" x14ac:dyDescent="0.15">
      <c r="A93" s="123"/>
      <c r="B93" s="124"/>
      <c r="C93" s="124"/>
      <c r="D93" s="124"/>
      <c r="E93" s="124"/>
      <c r="F93" s="125"/>
      <c r="G93" s="303"/>
      <c r="H93" s="303"/>
      <c r="I93" s="303"/>
      <c r="J93" s="303"/>
      <c r="K93" s="303"/>
      <c r="L93" s="303"/>
      <c r="M93" s="303"/>
      <c r="N93" s="303"/>
      <c r="O93" s="303"/>
      <c r="P93" s="303"/>
      <c r="Q93" s="303"/>
      <c r="R93" s="303"/>
      <c r="S93" s="303"/>
      <c r="T93" s="303"/>
      <c r="U93" s="303"/>
      <c r="V93" s="303"/>
      <c r="W93" s="303"/>
      <c r="X93" s="303"/>
      <c r="Y93" s="198" t="s">
        <v>59</v>
      </c>
      <c r="Z93" s="109"/>
      <c r="AA93" s="110"/>
      <c r="AB93" s="475" t="s">
        <v>60</v>
      </c>
      <c r="AC93" s="476"/>
      <c r="AD93" s="477"/>
      <c r="AE93" s="475"/>
      <c r="AF93" s="476"/>
      <c r="AG93" s="476"/>
      <c r="AH93" s="476"/>
      <c r="AI93" s="477"/>
      <c r="AJ93" s="475"/>
      <c r="AK93" s="476"/>
      <c r="AL93" s="476"/>
      <c r="AM93" s="476"/>
      <c r="AN93" s="477"/>
      <c r="AO93" s="475"/>
      <c r="AP93" s="476"/>
      <c r="AQ93" s="476"/>
      <c r="AR93" s="476"/>
      <c r="AS93" s="477"/>
      <c r="AT93" s="475"/>
      <c r="AU93" s="476"/>
      <c r="AV93" s="476"/>
      <c r="AW93" s="476"/>
      <c r="AX93" s="693"/>
    </row>
    <row r="94" spans="1:60" ht="32.25" hidden="1" customHeight="1" x14ac:dyDescent="0.15">
      <c r="A94" s="367"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4"/>
      <c r="Z94" s="695"/>
      <c r="AA94" s="696"/>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7" t="s">
        <v>75</v>
      </c>
      <c r="AU94" s="698"/>
      <c r="AV94" s="698"/>
      <c r="AW94" s="698"/>
      <c r="AX94" s="699"/>
    </row>
    <row r="95" spans="1:60" ht="22.5" hidden="1" customHeight="1" x14ac:dyDescent="0.15">
      <c r="A95" s="120"/>
      <c r="B95" s="121"/>
      <c r="C95" s="121"/>
      <c r="D95" s="121"/>
      <c r="E95" s="121"/>
      <c r="F95" s="122"/>
      <c r="G95" s="302" t="s">
        <v>309</v>
      </c>
      <c r="H95" s="302"/>
      <c r="I95" s="302"/>
      <c r="J95" s="302"/>
      <c r="K95" s="302"/>
      <c r="L95" s="302"/>
      <c r="M95" s="302"/>
      <c r="N95" s="302"/>
      <c r="O95" s="302"/>
      <c r="P95" s="302"/>
      <c r="Q95" s="302"/>
      <c r="R95" s="302"/>
      <c r="S95" s="302"/>
      <c r="T95" s="302"/>
      <c r="U95" s="302"/>
      <c r="V95" s="302"/>
      <c r="W95" s="302"/>
      <c r="X95" s="302"/>
      <c r="Y95" s="545" t="s">
        <v>17</v>
      </c>
      <c r="Z95" s="546"/>
      <c r="AA95" s="547"/>
      <c r="AB95" s="690"/>
      <c r="AC95" s="691"/>
      <c r="AD95" s="692"/>
      <c r="AE95" s="205"/>
      <c r="AF95" s="206"/>
      <c r="AG95" s="206"/>
      <c r="AH95" s="206"/>
      <c r="AI95" s="206"/>
      <c r="AJ95" s="205"/>
      <c r="AK95" s="206"/>
      <c r="AL95" s="206"/>
      <c r="AM95" s="206"/>
      <c r="AN95" s="206"/>
      <c r="AO95" s="205"/>
      <c r="AP95" s="206"/>
      <c r="AQ95" s="206"/>
      <c r="AR95" s="206"/>
      <c r="AS95" s="206"/>
      <c r="AT95" s="88"/>
      <c r="AU95" s="89"/>
      <c r="AV95" s="89"/>
      <c r="AW95" s="89"/>
      <c r="AX95" s="354"/>
    </row>
    <row r="96" spans="1:60" ht="47.1" hidden="1" customHeight="1" x14ac:dyDescent="0.15">
      <c r="A96" s="123"/>
      <c r="B96" s="124"/>
      <c r="C96" s="124"/>
      <c r="D96" s="124"/>
      <c r="E96" s="124"/>
      <c r="F96" s="125"/>
      <c r="G96" s="303"/>
      <c r="H96" s="303"/>
      <c r="I96" s="303"/>
      <c r="J96" s="303"/>
      <c r="K96" s="303"/>
      <c r="L96" s="303"/>
      <c r="M96" s="303"/>
      <c r="N96" s="303"/>
      <c r="O96" s="303"/>
      <c r="P96" s="303"/>
      <c r="Q96" s="303"/>
      <c r="R96" s="303"/>
      <c r="S96" s="303"/>
      <c r="T96" s="303"/>
      <c r="U96" s="303"/>
      <c r="V96" s="303"/>
      <c r="W96" s="303"/>
      <c r="X96" s="303"/>
      <c r="Y96" s="198" t="s">
        <v>59</v>
      </c>
      <c r="Z96" s="109"/>
      <c r="AA96" s="110"/>
      <c r="AB96" s="475" t="s">
        <v>60</v>
      </c>
      <c r="AC96" s="476"/>
      <c r="AD96" s="477"/>
      <c r="AE96" s="475"/>
      <c r="AF96" s="476"/>
      <c r="AG96" s="476"/>
      <c r="AH96" s="476"/>
      <c r="AI96" s="477"/>
      <c r="AJ96" s="475"/>
      <c r="AK96" s="476"/>
      <c r="AL96" s="476"/>
      <c r="AM96" s="476"/>
      <c r="AN96" s="477"/>
      <c r="AO96" s="475"/>
      <c r="AP96" s="476"/>
      <c r="AQ96" s="476"/>
      <c r="AR96" s="476"/>
      <c r="AS96" s="477"/>
      <c r="AT96" s="475"/>
      <c r="AU96" s="476"/>
      <c r="AV96" s="476"/>
      <c r="AW96" s="476"/>
      <c r="AX96" s="693"/>
    </row>
    <row r="97" spans="1:50" ht="23.1" customHeight="1" x14ac:dyDescent="0.15">
      <c r="A97" s="609" t="s">
        <v>77</v>
      </c>
      <c r="B97" s="610"/>
      <c r="C97" s="640" t="s">
        <v>19</v>
      </c>
      <c r="D97" s="530"/>
      <c r="E97" s="530"/>
      <c r="F97" s="530"/>
      <c r="G97" s="530"/>
      <c r="H97" s="530"/>
      <c r="I97" s="530"/>
      <c r="J97" s="530"/>
      <c r="K97" s="641"/>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11"/>
      <c r="B98" s="612"/>
      <c r="C98" s="541" t="s">
        <v>383</v>
      </c>
      <c r="D98" s="542"/>
      <c r="E98" s="542"/>
      <c r="F98" s="542"/>
      <c r="G98" s="542"/>
      <c r="H98" s="542"/>
      <c r="I98" s="542"/>
      <c r="J98" s="542"/>
      <c r="K98" s="543"/>
      <c r="L98" s="544">
        <v>0.19700000000000001</v>
      </c>
      <c r="M98" s="544"/>
      <c r="N98" s="544"/>
      <c r="O98" s="544"/>
      <c r="P98" s="544"/>
      <c r="Q98" s="544"/>
      <c r="R98" s="544">
        <v>0.1</v>
      </c>
      <c r="S98" s="544"/>
      <c r="T98" s="544"/>
      <c r="U98" s="544"/>
      <c r="V98" s="544"/>
      <c r="W98" s="544"/>
      <c r="X98" s="62" t="s">
        <v>443</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11"/>
      <c r="B99" s="612"/>
      <c r="C99" s="606" t="s">
        <v>384</v>
      </c>
      <c r="D99" s="607"/>
      <c r="E99" s="607"/>
      <c r="F99" s="607"/>
      <c r="G99" s="607"/>
      <c r="H99" s="607"/>
      <c r="I99" s="607"/>
      <c r="J99" s="607"/>
      <c r="K99" s="608"/>
      <c r="L99" s="599">
        <v>1</v>
      </c>
      <c r="M99" s="599"/>
      <c r="N99" s="599"/>
      <c r="O99" s="599"/>
      <c r="P99" s="599"/>
      <c r="Q99" s="599"/>
      <c r="R99" s="599">
        <v>2</v>
      </c>
      <c r="S99" s="599"/>
      <c r="T99" s="599"/>
      <c r="U99" s="599"/>
      <c r="V99" s="599"/>
      <c r="W99" s="599"/>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11"/>
      <c r="B100" s="612"/>
      <c r="C100" s="627" t="s">
        <v>386</v>
      </c>
      <c r="D100" s="607"/>
      <c r="E100" s="607"/>
      <c r="F100" s="607"/>
      <c r="G100" s="607"/>
      <c r="H100" s="607"/>
      <c r="I100" s="607"/>
      <c r="J100" s="607"/>
      <c r="K100" s="608"/>
      <c r="L100" s="599">
        <v>0.48199999999999998</v>
      </c>
      <c r="M100" s="599"/>
      <c r="N100" s="599"/>
      <c r="O100" s="599"/>
      <c r="P100" s="599"/>
      <c r="Q100" s="599"/>
      <c r="R100" s="599">
        <v>0.4</v>
      </c>
      <c r="S100" s="599"/>
      <c r="T100" s="599"/>
      <c r="U100" s="599"/>
      <c r="V100" s="599"/>
      <c r="W100" s="599"/>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11"/>
      <c r="B101" s="612"/>
      <c r="C101" s="606" t="s">
        <v>385</v>
      </c>
      <c r="D101" s="607"/>
      <c r="E101" s="607"/>
      <c r="F101" s="607"/>
      <c r="G101" s="607"/>
      <c r="H101" s="607"/>
      <c r="I101" s="607"/>
      <c r="J101" s="607"/>
      <c r="K101" s="608"/>
      <c r="L101" s="599">
        <v>9</v>
      </c>
      <c r="M101" s="599"/>
      <c r="N101" s="599"/>
      <c r="O101" s="599"/>
      <c r="P101" s="599"/>
      <c r="Q101" s="599"/>
      <c r="R101" s="599">
        <v>22</v>
      </c>
      <c r="S101" s="599"/>
      <c r="T101" s="599"/>
      <c r="U101" s="599"/>
      <c r="V101" s="599"/>
      <c r="W101" s="599"/>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11"/>
      <c r="B102" s="612"/>
      <c r="C102" s="703"/>
      <c r="D102" s="704"/>
      <c r="E102" s="704"/>
      <c r="F102" s="704"/>
      <c r="G102" s="704"/>
      <c r="H102" s="704"/>
      <c r="I102" s="704"/>
      <c r="J102" s="704"/>
      <c r="K102" s="705"/>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11"/>
      <c r="B103" s="612"/>
      <c r="C103" s="615"/>
      <c r="D103" s="616"/>
      <c r="E103" s="616"/>
      <c r="F103" s="616"/>
      <c r="G103" s="616"/>
      <c r="H103" s="616"/>
      <c r="I103" s="616"/>
      <c r="J103" s="616"/>
      <c r="K103" s="61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13"/>
      <c r="B104" s="614"/>
      <c r="C104" s="600" t="s">
        <v>22</v>
      </c>
      <c r="D104" s="601"/>
      <c r="E104" s="601"/>
      <c r="F104" s="601"/>
      <c r="G104" s="601"/>
      <c r="H104" s="601"/>
      <c r="I104" s="601"/>
      <c r="J104" s="601"/>
      <c r="K104" s="602"/>
      <c r="L104" s="603">
        <f>SUM(L98:Q103)</f>
        <v>10.679</v>
      </c>
      <c r="M104" s="604"/>
      <c r="N104" s="604"/>
      <c r="O104" s="604"/>
      <c r="P104" s="604"/>
      <c r="Q104" s="605"/>
      <c r="R104" s="603">
        <f>SUM(R98:W103)</f>
        <v>24.5</v>
      </c>
      <c r="S104" s="604"/>
      <c r="T104" s="604"/>
      <c r="U104" s="604"/>
      <c r="V104" s="604"/>
      <c r="W104" s="60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0" t="s">
        <v>57</v>
      </c>
      <c r="B106" s="701"/>
      <c r="C106" s="701"/>
      <c r="D106" s="701"/>
      <c r="E106" s="701"/>
      <c r="F106" s="701"/>
      <c r="G106" s="701"/>
      <c r="H106" s="701"/>
      <c r="I106" s="701"/>
      <c r="J106" s="701"/>
      <c r="K106" s="701"/>
      <c r="L106" s="701"/>
      <c r="M106" s="701"/>
      <c r="N106" s="701"/>
      <c r="O106" s="701"/>
      <c r="P106" s="701"/>
      <c r="Q106" s="701"/>
      <c r="R106" s="701"/>
      <c r="S106" s="701"/>
      <c r="T106" s="701"/>
      <c r="U106" s="701"/>
      <c r="V106" s="701"/>
      <c r="W106" s="701"/>
      <c r="X106" s="701"/>
      <c r="Y106" s="701"/>
      <c r="Z106" s="701"/>
      <c r="AA106" s="701"/>
      <c r="AB106" s="701"/>
      <c r="AC106" s="701"/>
      <c r="AD106" s="701"/>
      <c r="AE106" s="701"/>
      <c r="AF106" s="701"/>
      <c r="AG106" s="701"/>
      <c r="AH106" s="701"/>
      <c r="AI106" s="701"/>
      <c r="AJ106" s="701"/>
      <c r="AK106" s="701"/>
      <c r="AL106" s="701"/>
      <c r="AM106" s="701"/>
      <c r="AN106" s="701"/>
      <c r="AO106" s="701"/>
      <c r="AP106" s="701"/>
      <c r="AQ106" s="701"/>
      <c r="AR106" s="701"/>
      <c r="AS106" s="701"/>
      <c r="AT106" s="701"/>
      <c r="AU106" s="701"/>
      <c r="AV106" s="701"/>
      <c r="AW106" s="701"/>
      <c r="AX106" s="702"/>
    </row>
    <row r="107" spans="1:50" ht="21" customHeight="1" x14ac:dyDescent="0.15">
      <c r="A107" s="5"/>
      <c r="B107" s="6"/>
      <c r="C107" s="337"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38"/>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41.25" customHeight="1" x14ac:dyDescent="0.15">
      <c r="A108" s="651" t="s">
        <v>312</v>
      </c>
      <c r="B108" s="652"/>
      <c r="C108" s="472" t="s">
        <v>313</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47" t="s">
        <v>388</v>
      </c>
      <c r="AE108" s="348"/>
      <c r="AF108" s="348"/>
      <c r="AG108" s="344" t="s">
        <v>415</v>
      </c>
      <c r="AH108" s="345"/>
      <c r="AI108" s="345"/>
      <c r="AJ108" s="345"/>
      <c r="AK108" s="345"/>
      <c r="AL108" s="345"/>
      <c r="AM108" s="345"/>
      <c r="AN108" s="345"/>
      <c r="AO108" s="345"/>
      <c r="AP108" s="345"/>
      <c r="AQ108" s="345"/>
      <c r="AR108" s="345"/>
      <c r="AS108" s="345"/>
      <c r="AT108" s="345"/>
      <c r="AU108" s="345"/>
      <c r="AV108" s="345"/>
      <c r="AW108" s="345"/>
      <c r="AX108" s="346"/>
    </row>
    <row r="109" spans="1:50" ht="44.25" customHeight="1" x14ac:dyDescent="0.15">
      <c r="A109" s="653"/>
      <c r="B109" s="654"/>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6"/>
      <c r="AD109" s="483" t="s">
        <v>388</v>
      </c>
      <c r="AE109" s="301"/>
      <c r="AF109" s="301"/>
      <c r="AG109" s="280" t="s">
        <v>416</v>
      </c>
      <c r="AH109" s="258"/>
      <c r="AI109" s="258"/>
      <c r="AJ109" s="258"/>
      <c r="AK109" s="258"/>
      <c r="AL109" s="258"/>
      <c r="AM109" s="258"/>
      <c r="AN109" s="258"/>
      <c r="AO109" s="258"/>
      <c r="AP109" s="258"/>
      <c r="AQ109" s="258"/>
      <c r="AR109" s="258"/>
      <c r="AS109" s="258"/>
      <c r="AT109" s="258"/>
      <c r="AU109" s="258"/>
      <c r="AV109" s="258"/>
      <c r="AW109" s="258"/>
      <c r="AX109" s="281"/>
    </row>
    <row r="110" spans="1:50" ht="43.5" customHeight="1" x14ac:dyDescent="0.15">
      <c r="A110" s="655"/>
      <c r="B110" s="656"/>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0" t="s">
        <v>388</v>
      </c>
      <c r="AE110" s="331"/>
      <c r="AF110" s="331"/>
      <c r="AG110" s="339" t="s">
        <v>417</v>
      </c>
      <c r="AH110" s="246"/>
      <c r="AI110" s="246"/>
      <c r="AJ110" s="246"/>
      <c r="AK110" s="246"/>
      <c r="AL110" s="246"/>
      <c r="AM110" s="246"/>
      <c r="AN110" s="246"/>
      <c r="AO110" s="246"/>
      <c r="AP110" s="246"/>
      <c r="AQ110" s="246"/>
      <c r="AR110" s="246"/>
      <c r="AS110" s="246"/>
      <c r="AT110" s="246"/>
      <c r="AU110" s="246"/>
      <c r="AV110" s="246"/>
      <c r="AW110" s="246"/>
      <c r="AX110" s="326"/>
    </row>
    <row r="111" spans="1:50" ht="46.5" customHeight="1" x14ac:dyDescent="0.15">
      <c r="A111" s="262" t="s">
        <v>46</v>
      </c>
      <c r="B111" s="263"/>
      <c r="C111" s="558"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74" t="s">
        <v>387</v>
      </c>
      <c r="AE111" s="275"/>
      <c r="AF111" s="275"/>
      <c r="AG111" s="277" t="s">
        <v>418</v>
      </c>
      <c r="AH111" s="278"/>
      <c r="AI111" s="278"/>
      <c r="AJ111" s="278"/>
      <c r="AK111" s="278"/>
      <c r="AL111" s="278"/>
      <c r="AM111" s="278"/>
      <c r="AN111" s="278"/>
      <c r="AO111" s="278"/>
      <c r="AP111" s="278"/>
      <c r="AQ111" s="278"/>
      <c r="AR111" s="278"/>
      <c r="AS111" s="278"/>
      <c r="AT111" s="278"/>
      <c r="AU111" s="278"/>
      <c r="AV111" s="278"/>
      <c r="AW111" s="278"/>
      <c r="AX111" s="279"/>
    </row>
    <row r="112" spans="1:50" ht="19.350000000000001" customHeight="1" x14ac:dyDescent="0.15">
      <c r="A112" s="264"/>
      <c r="B112" s="265"/>
      <c r="C112" s="335" t="s">
        <v>49</v>
      </c>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300" t="s">
        <v>389</v>
      </c>
      <c r="AE112" s="301"/>
      <c r="AF112" s="301"/>
      <c r="AG112" s="471"/>
      <c r="AH112" s="258"/>
      <c r="AI112" s="258"/>
      <c r="AJ112" s="258"/>
      <c r="AK112" s="258"/>
      <c r="AL112" s="258"/>
      <c r="AM112" s="258"/>
      <c r="AN112" s="258"/>
      <c r="AO112" s="258"/>
      <c r="AP112" s="258"/>
      <c r="AQ112" s="258"/>
      <c r="AR112" s="258"/>
      <c r="AS112" s="258"/>
      <c r="AT112" s="258"/>
      <c r="AU112" s="258"/>
      <c r="AV112" s="258"/>
      <c r="AW112" s="258"/>
      <c r="AX112" s="281"/>
    </row>
    <row r="113" spans="1:64" ht="41.25" customHeight="1" x14ac:dyDescent="0.15">
      <c r="A113" s="264"/>
      <c r="B113" s="265"/>
      <c r="C113" s="445" t="s">
        <v>315</v>
      </c>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36"/>
      <c r="AB113" s="336"/>
      <c r="AC113" s="336"/>
      <c r="AD113" s="300" t="s">
        <v>387</v>
      </c>
      <c r="AE113" s="301"/>
      <c r="AF113" s="301"/>
      <c r="AG113" s="280" t="s">
        <v>439</v>
      </c>
      <c r="AH113" s="258"/>
      <c r="AI113" s="258"/>
      <c r="AJ113" s="258"/>
      <c r="AK113" s="258"/>
      <c r="AL113" s="258"/>
      <c r="AM113" s="258"/>
      <c r="AN113" s="258"/>
      <c r="AO113" s="258"/>
      <c r="AP113" s="258"/>
      <c r="AQ113" s="258"/>
      <c r="AR113" s="258"/>
      <c r="AS113" s="258"/>
      <c r="AT113" s="258"/>
      <c r="AU113" s="258"/>
      <c r="AV113" s="258"/>
      <c r="AW113" s="258"/>
      <c r="AX113" s="281"/>
    </row>
    <row r="114" spans="1:64" ht="18.75" customHeight="1" x14ac:dyDescent="0.15">
      <c r="A114" s="264"/>
      <c r="B114" s="265"/>
      <c r="C114" s="335" t="s">
        <v>45</v>
      </c>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300" t="s">
        <v>389</v>
      </c>
      <c r="AE114" s="301"/>
      <c r="AF114" s="301"/>
      <c r="AG114" s="471"/>
      <c r="AH114" s="258"/>
      <c r="AI114" s="258"/>
      <c r="AJ114" s="258"/>
      <c r="AK114" s="258"/>
      <c r="AL114" s="258"/>
      <c r="AM114" s="258"/>
      <c r="AN114" s="258"/>
      <c r="AO114" s="258"/>
      <c r="AP114" s="258"/>
      <c r="AQ114" s="258"/>
      <c r="AR114" s="258"/>
      <c r="AS114" s="258"/>
      <c r="AT114" s="258"/>
      <c r="AU114" s="258"/>
      <c r="AV114" s="258"/>
      <c r="AW114" s="258"/>
      <c r="AX114" s="281"/>
    </row>
    <row r="115" spans="1:64" ht="44.25" customHeight="1" x14ac:dyDescent="0.15">
      <c r="A115" s="264"/>
      <c r="B115" s="265"/>
      <c r="C115" s="335" t="s">
        <v>50</v>
      </c>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43"/>
      <c r="AD115" s="300" t="s">
        <v>387</v>
      </c>
      <c r="AE115" s="301"/>
      <c r="AF115" s="301"/>
      <c r="AG115" s="280" t="s">
        <v>397</v>
      </c>
      <c r="AH115" s="258"/>
      <c r="AI115" s="258"/>
      <c r="AJ115" s="258"/>
      <c r="AK115" s="258"/>
      <c r="AL115" s="258"/>
      <c r="AM115" s="258"/>
      <c r="AN115" s="258"/>
      <c r="AO115" s="258"/>
      <c r="AP115" s="258"/>
      <c r="AQ115" s="258"/>
      <c r="AR115" s="258"/>
      <c r="AS115" s="258"/>
      <c r="AT115" s="258"/>
      <c r="AU115" s="258"/>
      <c r="AV115" s="258"/>
      <c r="AW115" s="258"/>
      <c r="AX115" s="281"/>
    </row>
    <row r="116" spans="1:64" ht="19.350000000000001" customHeight="1" x14ac:dyDescent="0.15">
      <c r="A116" s="264"/>
      <c r="B116" s="265"/>
      <c r="C116" s="335" t="s">
        <v>55</v>
      </c>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43"/>
      <c r="AD116" s="260" t="s">
        <v>389</v>
      </c>
      <c r="AE116" s="261"/>
      <c r="AF116" s="261"/>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7.25" customHeight="1" x14ac:dyDescent="0.15">
      <c r="A117" s="266"/>
      <c r="B117" s="267"/>
      <c r="C117" s="332" t="s">
        <v>82</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260" t="s">
        <v>387</v>
      </c>
      <c r="AE117" s="261"/>
      <c r="AF117" s="261"/>
      <c r="AG117" s="340" t="s">
        <v>419</v>
      </c>
      <c r="AH117" s="341"/>
      <c r="AI117" s="341"/>
      <c r="AJ117" s="341"/>
      <c r="AK117" s="341"/>
      <c r="AL117" s="341"/>
      <c r="AM117" s="341"/>
      <c r="AN117" s="341"/>
      <c r="AO117" s="341"/>
      <c r="AP117" s="341"/>
      <c r="AQ117" s="341"/>
      <c r="AR117" s="341"/>
      <c r="AS117" s="341"/>
      <c r="AT117" s="341"/>
      <c r="AU117" s="341"/>
      <c r="AV117" s="341"/>
      <c r="AW117" s="341"/>
      <c r="AX117" s="342"/>
      <c r="BG117" s="10"/>
      <c r="BH117" s="10"/>
      <c r="BI117" s="10"/>
      <c r="BJ117" s="10"/>
    </row>
    <row r="118" spans="1:64" ht="18.75"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4" t="s">
        <v>387</v>
      </c>
      <c r="AE118" s="275"/>
      <c r="AF118" s="276"/>
      <c r="AG118" s="277" t="s">
        <v>429</v>
      </c>
      <c r="AH118" s="278"/>
      <c r="AI118" s="278"/>
      <c r="AJ118" s="278"/>
      <c r="AK118" s="278"/>
      <c r="AL118" s="278"/>
      <c r="AM118" s="278"/>
      <c r="AN118" s="278"/>
      <c r="AO118" s="278"/>
      <c r="AP118" s="278"/>
      <c r="AQ118" s="278"/>
      <c r="AR118" s="278"/>
      <c r="AS118" s="278"/>
      <c r="AT118" s="278"/>
      <c r="AU118" s="278"/>
      <c r="AV118" s="278"/>
      <c r="AW118" s="278"/>
      <c r="AX118" s="279"/>
    </row>
    <row r="119" spans="1:64" ht="43.5" customHeight="1" x14ac:dyDescent="0.15">
      <c r="A119" s="264"/>
      <c r="B119" s="265"/>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49" t="s">
        <v>387</v>
      </c>
      <c r="AE119" s="350"/>
      <c r="AF119" s="350"/>
      <c r="AG119" s="280" t="s">
        <v>420</v>
      </c>
      <c r="AH119" s="258"/>
      <c r="AI119" s="258"/>
      <c r="AJ119" s="258"/>
      <c r="AK119" s="258"/>
      <c r="AL119" s="258"/>
      <c r="AM119" s="258"/>
      <c r="AN119" s="258"/>
      <c r="AO119" s="258"/>
      <c r="AP119" s="258"/>
      <c r="AQ119" s="258"/>
      <c r="AR119" s="258"/>
      <c r="AS119" s="258"/>
      <c r="AT119" s="258"/>
      <c r="AU119" s="258"/>
      <c r="AV119" s="258"/>
      <c r="AW119" s="258"/>
      <c r="AX119" s="281"/>
    </row>
    <row r="120" spans="1:64" ht="29.25" customHeight="1" x14ac:dyDescent="0.15">
      <c r="A120" s="264"/>
      <c r="B120" s="265"/>
      <c r="C120" s="335" t="s">
        <v>51</v>
      </c>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300" t="s">
        <v>387</v>
      </c>
      <c r="AE120" s="301"/>
      <c r="AF120" s="301"/>
      <c r="AG120" s="280" t="s">
        <v>398</v>
      </c>
      <c r="AH120" s="258"/>
      <c r="AI120" s="258"/>
      <c r="AJ120" s="258"/>
      <c r="AK120" s="258"/>
      <c r="AL120" s="258"/>
      <c r="AM120" s="258"/>
      <c r="AN120" s="258"/>
      <c r="AO120" s="258"/>
      <c r="AP120" s="258"/>
      <c r="AQ120" s="258"/>
      <c r="AR120" s="258"/>
      <c r="AS120" s="258"/>
      <c r="AT120" s="258"/>
      <c r="AU120" s="258"/>
      <c r="AV120" s="258"/>
      <c r="AW120" s="258"/>
      <c r="AX120" s="281"/>
    </row>
    <row r="121" spans="1:64" ht="29.25" customHeight="1" x14ac:dyDescent="0.15">
      <c r="A121" s="266"/>
      <c r="B121" s="267"/>
      <c r="C121" s="335" t="s">
        <v>52</v>
      </c>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300" t="s">
        <v>387</v>
      </c>
      <c r="AE121" s="301"/>
      <c r="AF121" s="301"/>
      <c r="AG121" s="339" t="s">
        <v>421</v>
      </c>
      <c r="AH121" s="246"/>
      <c r="AI121" s="246"/>
      <c r="AJ121" s="246"/>
      <c r="AK121" s="246"/>
      <c r="AL121" s="246"/>
      <c r="AM121" s="246"/>
      <c r="AN121" s="246"/>
      <c r="AO121" s="246"/>
      <c r="AP121" s="246"/>
      <c r="AQ121" s="246"/>
      <c r="AR121" s="246"/>
      <c r="AS121" s="246"/>
      <c r="AT121" s="246"/>
      <c r="AU121" s="246"/>
      <c r="AV121" s="246"/>
      <c r="AW121" s="246"/>
      <c r="AX121" s="326"/>
    </row>
    <row r="122" spans="1:64" ht="30" customHeight="1" x14ac:dyDescent="0.15">
      <c r="A122" s="248" t="s">
        <v>80</v>
      </c>
      <c r="B122" s="249"/>
      <c r="C122" s="480" t="s">
        <v>316</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74" t="s">
        <v>389</v>
      </c>
      <c r="AE122" s="275"/>
      <c r="AF122" s="275"/>
      <c r="AG122" s="321"/>
      <c r="AH122" s="242"/>
      <c r="AI122" s="242"/>
      <c r="AJ122" s="242"/>
      <c r="AK122" s="242"/>
      <c r="AL122" s="242"/>
      <c r="AM122" s="242"/>
      <c r="AN122" s="242"/>
      <c r="AO122" s="242"/>
      <c r="AP122" s="242"/>
      <c r="AQ122" s="242"/>
      <c r="AR122" s="242"/>
      <c r="AS122" s="242"/>
      <c r="AT122" s="242"/>
      <c r="AU122" s="242"/>
      <c r="AV122" s="242"/>
      <c r="AW122" s="242"/>
      <c r="AX122" s="322"/>
    </row>
    <row r="123" spans="1:64" ht="15.75" customHeight="1" x14ac:dyDescent="0.15">
      <c r="A123" s="250"/>
      <c r="B123" s="251"/>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23"/>
      <c r="AH123" s="244"/>
      <c r="AI123" s="244"/>
      <c r="AJ123" s="244"/>
      <c r="AK123" s="244"/>
      <c r="AL123" s="244"/>
      <c r="AM123" s="244"/>
      <c r="AN123" s="244"/>
      <c r="AO123" s="244"/>
      <c r="AP123" s="244"/>
      <c r="AQ123" s="244"/>
      <c r="AR123" s="244"/>
      <c r="AS123" s="244"/>
      <c r="AT123" s="244"/>
      <c r="AU123" s="244"/>
      <c r="AV123" s="244"/>
      <c r="AW123" s="244"/>
      <c r="AX123" s="324"/>
    </row>
    <row r="124" spans="1:64" ht="21.75" customHeight="1" x14ac:dyDescent="0.15">
      <c r="A124" s="250"/>
      <c r="B124" s="251"/>
      <c r="C124" s="282"/>
      <c r="D124" s="283"/>
      <c r="E124" s="283"/>
      <c r="F124" s="283"/>
      <c r="G124" s="283"/>
      <c r="H124" s="283"/>
      <c r="I124" s="283"/>
      <c r="J124" s="283"/>
      <c r="K124" s="283"/>
      <c r="L124" s="283"/>
      <c r="M124" s="283"/>
      <c r="N124" s="283"/>
      <c r="O124" s="284"/>
      <c r="P124" s="291"/>
      <c r="Q124" s="291"/>
      <c r="R124" s="291"/>
      <c r="S124" s="292"/>
      <c r="T124" s="257"/>
      <c r="U124" s="258"/>
      <c r="V124" s="258"/>
      <c r="W124" s="258"/>
      <c r="X124" s="258"/>
      <c r="Y124" s="258"/>
      <c r="Z124" s="258"/>
      <c r="AA124" s="258"/>
      <c r="AB124" s="258"/>
      <c r="AC124" s="258"/>
      <c r="AD124" s="258"/>
      <c r="AE124" s="258"/>
      <c r="AF124" s="259"/>
      <c r="AG124" s="323"/>
      <c r="AH124" s="244"/>
      <c r="AI124" s="244"/>
      <c r="AJ124" s="244"/>
      <c r="AK124" s="244"/>
      <c r="AL124" s="244"/>
      <c r="AM124" s="244"/>
      <c r="AN124" s="244"/>
      <c r="AO124" s="244"/>
      <c r="AP124" s="244"/>
      <c r="AQ124" s="244"/>
      <c r="AR124" s="244"/>
      <c r="AS124" s="244"/>
      <c r="AT124" s="244"/>
      <c r="AU124" s="244"/>
      <c r="AV124" s="244"/>
      <c r="AW124" s="244"/>
      <c r="AX124" s="324"/>
    </row>
    <row r="125" spans="1:64" ht="21.75" customHeight="1" x14ac:dyDescent="0.15">
      <c r="A125" s="252"/>
      <c r="B125" s="253"/>
      <c r="C125" s="285"/>
      <c r="D125" s="286"/>
      <c r="E125" s="286"/>
      <c r="F125" s="286"/>
      <c r="G125" s="286"/>
      <c r="H125" s="286"/>
      <c r="I125" s="286"/>
      <c r="J125" s="286"/>
      <c r="K125" s="286"/>
      <c r="L125" s="286"/>
      <c r="M125" s="286"/>
      <c r="N125" s="286"/>
      <c r="O125" s="287"/>
      <c r="P125" s="293"/>
      <c r="Q125" s="293"/>
      <c r="R125" s="293"/>
      <c r="S125" s="294"/>
      <c r="T125" s="562"/>
      <c r="U125" s="341"/>
      <c r="V125" s="341"/>
      <c r="W125" s="341"/>
      <c r="X125" s="341"/>
      <c r="Y125" s="341"/>
      <c r="Z125" s="341"/>
      <c r="AA125" s="341"/>
      <c r="AB125" s="341"/>
      <c r="AC125" s="341"/>
      <c r="AD125" s="341"/>
      <c r="AE125" s="341"/>
      <c r="AF125" s="563"/>
      <c r="AG125" s="325"/>
      <c r="AH125" s="246"/>
      <c r="AI125" s="246"/>
      <c r="AJ125" s="246"/>
      <c r="AK125" s="246"/>
      <c r="AL125" s="246"/>
      <c r="AM125" s="246"/>
      <c r="AN125" s="246"/>
      <c r="AO125" s="246"/>
      <c r="AP125" s="246"/>
      <c r="AQ125" s="246"/>
      <c r="AR125" s="246"/>
      <c r="AS125" s="246"/>
      <c r="AT125" s="246"/>
      <c r="AU125" s="246"/>
      <c r="AV125" s="246"/>
      <c r="AW125" s="246"/>
      <c r="AX125" s="326"/>
    </row>
    <row r="126" spans="1:64" ht="57" customHeight="1" x14ac:dyDescent="0.15">
      <c r="A126" s="262" t="s">
        <v>58</v>
      </c>
      <c r="B126" s="390"/>
      <c r="C126" s="380" t="s">
        <v>64</v>
      </c>
      <c r="D126" s="428"/>
      <c r="E126" s="428"/>
      <c r="F126" s="429"/>
      <c r="G126" s="384" t="s">
        <v>390</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48" customHeight="1" thickBot="1" x14ac:dyDescent="0.2">
      <c r="A127" s="391"/>
      <c r="B127" s="392"/>
      <c r="C127" s="586" t="s">
        <v>68</v>
      </c>
      <c r="D127" s="587"/>
      <c r="E127" s="587"/>
      <c r="F127" s="588"/>
      <c r="G127" s="589" t="s">
        <v>399</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90.75" customHeight="1" thickBot="1" x14ac:dyDescent="0.2">
      <c r="A129" s="427"/>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x14ac:dyDescent="0.15">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91.5" customHeight="1" thickBot="1" x14ac:dyDescent="0.2">
      <c r="A131" s="387" t="s">
        <v>306</v>
      </c>
      <c r="B131" s="388"/>
      <c r="C131" s="388"/>
      <c r="D131" s="388"/>
      <c r="E131" s="389"/>
      <c r="F131" s="420" t="s">
        <v>430</v>
      </c>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x14ac:dyDescent="0.15">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81.75" customHeight="1" thickBot="1" x14ac:dyDescent="0.2">
      <c r="A133" s="559" t="s">
        <v>433</v>
      </c>
      <c r="B133" s="560"/>
      <c r="C133" s="560"/>
      <c r="D133" s="560"/>
      <c r="E133" s="561"/>
      <c r="F133" s="423" t="s">
        <v>434</v>
      </c>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x14ac:dyDescent="0.15">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66.75" customHeight="1" thickBot="1" x14ac:dyDescent="0.2">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24" t="s">
        <v>224</v>
      </c>
      <c r="B137" s="318"/>
      <c r="C137" s="318"/>
      <c r="D137" s="318"/>
      <c r="E137" s="318"/>
      <c r="F137" s="318"/>
      <c r="G137" s="550" t="s">
        <v>426</v>
      </c>
      <c r="H137" s="551"/>
      <c r="I137" s="551"/>
      <c r="J137" s="551"/>
      <c r="K137" s="551"/>
      <c r="L137" s="551"/>
      <c r="M137" s="551"/>
      <c r="N137" s="551"/>
      <c r="O137" s="551"/>
      <c r="P137" s="552"/>
      <c r="Q137" s="318" t="s">
        <v>225</v>
      </c>
      <c r="R137" s="318"/>
      <c r="S137" s="318"/>
      <c r="T137" s="318"/>
      <c r="U137" s="318"/>
      <c r="V137" s="318"/>
      <c r="W137" s="550" t="s">
        <v>427</v>
      </c>
      <c r="X137" s="551"/>
      <c r="Y137" s="551"/>
      <c r="Z137" s="551"/>
      <c r="AA137" s="551"/>
      <c r="AB137" s="551"/>
      <c r="AC137" s="551"/>
      <c r="AD137" s="551"/>
      <c r="AE137" s="551"/>
      <c r="AF137" s="552"/>
      <c r="AG137" s="318" t="s">
        <v>226</v>
      </c>
      <c r="AH137" s="318"/>
      <c r="AI137" s="318"/>
      <c r="AJ137" s="318"/>
      <c r="AK137" s="318"/>
      <c r="AL137" s="318"/>
      <c r="AM137" s="521" t="s">
        <v>428</v>
      </c>
      <c r="AN137" s="522"/>
      <c r="AO137" s="522"/>
      <c r="AP137" s="522"/>
      <c r="AQ137" s="522"/>
      <c r="AR137" s="522"/>
      <c r="AS137" s="522"/>
      <c r="AT137" s="522"/>
      <c r="AU137" s="522"/>
      <c r="AV137" s="523"/>
      <c r="AW137" s="12"/>
      <c r="AX137" s="13"/>
    </row>
    <row r="138" spans="1:50" ht="19.899999999999999" customHeight="1" thickBot="1" x14ac:dyDescent="0.2">
      <c r="A138" s="525" t="s">
        <v>227</v>
      </c>
      <c r="B138" s="426"/>
      <c r="C138" s="426"/>
      <c r="D138" s="426"/>
      <c r="E138" s="426"/>
      <c r="F138" s="426"/>
      <c r="G138" s="315">
        <v>362</v>
      </c>
      <c r="H138" s="316"/>
      <c r="I138" s="316"/>
      <c r="J138" s="316"/>
      <c r="K138" s="316"/>
      <c r="L138" s="316"/>
      <c r="M138" s="316"/>
      <c r="N138" s="316"/>
      <c r="O138" s="316"/>
      <c r="P138" s="317"/>
      <c r="Q138" s="426" t="s">
        <v>228</v>
      </c>
      <c r="R138" s="426"/>
      <c r="S138" s="426"/>
      <c r="T138" s="426"/>
      <c r="U138" s="426"/>
      <c r="V138" s="426"/>
      <c r="W138" s="315">
        <v>351</v>
      </c>
      <c r="X138" s="316"/>
      <c r="Y138" s="316"/>
      <c r="Z138" s="316"/>
      <c r="AA138" s="316"/>
      <c r="AB138" s="316"/>
      <c r="AC138" s="316"/>
      <c r="AD138" s="316"/>
      <c r="AE138" s="316"/>
      <c r="AF138" s="317"/>
      <c r="AG138" s="319"/>
      <c r="AH138" s="320"/>
      <c r="AI138" s="320"/>
      <c r="AJ138" s="320"/>
      <c r="AK138" s="320"/>
      <c r="AL138" s="320"/>
      <c r="AM138" s="355"/>
      <c r="AN138" s="356"/>
      <c r="AO138" s="356"/>
      <c r="AP138" s="356"/>
      <c r="AQ138" s="356"/>
      <c r="AR138" s="356"/>
      <c r="AS138" s="356"/>
      <c r="AT138" s="356"/>
      <c r="AU138" s="356"/>
      <c r="AV138" s="357"/>
      <c r="AW138" s="28"/>
      <c r="AX138" s="29"/>
    </row>
    <row r="139" spans="1:50" ht="23.65" customHeight="1" x14ac:dyDescent="0.15">
      <c r="A139" s="399" t="s">
        <v>28</v>
      </c>
      <c r="B139" s="400"/>
      <c r="C139" s="400"/>
      <c r="D139" s="400"/>
      <c r="E139" s="400"/>
      <c r="F139" s="40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2"/>
      <c r="B140" s="403"/>
      <c r="C140" s="403"/>
      <c r="D140" s="403"/>
      <c r="E140" s="403"/>
      <c r="F140" s="40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2"/>
      <c r="B141" s="403"/>
      <c r="C141" s="403"/>
      <c r="D141" s="403"/>
      <c r="E141" s="403"/>
      <c r="F141" s="40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2"/>
      <c r="B142" s="403"/>
      <c r="C142" s="403"/>
      <c r="D142" s="403"/>
      <c r="E142" s="403"/>
      <c r="F142" s="40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2"/>
      <c r="B143" s="403"/>
      <c r="C143" s="403"/>
      <c r="D143" s="403"/>
      <c r="E143" s="403"/>
      <c r="F143" s="40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2"/>
      <c r="B144" s="403"/>
      <c r="C144" s="403"/>
      <c r="D144" s="403"/>
      <c r="E144" s="403"/>
      <c r="F144" s="40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2"/>
      <c r="B145" s="403"/>
      <c r="C145" s="403"/>
      <c r="D145" s="403"/>
      <c r="E145" s="403"/>
      <c r="F145" s="40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2"/>
      <c r="B146" s="403"/>
      <c r="C146" s="403"/>
      <c r="D146" s="403"/>
      <c r="E146" s="403"/>
      <c r="F146" s="40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2"/>
      <c r="B147" s="403"/>
      <c r="C147" s="403"/>
      <c r="D147" s="403"/>
      <c r="E147" s="403"/>
      <c r="F147" s="40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2"/>
      <c r="B148" s="403"/>
      <c r="C148" s="403"/>
      <c r="D148" s="403"/>
      <c r="E148" s="403"/>
      <c r="F148" s="40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2"/>
      <c r="B149" s="403"/>
      <c r="C149" s="403"/>
      <c r="D149" s="403"/>
      <c r="E149" s="403"/>
      <c r="F149" s="40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2"/>
      <c r="B150" s="403"/>
      <c r="C150" s="403"/>
      <c r="D150" s="403"/>
      <c r="E150" s="403"/>
      <c r="F150" s="40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2"/>
      <c r="B151" s="403"/>
      <c r="C151" s="403"/>
      <c r="D151" s="403"/>
      <c r="E151" s="403"/>
      <c r="F151" s="40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2"/>
      <c r="B152" s="403"/>
      <c r="C152" s="403"/>
      <c r="D152" s="403"/>
      <c r="E152" s="403"/>
      <c r="F152" s="40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2"/>
      <c r="B153" s="403"/>
      <c r="C153" s="403"/>
      <c r="D153" s="403"/>
      <c r="E153" s="403"/>
      <c r="F153" s="40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2"/>
      <c r="B154" s="403"/>
      <c r="C154" s="403"/>
      <c r="D154" s="403"/>
      <c r="E154" s="403"/>
      <c r="F154" s="40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2"/>
      <c r="B155" s="403"/>
      <c r="C155" s="403"/>
      <c r="D155" s="403"/>
      <c r="E155" s="403"/>
      <c r="F155" s="40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2"/>
      <c r="B156" s="403"/>
      <c r="C156" s="403"/>
      <c r="D156" s="403"/>
      <c r="E156" s="403"/>
      <c r="F156" s="40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2"/>
      <c r="B157" s="403"/>
      <c r="C157" s="403"/>
      <c r="D157" s="403"/>
      <c r="E157" s="403"/>
      <c r="F157" s="40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2"/>
      <c r="B158" s="403"/>
      <c r="C158" s="403"/>
      <c r="D158" s="403"/>
      <c r="E158" s="403"/>
      <c r="F158" s="40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2"/>
      <c r="B159" s="403"/>
      <c r="C159" s="403"/>
      <c r="D159" s="403"/>
      <c r="E159" s="403"/>
      <c r="F159" s="40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2"/>
      <c r="B160" s="403"/>
      <c r="C160" s="403"/>
      <c r="D160" s="403"/>
      <c r="E160" s="403"/>
      <c r="F160" s="40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2"/>
      <c r="B161" s="403"/>
      <c r="C161" s="403"/>
      <c r="D161" s="403"/>
      <c r="E161" s="403"/>
      <c r="F161" s="40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2"/>
      <c r="B162" s="403"/>
      <c r="C162" s="403"/>
      <c r="D162" s="403"/>
      <c r="E162" s="403"/>
      <c r="F162" s="40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2"/>
      <c r="B163" s="403"/>
      <c r="C163" s="403"/>
      <c r="D163" s="403"/>
      <c r="E163" s="403"/>
      <c r="F163" s="40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2"/>
      <c r="B164" s="403"/>
      <c r="C164" s="403"/>
      <c r="D164" s="403"/>
      <c r="E164" s="403"/>
      <c r="F164" s="40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2"/>
      <c r="B165" s="403"/>
      <c r="C165" s="403"/>
      <c r="D165" s="403"/>
      <c r="E165" s="403"/>
      <c r="F165" s="40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2"/>
      <c r="B166" s="403"/>
      <c r="C166" s="403"/>
      <c r="D166" s="403"/>
      <c r="E166" s="403"/>
      <c r="F166" s="40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2"/>
      <c r="B167" s="403"/>
      <c r="C167" s="403"/>
      <c r="D167" s="403"/>
      <c r="E167" s="403"/>
      <c r="F167" s="40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2"/>
      <c r="B168" s="403"/>
      <c r="C168" s="403"/>
      <c r="D168" s="403"/>
      <c r="E168" s="403"/>
      <c r="F168" s="40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2"/>
      <c r="B169" s="403"/>
      <c r="C169" s="403"/>
      <c r="D169" s="403"/>
      <c r="E169" s="403"/>
      <c r="F169" s="40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2"/>
      <c r="B170" s="403"/>
      <c r="C170" s="403"/>
      <c r="D170" s="403"/>
      <c r="E170" s="403"/>
      <c r="F170" s="40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2"/>
      <c r="B171" s="403"/>
      <c r="C171" s="403"/>
      <c r="D171" s="403"/>
      <c r="E171" s="403"/>
      <c r="F171" s="40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2"/>
      <c r="B172" s="403"/>
      <c r="C172" s="403"/>
      <c r="D172" s="403"/>
      <c r="E172" s="403"/>
      <c r="F172" s="40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2"/>
      <c r="B173" s="403"/>
      <c r="C173" s="403"/>
      <c r="D173" s="403"/>
      <c r="E173" s="403"/>
      <c r="F173" s="40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2"/>
      <c r="B174" s="403"/>
      <c r="C174" s="403"/>
      <c r="D174" s="403"/>
      <c r="E174" s="403"/>
      <c r="F174" s="40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2"/>
      <c r="B175" s="403"/>
      <c r="C175" s="403"/>
      <c r="D175" s="403"/>
      <c r="E175" s="403"/>
      <c r="F175" s="40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2"/>
      <c r="B176" s="403"/>
      <c r="C176" s="403"/>
      <c r="D176" s="403"/>
      <c r="E176" s="403"/>
      <c r="F176" s="40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5"/>
      <c r="B177" s="406"/>
      <c r="C177" s="406"/>
      <c r="D177" s="406"/>
      <c r="E177" s="406"/>
      <c r="F177" s="40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4" t="s">
        <v>34</v>
      </c>
      <c r="B178" s="365"/>
      <c r="C178" s="365"/>
      <c r="D178" s="365"/>
      <c r="E178" s="365"/>
      <c r="F178" s="366"/>
      <c r="G178" s="373" t="s">
        <v>393</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402</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8"/>
    </row>
    <row r="180" spans="1:50" ht="24.75" customHeight="1" x14ac:dyDescent="0.15">
      <c r="A180" s="367"/>
      <c r="B180" s="368"/>
      <c r="C180" s="368"/>
      <c r="D180" s="368"/>
      <c r="E180" s="368"/>
      <c r="F180" s="369"/>
      <c r="G180" s="358" t="s">
        <v>394</v>
      </c>
      <c r="H180" s="359"/>
      <c r="I180" s="359"/>
      <c r="J180" s="359"/>
      <c r="K180" s="360"/>
      <c r="L180" s="361" t="s">
        <v>395</v>
      </c>
      <c r="M180" s="362"/>
      <c r="N180" s="362"/>
      <c r="O180" s="362"/>
      <c r="P180" s="362"/>
      <c r="Q180" s="362"/>
      <c r="R180" s="362"/>
      <c r="S180" s="362"/>
      <c r="T180" s="362"/>
      <c r="U180" s="362"/>
      <c r="V180" s="362"/>
      <c r="W180" s="362"/>
      <c r="X180" s="363"/>
      <c r="Y180" s="393">
        <v>10</v>
      </c>
      <c r="Z180" s="394"/>
      <c r="AA180" s="394"/>
      <c r="AB180" s="395"/>
      <c r="AC180" s="358" t="s">
        <v>403</v>
      </c>
      <c r="AD180" s="359"/>
      <c r="AE180" s="359"/>
      <c r="AF180" s="359"/>
      <c r="AG180" s="360"/>
      <c r="AH180" s="361" t="s">
        <v>404</v>
      </c>
      <c r="AI180" s="362"/>
      <c r="AJ180" s="362"/>
      <c r="AK180" s="362"/>
      <c r="AL180" s="362"/>
      <c r="AM180" s="362"/>
      <c r="AN180" s="362"/>
      <c r="AO180" s="362"/>
      <c r="AP180" s="362"/>
      <c r="AQ180" s="362"/>
      <c r="AR180" s="362"/>
      <c r="AS180" s="362"/>
      <c r="AT180" s="363"/>
      <c r="AU180" s="393">
        <v>0.4</v>
      </c>
      <c r="AV180" s="394"/>
      <c r="AW180" s="394"/>
      <c r="AX180" s="479"/>
    </row>
    <row r="181" spans="1:50" ht="24.75" customHeight="1" x14ac:dyDescent="0.15">
      <c r="A181" s="367"/>
      <c r="B181" s="368"/>
      <c r="C181" s="368"/>
      <c r="D181" s="368"/>
      <c r="E181" s="368"/>
      <c r="F181" s="369"/>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64"/>
    </row>
    <row r="182" spans="1:50" ht="24.75" customHeight="1" x14ac:dyDescent="0.15">
      <c r="A182" s="367"/>
      <c r="B182" s="368"/>
      <c r="C182" s="368"/>
      <c r="D182" s="368"/>
      <c r="E182" s="368"/>
      <c r="F182" s="369"/>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64"/>
    </row>
    <row r="183" spans="1:50" ht="24.75" customHeight="1" x14ac:dyDescent="0.15">
      <c r="A183" s="367"/>
      <c r="B183" s="368"/>
      <c r="C183" s="368"/>
      <c r="D183" s="368"/>
      <c r="E183" s="368"/>
      <c r="F183" s="369"/>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64"/>
    </row>
    <row r="184" spans="1:50" ht="24.75" customHeight="1" x14ac:dyDescent="0.15">
      <c r="A184" s="367"/>
      <c r="B184" s="368"/>
      <c r="C184" s="368"/>
      <c r="D184" s="368"/>
      <c r="E184" s="368"/>
      <c r="F184" s="369"/>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4"/>
    </row>
    <row r="185" spans="1:50" ht="24.75" customHeight="1" x14ac:dyDescent="0.15">
      <c r="A185" s="367"/>
      <c r="B185" s="368"/>
      <c r="C185" s="368"/>
      <c r="D185" s="368"/>
      <c r="E185" s="368"/>
      <c r="F185" s="369"/>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4"/>
    </row>
    <row r="186" spans="1:50" ht="24.75" customHeight="1" x14ac:dyDescent="0.15">
      <c r="A186" s="367"/>
      <c r="B186" s="368"/>
      <c r="C186" s="368"/>
      <c r="D186" s="368"/>
      <c r="E186" s="368"/>
      <c r="F186" s="369"/>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64"/>
    </row>
    <row r="187" spans="1:50" ht="24.75" customHeight="1" x14ac:dyDescent="0.15">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64"/>
    </row>
    <row r="188" spans="1:50" ht="24.75" customHeight="1" x14ac:dyDescent="0.15">
      <c r="A188" s="367"/>
      <c r="B188" s="368"/>
      <c r="C188" s="368"/>
      <c r="D188" s="368"/>
      <c r="E188" s="368"/>
      <c r="F188" s="369"/>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64"/>
    </row>
    <row r="189" spans="1:50" ht="24.75" customHeight="1" x14ac:dyDescent="0.15">
      <c r="A189" s="367"/>
      <c r="B189" s="368"/>
      <c r="C189" s="368"/>
      <c r="D189" s="368"/>
      <c r="E189" s="368"/>
      <c r="F189" s="369"/>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64"/>
    </row>
    <row r="190" spans="1:50" ht="24.75" customHeight="1" x14ac:dyDescent="0.15">
      <c r="A190" s="367"/>
      <c r="B190" s="368"/>
      <c r="C190" s="368"/>
      <c r="D190" s="368"/>
      <c r="E190" s="368"/>
      <c r="F190" s="369"/>
      <c r="G190" s="565" t="s">
        <v>22</v>
      </c>
      <c r="H190" s="566"/>
      <c r="I190" s="566"/>
      <c r="J190" s="566"/>
      <c r="K190" s="566"/>
      <c r="L190" s="567"/>
      <c r="M190" s="146"/>
      <c r="N190" s="146"/>
      <c r="O190" s="146"/>
      <c r="P190" s="146"/>
      <c r="Q190" s="146"/>
      <c r="R190" s="146"/>
      <c r="S190" s="146"/>
      <c r="T190" s="146"/>
      <c r="U190" s="146"/>
      <c r="V190" s="146"/>
      <c r="W190" s="146"/>
      <c r="X190" s="147"/>
      <c r="Y190" s="568">
        <f>SUM(Y180:AB189)</f>
        <v>10</v>
      </c>
      <c r="Z190" s="569"/>
      <c r="AA190" s="569"/>
      <c r="AB190" s="570"/>
      <c r="AC190" s="565" t="s">
        <v>22</v>
      </c>
      <c r="AD190" s="566"/>
      <c r="AE190" s="566"/>
      <c r="AF190" s="566"/>
      <c r="AG190" s="566"/>
      <c r="AH190" s="567"/>
      <c r="AI190" s="146"/>
      <c r="AJ190" s="146"/>
      <c r="AK190" s="146"/>
      <c r="AL190" s="146"/>
      <c r="AM190" s="146"/>
      <c r="AN190" s="146"/>
      <c r="AO190" s="146"/>
      <c r="AP190" s="146"/>
      <c r="AQ190" s="146"/>
      <c r="AR190" s="146"/>
      <c r="AS190" s="146"/>
      <c r="AT190" s="147"/>
      <c r="AU190" s="568">
        <f>SUM(AU180:AX189)</f>
        <v>0.4</v>
      </c>
      <c r="AV190" s="569"/>
      <c r="AW190" s="569"/>
      <c r="AX190" s="571"/>
    </row>
    <row r="191" spans="1:50" ht="30" hidden="1" customHeight="1" x14ac:dyDescent="0.15">
      <c r="A191" s="367"/>
      <c r="B191" s="368"/>
      <c r="C191" s="368"/>
      <c r="D191" s="368"/>
      <c r="E191" s="368"/>
      <c r="F191" s="369"/>
      <c r="G191" s="373" t="s">
        <v>422</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407</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hidden="1"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8"/>
    </row>
    <row r="193" spans="1:50" ht="24.75" hidden="1" customHeight="1" x14ac:dyDescent="0.15">
      <c r="A193" s="367"/>
      <c r="B193" s="368"/>
      <c r="C193" s="368"/>
      <c r="D193" s="368"/>
      <c r="E193" s="368"/>
      <c r="F193" s="369"/>
      <c r="G193" s="358"/>
      <c r="H193" s="359"/>
      <c r="I193" s="359"/>
      <c r="J193" s="359"/>
      <c r="K193" s="360"/>
      <c r="L193" s="361"/>
      <c r="M193" s="362"/>
      <c r="N193" s="362"/>
      <c r="O193" s="362"/>
      <c r="P193" s="362"/>
      <c r="Q193" s="362"/>
      <c r="R193" s="362"/>
      <c r="S193" s="362"/>
      <c r="T193" s="362"/>
      <c r="U193" s="362"/>
      <c r="V193" s="362"/>
      <c r="W193" s="362"/>
      <c r="X193" s="363"/>
      <c r="Y193" s="393"/>
      <c r="Z193" s="394"/>
      <c r="AA193" s="394"/>
      <c r="AB193" s="395"/>
      <c r="AC193" s="358"/>
      <c r="AD193" s="359"/>
      <c r="AE193" s="359"/>
      <c r="AF193" s="359"/>
      <c r="AG193" s="360"/>
      <c r="AH193" s="361"/>
      <c r="AI193" s="362"/>
      <c r="AJ193" s="362"/>
      <c r="AK193" s="362"/>
      <c r="AL193" s="362"/>
      <c r="AM193" s="362"/>
      <c r="AN193" s="362"/>
      <c r="AO193" s="362"/>
      <c r="AP193" s="362"/>
      <c r="AQ193" s="362"/>
      <c r="AR193" s="362"/>
      <c r="AS193" s="362"/>
      <c r="AT193" s="363"/>
      <c r="AU193" s="393"/>
      <c r="AV193" s="394"/>
      <c r="AW193" s="394"/>
      <c r="AX193" s="479"/>
    </row>
    <row r="194" spans="1:50" ht="24.75" hidden="1" customHeight="1" x14ac:dyDescent="0.15">
      <c r="A194" s="367"/>
      <c r="B194" s="368"/>
      <c r="C194" s="368"/>
      <c r="D194" s="368"/>
      <c r="E194" s="368"/>
      <c r="F194" s="369"/>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64"/>
    </row>
    <row r="195" spans="1:50" ht="24.75" hidden="1" customHeight="1" x14ac:dyDescent="0.15">
      <c r="A195" s="367"/>
      <c r="B195" s="368"/>
      <c r="C195" s="368"/>
      <c r="D195" s="368"/>
      <c r="E195" s="368"/>
      <c r="F195" s="369"/>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64"/>
    </row>
    <row r="196" spans="1:50" ht="24.75" hidden="1" customHeight="1" x14ac:dyDescent="0.15">
      <c r="A196" s="367"/>
      <c r="B196" s="368"/>
      <c r="C196" s="368"/>
      <c r="D196" s="368"/>
      <c r="E196" s="368"/>
      <c r="F196" s="369"/>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64"/>
    </row>
    <row r="197" spans="1:50" ht="24.75" hidden="1" customHeight="1" x14ac:dyDescent="0.15">
      <c r="A197" s="367"/>
      <c r="B197" s="368"/>
      <c r="C197" s="368"/>
      <c r="D197" s="368"/>
      <c r="E197" s="368"/>
      <c r="F197" s="369"/>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4"/>
    </row>
    <row r="198" spans="1:50" ht="24.75" hidden="1" customHeight="1" x14ac:dyDescent="0.15">
      <c r="A198" s="367"/>
      <c r="B198" s="368"/>
      <c r="C198" s="368"/>
      <c r="D198" s="368"/>
      <c r="E198" s="368"/>
      <c r="F198" s="369"/>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4"/>
    </row>
    <row r="199" spans="1:50" ht="24.75" hidden="1" customHeight="1" x14ac:dyDescent="0.15">
      <c r="A199" s="367"/>
      <c r="B199" s="368"/>
      <c r="C199" s="368"/>
      <c r="D199" s="368"/>
      <c r="E199" s="368"/>
      <c r="F199" s="369"/>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64"/>
    </row>
    <row r="200" spans="1:50" ht="24.75" hidden="1" customHeight="1" x14ac:dyDescent="0.15">
      <c r="A200" s="367"/>
      <c r="B200" s="368"/>
      <c r="C200" s="368"/>
      <c r="D200" s="368"/>
      <c r="E200" s="368"/>
      <c r="F200" s="369"/>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64"/>
    </row>
    <row r="201" spans="1:50" ht="24.75" hidden="1" customHeight="1" x14ac:dyDescent="0.15">
      <c r="A201" s="367"/>
      <c r="B201" s="368"/>
      <c r="C201" s="368"/>
      <c r="D201" s="368"/>
      <c r="E201" s="368"/>
      <c r="F201" s="369"/>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64"/>
    </row>
    <row r="202" spans="1:50" ht="24.75" hidden="1" customHeight="1" x14ac:dyDescent="0.15">
      <c r="A202" s="367"/>
      <c r="B202" s="368"/>
      <c r="C202" s="368"/>
      <c r="D202" s="368"/>
      <c r="E202" s="368"/>
      <c r="F202" s="369"/>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64"/>
    </row>
    <row r="203" spans="1:50" ht="24.75" hidden="1" customHeight="1" thickBot="1" x14ac:dyDescent="0.2">
      <c r="A203" s="367"/>
      <c r="B203" s="368"/>
      <c r="C203" s="368"/>
      <c r="D203" s="368"/>
      <c r="E203" s="368"/>
      <c r="F203" s="369"/>
      <c r="G203" s="565" t="s">
        <v>22</v>
      </c>
      <c r="H203" s="566"/>
      <c r="I203" s="566"/>
      <c r="J203" s="566"/>
      <c r="K203" s="566"/>
      <c r="L203" s="567"/>
      <c r="M203" s="146"/>
      <c r="N203" s="146"/>
      <c r="O203" s="146"/>
      <c r="P203" s="146"/>
      <c r="Q203" s="146"/>
      <c r="R203" s="146"/>
      <c r="S203" s="146"/>
      <c r="T203" s="146"/>
      <c r="U203" s="146"/>
      <c r="V203" s="146"/>
      <c r="W203" s="146"/>
      <c r="X203" s="147"/>
      <c r="Y203" s="568">
        <f>SUM(Y193:AB202)</f>
        <v>0</v>
      </c>
      <c r="Z203" s="569"/>
      <c r="AA203" s="569"/>
      <c r="AB203" s="570"/>
      <c r="AC203" s="565" t="s">
        <v>22</v>
      </c>
      <c r="AD203" s="566"/>
      <c r="AE203" s="566"/>
      <c r="AF203" s="566"/>
      <c r="AG203" s="566"/>
      <c r="AH203" s="567"/>
      <c r="AI203" s="146"/>
      <c r="AJ203" s="146"/>
      <c r="AK203" s="146"/>
      <c r="AL203" s="146"/>
      <c r="AM203" s="146"/>
      <c r="AN203" s="146"/>
      <c r="AO203" s="146"/>
      <c r="AP203" s="146"/>
      <c r="AQ203" s="146"/>
      <c r="AR203" s="146"/>
      <c r="AS203" s="146"/>
      <c r="AT203" s="147"/>
      <c r="AU203" s="568">
        <f>SUM(AU193:AX202)</f>
        <v>0</v>
      </c>
      <c r="AV203" s="569"/>
      <c r="AW203" s="569"/>
      <c r="AX203" s="571"/>
    </row>
    <row r="204" spans="1:50" ht="30" hidden="1" customHeight="1" x14ac:dyDescent="0.15">
      <c r="A204" s="367"/>
      <c r="B204" s="368"/>
      <c r="C204" s="368"/>
      <c r="D204" s="368"/>
      <c r="E204" s="368"/>
      <c r="F204" s="369"/>
      <c r="G204" s="373" t="s">
        <v>405</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359</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hidden="1"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8"/>
    </row>
    <row r="206" spans="1:50" ht="24.75" hidden="1" customHeight="1" x14ac:dyDescent="0.15">
      <c r="A206" s="367"/>
      <c r="B206" s="368"/>
      <c r="C206" s="368"/>
      <c r="D206" s="368"/>
      <c r="E206" s="368"/>
      <c r="F206" s="369"/>
      <c r="G206" s="358"/>
      <c r="H206" s="359"/>
      <c r="I206" s="359"/>
      <c r="J206" s="359"/>
      <c r="K206" s="360"/>
      <c r="L206" s="361"/>
      <c r="M206" s="362"/>
      <c r="N206" s="362"/>
      <c r="O206" s="362"/>
      <c r="P206" s="362"/>
      <c r="Q206" s="362"/>
      <c r="R206" s="362"/>
      <c r="S206" s="362"/>
      <c r="T206" s="362"/>
      <c r="U206" s="362"/>
      <c r="V206" s="362"/>
      <c r="W206" s="362"/>
      <c r="X206" s="363"/>
      <c r="Y206" s="393"/>
      <c r="Z206" s="394"/>
      <c r="AA206" s="394"/>
      <c r="AB206" s="395"/>
      <c r="AC206" s="358"/>
      <c r="AD206" s="359"/>
      <c r="AE206" s="359"/>
      <c r="AF206" s="359"/>
      <c r="AG206" s="360"/>
      <c r="AH206" s="361"/>
      <c r="AI206" s="362"/>
      <c r="AJ206" s="362"/>
      <c r="AK206" s="362"/>
      <c r="AL206" s="362"/>
      <c r="AM206" s="362"/>
      <c r="AN206" s="362"/>
      <c r="AO206" s="362"/>
      <c r="AP206" s="362"/>
      <c r="AQ206" s="362"/>
      <c r="AR206" s="362"/>
      <c r="AS206" s="362"/>
      <c r="AT206" s="363"/>
      <c r="AU206" s="393"/>
      <c r="AV206" s="394"/>
      <c r="AW206" s="394"/>
      <c r="AX206" s="479"/>
    </row>
    <row r="207" spans="1:50" ht="24.75" hidden="1" customHeight="1" x14ac:dyDescent="0.15">
      <c r="A207" s="367"/>
      <c r="B207" s="368"/>
      <c r="C207" s="368"/>
      <c r="D207" s="368"/>
      <c r="E207" s="368"/>
      <c r="F207" s="369"/>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64"/>
    </row>
    <row r="208" spans="1:50" ht="24.75" hidden="1" customHeight="1" x14ac:dyDescent="0.15">
      <c r="A208" s="367"/>
      <c r="B208" s="368"/>
      <c r="C208" s="368"/>
      <c r="D208" s="368"/>
      <c r="E208" s="368"/>
      <c r="F208" s="369"/>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64"/>
    </row>
    <row r="209" spans="1:50" ht="24.75" hidden="1" customHeight="1" x14ac:dyDescent="0.15">
      <c r="A209" s="367"/>
      <c r="B209" s="368"/>
      <c r="C209" s="368"/>
      <c r="D209" s="368"/>
      <c r="E209" s="368"/>
      <c r="F209" s="369"/>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64"/>
    </row>
    <row r="210" spans="1:50" ht="24.75" hidden="1" customHeight="1" x14ac:dyDescent="0.15">
      <c r="A210" s="367"/>
      <c r="B210" s="368"/>
      <c r="C210" s="368"/>
      <c r="D210" s="368"/>
      <c r="E210" s="368"/>
      <c r="F210" s="369"/>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4"/>
    </row>
    <row r="211" spans="1:50" ht="24.75" hidden="1" customHeight="1" x14ac:dyDescent="0.15">
      <c r="A211" s="367"/>
      <c r="B211" s="368"/>
      <c r="C211" s="368"/>
      <c r="D211" s="368"/>
      <c r="E211" s="368"/>
      <c r="F211" s="369"/>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4"/>
    </row>
    <row r="212" spans="1:50" ht="24.75" hidden="1" customHeight="1" x14ac:dyDescent="0.15">
      <c r="A212" s="367"/>
      <c r="B212" s="368"/>
      <c r="C212" s="368"/>
      <c r="D212" s="368"/>
      <c r="E212" s="368"/>
      <c r="F212" s="369"/>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64"/>
    </row>
    <row r="213" spans="1:50" ht="24.75" hidden="1" customHeight="1" x14ac:dyDescent="0.15">
      <c r="A213" s="367"/>
      <c r="B213" s="368"/>
      <c r="C213" s="368"/>
      <c r="D213" s="368"/>
      <c r="E213" s="368"/>
      <c r="F213" s="369"/>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64"/>
    </row>
    <row r="214" spans="1:50" ht="24.75" hidden="1" customHeight="1" x14ac:dyDescent="0.15">
      <c r="A214" s="367"/>
      <c r="B214" s="368"/>
      <c r="C214" s="368"/>
      <c r="D214" s="368"/>
      <c r="E214" s="368"/>
      <c r="F214" s="369"/>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64"/>
    </row>
    <row r="215" spans="1:50" ht="24.75" hidden="1" customHeight="1" x14ac:dyDescent="0.15">
      <c r="A215" s="367"/>
      <c r="B215" s="368"/>
      <c r="C215" s="368"/>
      <c r="D215" s="368"/>
      <c r="E215" s="368"/>
      <c r="F215" s="369"/>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64"/>
    </row>
    <row r="216" spans="1:50" ht="24.75" hidden="1" customHeight="1" thickBot="1" x14ac:dyDescent="0.2">
      <c r="A216" s="367"/>
      <c r="B216" s="368"/>
      <c r="C216" s="368"/>
      <c r="D216" s="368"/>
      <c r="E216" s="368"/>
      <c r="F216" s="369"/>
      <c r="G216" s="565" t="s">
        <v>22</v>
      </c>
      <c r="H216" s="566"/>
      <c r="I216" s="566"/>
      <c r="J216" s="566"/>
      <c r="K216" s="566"/>
      <c r="L216" s="567"/>
      <c r="M216" s="146"/>
      <c r="N216" s="146"/>
      <c r="O216" s="146"/>
      <c r="P216" s="146"/>
      <c r="Q216" s="146"/>
      <c r="R216" s="146"/>
      <c r="S216" s="146"/>
      <c r="T216" s="146"/>
      <c r="U216" s="146"/>
      <c r="V216" s="146"/>
      <c r="W216" s="146"/>
      <c r="X216" s="147"/>
      <c r="Y216" s="568">
        <f>SUM(Y206:AB215)</f>
        <v>0</v>
      </c>
      <c r="Z216" s="569"/>
      <c r="AA216" s="569"/>
      <c r="AB216" s="570"/>
      <c r="AC216" s="565" t="s">
        <v>22</v>
      </c>
      <c r="AD216" s="566"/>
      <c r="AE216" s="566"/>
      <c r="AF216" s="566"/>
      <c r="AG216" s="566"/>
      <c r="AH216" s="567"/>
      <c r="AI216" s="146"/>
      <c r="AJ216" s="146"/>
      <c r="AK216" s="146"/>
      <c r="AL216" s="146"/>
      <c r="AM216" s="146"/>
      <c r="AN216" s="146"/>
      <c r="AO216" s="146"/>
      <c r="AP216" s="146"/>
      <c r="AQ216" s="146"/>
      <c r="AR216" s="146"/>
      <c r="AS216" s="146"/>
      <c r="AT216" s="147"/>
      <c r="AU216" s="568">
        <f>SUM(AU206:AX215)</f>
        <v>0</v>
      </c>
      <c r="AV216" s="569"/>
      <c r="AW216" s="569"/>
      <c r="AX216" s="571"/>
    </row>
    <row r="217" spans="1:50" ht="30" hidden="1" customHeight="1" x14ac:dyDescent="0.15">
      <c r="A217" s="367"/>
      <c r="B217" s="368"/>
      <c r="C217" s="368"/>
      <c r="D217" s="368"/>
      <c r="E217" s="368"/>
      <c r="F217" s="369"/>
      <c r="G217" s="373" t="s">
        <v>360</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361</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hidden="1"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8"/>
    </row>
    <row r="219" spans="1:50" ht="24.75" hidden="1" customHeight="1" x14ac:dyDescent="0.15">
      <c r="A219" s="367"/>
      <c r="B219" s="368"/>
      <c r="C219" s="368"/>
      <c r="D219" s="368"/>
      <c r="E219" s="368"/>
      <c r="F219" s="369"/>
      <c r="G219" s="358"/>
      <c r="H219" s="359"/>
      <c r="I219" s="359"/>
      <c r="J219" s="359"/>
      <c r="K219" s="360"/>
      <c r="L219" s="361"/>
      <c r="M219" s="362"/>
      <c r="N219" s="362"/>
      <c r="O219" s="362"/>
      <c r="P219" s="362"/>
      <c r="Q219" s="362"/>
      <c r="R219" s="362"/>
      <c r="S219" s="362"/>
      <c r="T219" s="362"/>
      <c r="U219" s="362"/>
      <c r="V219" s="362"/>
      <c r="W219" s="362"/>
      <c r="X219" s="363"/>
      <c r="Y219" s="393"/>
      <c r="Z219" s="394"/>
      <c r="AA219" s="394"/>
      <c r="AB219" s="395"/>
      <c r="AC219" s="358"/>
      <c r="AD219" s="359"/>
      <c r="AE219" s="359"/>
      <c r="AF219" s="359"/>
      <c r="AG219" s="360"/>
      <c r="AH219" s="361"/>
      <c r="AI219" s="362"/>
      <c r="AJ219" s="362"/>
      <c r="AK219" s="362"/>
      <c r="AL219" s="362"/>
      <c r="AM219" s="362"/>
      <c r="AN219" s="362"/>
      <c r="AO219" s="362"/>
      <c r="AP219" s="362"/>
      <c r="AQ219" s="362"/>
      <c r="AR219" s="362"/>
      <c r="AS219" s="362"/>
      <c r="AT219" s="363"/>
      <c r="AU219" s="393"/>
      <c r="AV219" s="394"/>
      <c r="AW219" s="394"/>
      <c r="AX219" s="479"/>
    </row>
    <row r="220" spans="1:50" ht="24.75" hidden="1" customHeight="1" x14ac:dyDescent="0.15">
      <c r="A220" s="367"/>
      <c r="B220" s="368"/>
      <c r="C220" s="368"/>
      <c r="D220" s="368"/>
      <c r="E220" s="368"/>
      <c r="F220" s="369"/>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64"/>
    </row>
    <row r="221" spans="1:50" ht="24.75" hidden="1" customHeight="1" x14ac:dyDescent="0.15">
      <c r="A221" s="367"/>
      <c r="B221" s="368"/>
      <c r="C221" s="368"/>
      <c r="D221" s="368"/>
      <c r="E221" s="368"/>
      <c r="F221" s="369"/>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64"/>
    </row>
    <row r="222" spans="1:50" ht="24.75" hidden="1" customHeight="1" x14ac:dyDescent="0.15">
      <c r="A222" s="367"/>
      <c r="B222" s="368"/>
      <c r="C222" s="368"/>
      <c r="D222" s="368"/>
      <c r="E222" s="368"/>
      <c r="F222" s="369"/>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64"/>
    </row>
    <row r="223" spans="1:50" ht="24.75" hidden="1" customHeight="1" x14ac:dyDescent="0.15">
      <c r="A223" s="367"/>
      <c r="B223" s="368"/>
      <c r="C223" s="368"/>
      <c r="D223" s="368"/>
      <c r="E223" s="368"/>
      <c r="F223" s="369"/>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4"/>
    </row>
    <row r="224" spans="1:50" ht="24.75" hidden="1" customHeight="1" x14ac:dyDescent="0.15">
      <c r="A224" s="367"/>
      <c r="B224" s="368"/>
      <c r="C224" s="368"/>
      <c r="D224" s="368"/>
      <c r="E224" s="368"/>
      <c r="F224" s="369"/>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4"/>
    </row>
    <row r="225" spans="1:50" ht="24.75" hidden="1" customHeight="1" x14ac:dyDescent="0.15">
      <c r="A225" s="367"/>
      <c r="B225" s="368"/>
      <c r="C225" s="368"/>
      <c r="D225" s="368"/>
      <c r="E225" s="368"/>
      <c r="F225" s="369"/>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4"/>
    </row>
    <row r="226" spans="1:50" ht="24.75" hidden="1" customHeight="1" x14ac:dyDescent="0.15">
      <c r="A226" s="367"/>
      <c r="B226" s="368"/>
      <c r="C226" s="368"/>
      <c r="D226" s="368"/>
      <c r="E226" s="368"/>
      <c r="F226" s="369"/>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64"/>
    </row>
    <row r="227" spans="1:50" ht="24.75" hidden="1" customHeight="1" x14ac:dyDescent="0.15">
      <c r="A227" s="367"/>
      <c r="B227" s="368"/>
      <c r="C227" s="368"/>
      <c r="D227" s="368"/>
      <c r="E227" s="368"/>
      <c r="F227" s="369"/>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64"/>
    </row>
    <row r="228" spans="1:50" ht="24.75" hidden="1" customHeight="1" x14ac:dyDescent="0.15">
      <c r="A228" s="367"/>
      <c r="B228" s="368"/>
      <c r="C228" s="368"/>
      <c r="D228" s="368"/>
      <c r="E228" s="368"/>
      <c r="F228" s="369"/>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64"/>
    </row>
    <row r="229" spans="1:50" ht="24.75" hidden="1" customHeight="1" x14ac:dyDescent="0.15">
      <c r="A229" s="367"/>
      <c r="B229" s="368"/>
      <c r="C229" s="368"/>
      <c r="D229" s="368"/>
      <c r="E229" s="368"/>
      <c r="F229" s="369"/>
      <c r="G229" s="565" t="s">
        <v>22</v>
      </c>
      <c r="H229" s="566"/>
      <c r="I229" s="566"/>
      <c r="J229" s="566"/>
      <c r="K229" s="566"/>
      <c r="L229" s="567"/>
      <c r="M229" s="146"/>
      <c r="N229" s="146"/>
      <c r="O229" s="146"/>
      <c r="P229" s="146"/>
      <c r="Q229" s="146"/>
      <c r="R229" s="146"/>
      <c r="S229" s="146"/>
      <c r="T229" s="146"/>
      <c r="U229" s="146"/>
      <c r="V229" s="146"/>
      <c r="W229" s="146"/>
      <c r="X229" s="147"/>
      <c r="Y229" s="568">
        <f>SUM(Y219:AB228)</f>
        <v>0</v>
      </c>
      <c r="Z229" s="569"/>
      <c r="AA229" s="569"/>
      <c r="AB229" s="570"/>
      <c r="AC229" s="565" t="s">
        <v>22</v>
      </c>
      <c r="AD229" s="566"/>
      <c r="AE229" s="566"/>
      <c r="AF229" s="566"/>
      <c r="AG229" s="566"/>
      <c r="AH229" s="567"/>
      <c r="AI229" s="146"/>
      <c r="AJ229" s="146"/>
      <c r="AK229" s="146"/>
      <c r="AL229" s="146"/>
      <c r="AM229" s="146"/>
      <c r="AN229" s="146"/>
      <c r="AO229" s="146"/>
      <c r="AP229" s="146"/>
      <c r="AQ229" s="146"/>
      <c r="AR229" s="146"/>
      <c r="AS229" s="146"/>
      <c r="AT229" s="147"/>
      <c r="AU229" s="568">
        <f>SUM(AU219:AX228)</f>
        <v>0</v>
      </c>
      <c r="AV229" s="569"/>
      <c r="AW229" s="569"/>
      <c r="AX229" s="571"/>
    </row>
    <row r="230" spans="1:50" ht="2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81" t="s">
        <v>33</v>
      </c>
      <c r="AL235" s="232"/>
      <c r="AM235" s="232"/>
      <c r="AN235" s="232"/>
      <c r="AO235" s="232"/>
      <c r="AP235" s="232"/>
      <c r="AQ235" s="232" t="s">
        <v>23</v>
      </c>
      <c r="AR235" s="232"/>
      <c r="AS235" s="232"/>
      <c r="AT235" s="232"/>
      <c r="AU235" s="83" t="s">
        <v>24</v>
      </c>
      <c r="AV235" s="84"/>
      <c r="AW235" s="84"/>
      <c r="AX235" s="582"/>
    </row>
    <row r="236" spans="1:50" ht="24" customHeight="1" x14ac:dyDescent="0.15">
      <c r="A236" s="575">
        <v>1</v>
      </c>
      <c r="B236" s="575">
        <v>1</v>
      </c>
      <c r="C236" s="577" t="s">
        <v>392</v>
      </c>
      <c r="D236" s="576"/>
      <c r="E236" s="576"/>
      <c r="F236" s="576"/>
      <c r="G236" s="576"/>
      <c r="H236" s="576"/>
      <c r="I236" s="576"/>
      <c r="J236" s="576"/>
      <c r="K236" s="576"/>
      <c r="L236" s="576"/>
      <c r="M236" s="577" t="s">
        <v>396</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v>9.99</v>
      </c>
      <c r="AL236" s="579"/>
      <c r="AM236" s="579"/>
      <c r="AN236" s="579"/>
      <c r="AO236" s="579"/>
      <c r="AP236" s="580"/>
      <c r="AQ236" s="577">
        <v>1</v>
      </c>
      <c r="AR236" s="576"/>
      <c r="AS236" s="576"/>
      <c r="AT236" s="576"/>
      <c r="AU236" s="578">
        <v>97.68</v>
      </c>
      <c r="AV236" s="579"/>
      <c r="AW236" s="579"/>
      <c r="AX236" s="580"/>
    </row>
    <row r="237" spans="1:50" ht="24" hidden="1"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hidden="1" customHeight="1" x14ac:dyDescent="0.15">
      <c r="A238" s="575">
        <v>3</v>
      </c>
      <c r="B238" s="575">
        <v>1</v>
      </c>
      <c r="C238" s="576"/>
      <c r="D238" s="576"/>
      <c r="E238" s="576"/>
      <c r="F238" s="576"/>
      <c r="G238" s="576"/>
      <c r="H238" s="576"/>
      <c r="I238" s="576"/>
      <c r="J238" s="576"/>
      <c r="K238" s="576"/>
      <c r="L238" s="576"/>
      <c r="M238" s="706"/>
      <c r="N238" s="707"/>
      <c r="O238" s="707"/>
      <c r="P238" s="707"/>
      <c r="Q238" s="707"/>
      <c r="R238" s="707"/>
      <c r="S238" s="707"/>
      <c r="T238" s="707"/>
      <c r="U238" s="707"/>
      <c r="V238" s="707"/>
      <c r="W238" s="707"/>
      <c r="X238" s="707"/>
      <c r="Y238" s="707"/>
      <c r="Z238" s="707"/>
      <c r="AA238" s="707"/>
      <c r="AB238" s="707"/>
      <c r="AC238" s="707"/>
      <c r="AD238" s="707"/>
      <c r="AE238" s="707"/>
      <c r="AF238" s="707"/>
      <c r="AG238" s="707"/>
      <c r="AH238" s="707"/>
      <c r="AI238" s="707"/>
      <c r="AJ238" s="708"/>
      <c r="AK238" s="578"/>
      <c r="AL238" s="579"/>
      <c r="AM238" s="579"/>
      <c r="AN238" s="579"/>
      <c r="AO238" s="579"/>
      <c r="AP238" s="580"/>
      <c r="AQ238" s="577"/>
      <c r="AR238" s="576"/>
      <c r="AS238" s="576"/>
      <c r="AT238" s="576"/>
      <c r="AU238" s="578"/>
      <c r="AV238" s="579"/>
      <c r="AW238" s="579"/>
      <c r="AX238" s="580"/>
    </row>
    <row r="239" spans="1:50" ht="24" hidden="1"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hidden="1"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hidden="1"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hidden="1"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hidden="1"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hidden="1"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hidden="1"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8"/>
      <c r="AL265" s="579"/>
      <c r="AM265" s="579"/>
      <c r="AN265" s="579"/>
      <c r="AO265" s="579"/>
      <c r="AP265" s="580"/>
      <c r="AQ265" s="577"/>
      <c r="AR265" s="576"/>
      <c r="AS265" s="576"/>
      <c r="AT265" s="576"/>
      <c r="AU265" s="578"/>
      <c r="AV265" s="579"/>
      <c r="AW265" s="579"/>
      <c r="AX265" s="58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5"/>
      <c r="B268" s="575"/>
      <c r="C268" s="232" t="s">
        <v>364</v>
      </c>
      <c r="D268" s="232"/>
      <c r="E268" s="232"/>
      <c r="F268" s="232"/>
      <c r="G268" s="232"/>
      <c r="H268" s="232"/>
      <c r="I268" s="232"/>
      <c r="J268" s="232"/>
      <c r="K268" s="232"/>
      <c r="L268" s="232"/>
      <c r="M268" s="232" t="s">
        <v>365</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81" t="s">
        <v>366</v>
      </c>
      <c r="AL268" s="232"/>
      <c r="AM268" s="232"/>
      <c r="AN268" s="232"/>
      <c r="AO268" s="232"/>
      <c r="AP268" s="232"/>
      <c r="AQ268" s="232" t="s">
        <v>23</v>
      </c>
      <c r="AR268" s="232"/>
      <c r="AS268" s="232"/>
      <c r="AT268" s="232"/>
      <c r="AU268" s="83" t="s">
        <v>24</v>
      </c>
      <c r="AV268" s="84"/>
      <c r="AW268" s="84"/>
      <c r="AX268" s="582"/>
    </row>
    <row r="269" spans="1:50" ht="24" customHeight="1" x14ac:dyDescent="0.15">
      <c r="A269" s="575">
        <v>1</v>
      </c>
      <c r="B269" s="575">
        <v>1</v>
      </c>
      <c r="C269" s="577" t="s">
        <v>406</v>
      </c>
      <c r="D269" s="576"/>
      <c r="E269" s="576"/>
      <c r="F269" s="576"/>
      <c r="G269" s="576"/>
      <c r="H269" s="576"/>
      <c r="I269" s="576"/>
      <c r="J269" s="576"/>
      <c r="K269" s="576"/>
      <c r="L269" s="576"/>
      <c r="M269" s="576" t="s">
        <v>404</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v>0.4</v>
      </c>
      <c r="AL269" s="579"/>
      <c r="AM269" s="579"/>
      <c r="AN269" s="579"/>
      <c r="AO269" s="579"/>
      <c r="AP269" s="580"/>
      <c r="AQ269" s="577" t="s">
        <v>423</v>
      </c>
      <c r="AR269" s="576"/>
      <c r="AS269" s="576"/>
      <c r="AT269" s="576"/>
      <c r="AU269" s="578" t="s">
        <v>424</v>
      </c>
      <c r="AV269" s="579"/>
      <c r="AW269" s="579"/>
      <c r="AX269" s="580"/>
    </row>
    <row r="270" spans="1:50" ht="24" hidden="1"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hidden="1"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hidden="1"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hidden="1"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hidden="1"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hidden="1"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hidden="1"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hidden="1"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hidden="1"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8"/>
      <c r="AL298" s="579"/>
      <c r="AM298" s="579"/>
      <c r="AN298" s="579"/>
      <c r="AO298" s="579"/>
      <c r="AP298" s="580"/>
      <c r="AQ298" s="577"/>
      <c r="AR298" s="576"/>
      <c r="AS298" s="576"/>
      <c r="AT298" s="576"/>
      <c r="AU298" s="578"/>
      <c r="AV298" s="579"/>
      <c r="AW298" s="579"/>
      <c r="AX298" s="580"/>
    </row>
    <row r="299" spans="1:50" hidden="1" x14ac:dyDescent="0.15"/>
    <row r="300" spans="1:50" hidden="1"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5"/>
      <c r="B301" s="575"/>
      <c r="C301" s="232" t="s">
        <v>364</v>
      </c>
      <c r="D301" s="232"/>
      <c r="E301" s="232"/>
      <c r="F301" s="232"/>
      <c r="G301" s="232"/>
      <c r="H301" s="232"/>
      <c r="I301" s="232"/>
      <c r="J301" s="232"/>
      <c r="K301" s="232"/>
      <c r="L301" s="232"/>
      <c r="M301" s="232" t="s">
        <v>365</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81" t="s">
        <v>366</v>
      </c>
      <c r="AL301" s="232"/>
      <c r="AM301" s="232"/>
      <c r="AN301" s="232"/>
      <c r="AO301" s="232"/>
      <c r="AP301" s="232"/>
      <c r="AQ301" s="232" t="s">
        <v>23</v>
      </c>
      <c r="AR301" s="232"/>
      <c r="AS301" s="232"/>
      <c r="AT301" s="232"/>
      <c r="AU301" s="83" t="s">
        <v>24</v>
      </c>
      <c r="AV301" s="84"/>
      <c r="AW301" s="84"/>
      <c r="AX301" s="582"/>
    </row>
    <row r="302" spans="1:50" ht="24" hidden="1" customHeight="1" x14ac:dyDescent="0.15">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hidden="1"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hidden="1"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hidden="1"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hidden="1"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hidden="1"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hidden="1"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hidden="1"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hidden="1"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hidden="1"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8"/>
      <c r="AL331" s="579"/>
      <c r="AM331" s="579"/>
      <c r="AN331" s="579"/>
      <c r="AO331" s="579"/>
      <c r="AP331" s="580"/>
      <c r="AQ331" s="577"/>
      <c r="AR331" s="576"/>
      <c r="AS331" s="576"/>
      <c r="AT331" s="576"/>
      <c r="AU331" s="578"/>
      <c r="AV331" s="579"/>
      <c r="AW331" s="579"/>
      <c r="AX331" s="580"/>
    </row>
    <row r="332" spans="1:50" hidden="1" x14ac:dyDescent="0.15"/>
    <row r="333" spans="1:50" hidden="1"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5"/>
      <c r="B334" s="575"/>
      <c r="C334" s="232" t="s">
        <v>364</v>
      </c>
      <c r="D334" s="232"/>
      <c r="E334" s="232"/>
      <c r="F334" s="232"/>
      <c r="G334" s="232"/>
      <c r="H334" s="232"/>
      <c r="I334" s="232"/>
      <c r="J334" s="232"/>
      <c r="K334" s="232"/>
      <c r="L334" s="232"/>
      <c r="M334" s="232" t="s">
        <v>365</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81" t="s">
        <v>366</v>
      </c>
      <c r="AL334" s="232"/>
      <c r="AM334" s="232"/>
      <c r="AN334" s="232"/>
      <c r="AO334" s="232"/>
      <c r="AP334" s="232"/>
      <c r="AQ334" s="232" t="s">
        <v>23</v>
      </c>
      <c r="AR334" s="232"/>
      <c r="AS334" s="232"/>
      <c r="AT334" s="232"/>
      <c r="AU334" s="83" t="s">
        <v>24</v>
      </c>
      <c r="AV334" s="84"/>
      <c r="AW334" s="84"/>
      <c r="AX334" s="582"/>
    </row>
    <row r="335" spans="1:50" ht="24" hidden="1" customHeight="1" x14ac:dyDescent="0.15">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hidden="1"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hidden="1"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hidden="1"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hidden="1"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hidden="1"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hidden="1"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hidden="1"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hidden="1"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hidden="1"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8"/>
      <c r="AL364" s="579"/>
      <c r="AM364" s="579"/>
      <c r="AN364" s="579"/>
      <c r="AO364" s="579"/>
      <c r="AP364" s="580"/>
      <c r="AQ364" s="577"/>
      <c r="AR364" s="576"/>
      <c r="AS364" s="576"/>
      <c r="AT364" s="576"/>
      <c r="AU364" s="578"/>
      <c r="AV364" s="579"/>
      <c r="AW364" s="579"/>
      <c r="AX364" s="580"/>
    </row>
    <row r="365" spans="1:50" hidden="1" x14ac:dyDescent="0.15"/>
    <row r="366" spans="1:50" hidden="1"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32" t="s">
        <v>364</v>
      </c>
      <c r="D367" s="232"/>
      <c r="E367" s="232"/>
      <c r="F367" s="232"/>
      <c r="G367" s="232"/>
      <c r="H367" s="232"/>
      <c r="I367" s="232"/>
      <c r="J367" s="232"/>
      <c r="K367" s="232"/>
      <c r="L367" s="232"/>
      <c r="M367" s="232" t="s">
        <v>365</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81" t="s">
        <v>366</v>
      </c>
      <c r="AL367" s="232"/>
      <c r="AM367" s="232"/>
      <c r="AN367" s="232"/>
      <c r="AO367" s="232"/>
      <c r="AP367" s="232"/>
      <c r="AQ367" s="232" t="s">
        <v>23</v>
      </c>
      <c r="AR367" s="232"/>
      <c r="AS367" s="232"/>
      <c r="AT367" s="232"/>
      <c r="AU367" s="83" t="s">
        <v>24</v>
      </c>
      <c r="AV367" s="84"/>
      <c r="AW367" s="84"/>
      <c r="AX367" s="582"/>
    </row>
    <row r="368" spans="1:50" ht="24" hidden="1"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hidden="1"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hidden="1"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hidden="1"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hidden="1"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hidden="1"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hidden="1"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hidden="1"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hidden="1"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hidden="1"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8"/>
      <c r="AL397" s="579"/>
      <c r="AM397" s="579"/>
      <c r="AN397" s="579"/>
      <c r="AO397" s="579"/>
      <c r="AP397" s="580"/>
      <c r="AQ397" s="577"/>
      <c r="AR397" s="576"/>
      <c r="AS397" s="576"/>
      <c r="AT397" s="576"/>
      <c r="AU397" s="578"/>
      <c r="AV397" s="579"/>
      <c r="AW397" s="579"/>
      <c r="AX397" s="580"/>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32" t="s">
        <v>364</v>
      </c>
      <c r="D400" s="232"/>
      <c r="E400" s="232"/>
      <c r="F400" s="232"/>
      <c r="G400" s="232"/>
      <c r="H400" s="232"/>
      <c r="I400" s="232"/>
      <c r="J400" s="232"/>
      <c r="K400" s="232"/>
      <c r="L400" s="232"/>
      <c r="M400" s="232" t="s">
        <v>365</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81" t="s">
        <v>366</v>
      </c>
      <c r="AL400" s="232"/>
      <c r="AM400" s="232"/>
      <c r="AN400" s="232"/>
      <c r="AO400" s="232"/>
      <c r="AP400" s="232"/>
      <c r="AQ400" s="232" t="s">
        <v>23</v>
      </c>
      <c r="AR400" s="232"/>
      <c r="AS400" s="232"/>
      <c r="AT400" s="232"/>
      <c r="AU400" s="83" t="s">
        <v>24</v>
      </c>
      <c r="AV400" s="84"/>
      <c r="AW400" s="84"/>
      <c r="AX400" s="582"/>
    </row>
    <row r="401" spans="1:50" ht="24" hidden="1"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hidden="1"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hidden="1"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hidden="1"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hidden="1"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hidden="1"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hidden="1"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hidden="1"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hidden="1"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hidden="1"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8"/>
      <c r="AL430" s="579"/>
      <c r="AM430" s="579"/>
      <c r="AN430" s="579"/>
      <c r="AO430" s="579"/>
      <c r="AP430" s="580"/>
      <c r="AQ430" s="577"/>
      <c r="AR430" s="576"/>
      <c r="AS430" s="576"/>
      <c r="AT430" s="576"/>
      <c r="AU430" s="578"/>
      <c r="AV430" s="579"/>
      <c r="AW430" s="579"/>
      <c r="AX430" s="580"/>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32" t="s">
        <v>364</v>
      </c>
      <c r="D433" s="232"/>
      <c r="E433" s="232"/>
      <c r="F433" s="232"/>
      <c r="G433" s="232"/>
      <c r="H433" s="232"/>
      <c r="I433" s="232"/>
      <c r="J433" s="232"/>
      <c r="K433" s="232"/>
      <c r="L433" s="232"/>
      <c r="M433" s="232" t="s">
        <v>365</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81" t="s">
        <v>366</v>
      </c>
      <c r="AL433" s="232"/>
      <c r="AM433" s="232"/>
      <c r="AN433" s="232"/>
      <c r="AO433" s="232"/>
      <c r="AP433" s="232"/>
      <c r="AQ433" s="232" t="s">
        <v>23</v>
      </c>
      <c r="AR433" s="232"/>
      <c r="AS433" s="232"/>
      <c r="AT433" s="232"/>
      <c r="AU433" s="83" t="s">
        <v>24</v>
      </c>
      <c r="AV433" s="84"/>
      <c r="AW433" s="84"/>
      <c r="AX433" s="582"/>
    </row>
    <row r="434" spans="1:50" ht="24" hidden="1"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hidden="1"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hidden="1"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hidden="1"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hidden="1"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hidden="1"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hidden="1"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hidden="1"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hidden="1"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hidden="1"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8"/>
      <c r="AL463" s="579"/>
      <c r="AM463" s="579"/>
      <c r="AN463" s="579"/>
      <c r="AO463" s="579"/>
      <c r="AP463" s="580"/>
      <c r="AQ463" s="577"/>
      <c r="AR463" s="576"/>
      <c r="AS463" s="576"/>
      <c r="AT463" s="576"/>
      <c r="AU463" s="578"/>
      <c r="AV463" s="579"/>
      <c r="AW463" s="579"/>
      <c r="AX463" s="580"/>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32" t="s">
        <v>364</v>
      </c>
      <c r="D466" s="232"/>
      <c r="E466" s="232"/>
      <c r="F466" s="232"/>
      <c r="G466" s="232"/>
      <c r="H466" s="232"/>
      <c r="I466" s="232"/>
      <c r="J466" s="232"/>
      <c r="K466" s="232"/>
      <c r="L466" s="232"/>
      <c r="M466" s="232" t="s">
        <v>365</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81" t="s">
        <v>366</v>
      </c>
      <c r="AL466" s="232"/>
      <c r="AM466" s="232"/>
      <c r="AN466" s="232"/>
      <c r="AO466" s="232"/>
      <c r="AP466" s="232"/>
      <c r="AQ466" s="232" t="s">
        <v>23</v>
      </c>
      <c r="AR466" s="232"/>
      <c r="AS466" s="232"/>
      <c r="AT466" s="232"/>
      <c r="AU466" s="83" t="s">
        <v>24</v>
      </c>
      <c r="AV466" s="84"/>
      <c r="AW466" s="84"/>
      <c r="AX466" s="582"/>
    </row>
    <row r="467" spans="1:50" ht="24" hidden="1"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hidden="1"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hidden="1"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hidden="1"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hidden="1"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hidden="1"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hidden="1"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hidden="1"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hidden="1"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hidden="1"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8"/>
      <c r="AL496" s="579"/>
      <c r="AM496" s="579"/>
      <c r="AN496" s="579"/>
      <c r="AO496" s="579"/>
      <c r="AP496" s="580"/>
      <c r="AQ496" s="577"/>
      <c r="AR496" s="576"/>
      <c r="AS496" s="576"/>
      <c r="AT496" s="576"/>
      <c r="AU496" s="578"/>
      <c r="AV496" s="579"/>
      <c r="AW496" s="579"/>
      <c r="AX496" s="580"/>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83" priority="687">
      <formula>IF(RIGHT(TEXT(P14,"0.#"),1)=".",FALSE,TRUE)</formula>
    </cfRule>
    <cfRule type="expression" dxfId="282" priority="688">
      <formula>IF(RIGHT(TEXT(P14,"0.#"),1)=".",TRUE,FALSE)</formula>
    </cfRule>
  </conditionalFormatting>
  <conditionalFormatting sqref="L99">
    <cfRule type="expression" dxfId="281" priority="569">
      <formula>IF(RIGHT(TEXT(L99,"0.#"),1)=".",FALSE,TRUE)</formula>
    </cfRule>
    <cfRule type="expression" dxfId="280" priority="570">
      <formula>IF(RIGHT(TEXT(L99,"0.#"),1)=".",TRUE,FALSE)</formula>
    </cfRule>
  </conditionalFormatting>
  <conditionalFormatting sqref="L104">
    <cfRule type="expression" dxfId="279" priority="567">
      <formula>IF(RIGHT(TEXT(L104,"0.#"),1)=".",FALSE,TRUE)</formula>
    </cfRule>
    <cfRule type="expression" dxfId="278" priority="568">
      <formula>IF(RIGHT(TEXT(L104,"0.#"),1)=".",TRUE,FALSE)</formula>
    </cfRule>
  </conditionalFormatting>
  <conditionalFormatting sqref="R104">
    <cfRule type="expression" dxfId="277" priority="565">
      <formula>IF(RIGHT(TEXT(R104,"0.#"),1)=".",FALSE,TRUE)</formula>
    </cfRule>
    <cfRule type="expression" dxfId="276" priority="566">
      <formula>IF(RIGHT(TEXT(R104,"0.#"),1)=".",TRUE,FALSE)</formula>
    </cfRule>
  </conditionalFormatting>
  <conditionalFormatting sqref="P18:AX18">
    <cfRule type="expression" dxfId="275" priority="563">
      <formula>IF(RIGHT(TEXT(P18,"0.#"),1)=".",FALSE,TRUE)</formula>
    </cfRule>
    <cfRule type="expression" dxfId="274" priority="564">
      <formula>IF(RIGHT(TEXT(P18,"0.#"),1)=".",TRUE,FALSE)</formula>
    </cfRule>
  </conditionalFormatting>
  <conditionalFormatting sqref="Y181">
    <cfRule type="expression" dxfId="273" priority="559">
      <formula>IF(RIGHT(TEXT(Y181,"0.#"),1)=".",FALSE,TRUE)</formula>
    </cfRule>
    <cfRule type="expression" dxfId="272" priority="560">
      <formula>IF(RIGHT(TEXT(Y181,"0.#"),1)=".",TRUE,FALSE)</formula>
    </cfRule>
  </conditionalFormatting>
  <conditionalFormatting sqref="Y190">
    <cfRule type="expression" dxfId="271" priority="555">
      <formula>IF(RIGHT(TEXT(Y190,"0.#"),1)=".",FALSE,TRUE)</formula>
    </cfRule>
    <cfRule type="expression" dxfId="270" priority="556">
      <formula>IF(RIGHT(TEXT(Y190,"0.#"),1)=".",TRUE,FALSE)</formula>
    </cfRule>
  </conditionalFormatting>
  <conditionalFormatting sqref="AK236">
    <cfRule type="expression" dxfId="269" priority="477">
      <formula>IF(RIGHT(TEXT(AK236,"0.#"),1)=".",FALSE,TRUE)</formula>
    </cfRule>
    <cfRule type="expression" dxfId="268" priority="478">
      <formula>IF(RIGHT(TEXT(AK236,"0.#"),1)=".",TRUE,FALSE)</formula>
    </cfRule>
  </conditionalFormatting>
  <conditionalFormatting sqref="AE54:AI54">
    <cfRule type="expression" dxfId="267" priority="427">
      <formula>IF(RIGHT(TEXT(AE54,"0.#"),1)=".",FALSE,TRUE)</formula>
    </cfRule>
    <cfRule type="expression" dxfId="266" priority="428">
      <formula>IF(RIGHT(TEXT(AE54,"0.#"),1)=".",TRUE,FALSE)</formula>
    </cfRule>
  </conditionalFormatting>
  <conditionalFormatting sqref="AR15:AX15 P13:AX13 AK16:AQ17">
    <cfRule type="expression" dxfId="265" priority="385">
      <formula>IF(RIGHT(TEXT(P13,"0.#"),1)=".",FALSE,TRUE)</formula>
    </cfRule>
    <cfRule type="expression" dxfId="264" priority="386">
      <formula>IF(RIGHT(TEXT(P13,"0.#"),1)=".",TRUE,FALSE)</formula>
    </cfRule>
  </conditionalFormatting>
  <conditionalFormatting sqref="P19:AJ19">
    <cfRule type="expression" dxfId="263" priority="383">
      <formula>IF(RIGHT(TEXT(P19,"0.#"),1)=".",FALSE,TRUE)</formula>
    </cfRule>
    <cfRule type="expression" dxfId="262" priority="384">
      <formula>IF(RIGHT(TEXT(P19,"0.#"),1)=".",TRUE,FALSE)</formula>
    </cfRule>
  </conditionalFormatting>
  <conditionalFormatting sqref="AE55:AX55 AJ54:AS54">
    <cfRule type="expression" dxfId="261" priority="379">
      <formula>IF(RIGHT(TEXT(AE54,"0.#"),1)=".",FALSE,TRUE)</formula>
    </cfRule>
    <cfRule type="expression" dxfId="260" priority="380">
      <formula>IF(RIGHT(TEXT(AE54,"0.#"),1)=".",TRUE,FALSE)</formula>
    </cfRule>
  </conditionalFormatting>
  <conditionalFormatting sqref="AE95:AI95 AE92:AI92 AE86:AI86">
    <cfRule type="expression" dxfId="259" priority="373">
      <formula>IF(RIGHT(TEXT(AE86,"0.#"),1)=".",FALSE,TRUE)</formula>
    </cfRule>
    <cfRule type="expression" dxfId="258" priority="374">
      <formula>IF(RIGHT(TEXT(AE86,"0.#"),1)=".",TRUE,FALSE)</formula>
    </cfRule>
  </conditionalFormatting>
  <conditionalFormatting sqref="AJ95:AX95 AJ92:AX92 AT89:AX89 AJ86:AX86">
    <cfRule type="expression" dxfId="257" priority="371">
      <formula>IF(RIGHT(TEXT(AJ86,"0.#"),1)=".",FALSE,TRUE)</formula>
    </cfRule>
    <cfRule type="expression" dxfId="256" priority="372">
      <formula>IF(RIGHT(TEXT(AJ86,"0.#"),1)=".",TRUE,FALSE)</formula>
    </cfRule>
  </conditionalFormatting>
  <conditionalFormatting sqref="L100:L103 L98">
    <cfRule type="expression" dxfId="255" priority="369">
      <formula>IF(RIGHT(TEXT(L98,"0.#"),1)=".",FALSE,TRUE)</formula>
    </cfRule>
    <cfRule type="expression" dxfId="254" priority="370">
      <formula>IF(RIGHT(TEXT(L98,"0.#"),1)=".",TRUE,FALSE)</formula>
    </cfRule>
  </conditionalFormatting>
  <conditionalFormatting sqref="R102:R103">
    <cfRule type="expression" dxfId="253" priority="363">
      <formula>IF(RIGHT(TEXT(R102,"0.#"),1)=".",FALSE,TRUE)</formula>
    </cfRule>
    <cfRule type="expression" dxfId="252" priority="364">
      <formula>IF(RIGHT(TEXT(R102,"0.#"),1)=".",TRUE,FALSE)</formula>
    </cfRule>
  </conditionalFormatting>
  <conditionalFormatting sqref="Y182:Y189 Y180">
    <cfRule type="expression" dxfId="251" priority="361">
      <formula>IF(RIGHT(TEXT(Y180,"0.#"),1)=".",FALSE,TRUE)</formula>
    </cfRule>
    <cfRule type="expression" dxfId="250" priority="362">
      <formula>IF(RIGHT(TEXT(Y180,"0.#"),1)=".",TRUE,FALSE)</formula>
    </cfRule>
  </conditionalFormatting>
  <conditionalFormatting sqref="AU181">
    <cfRule type="expression" dxfId="249" priority="359">
      <formula>IF(RIGHT(TEXT(AU181,"0.#"),1)=".",FALSE,TRUE)</formula>
    </cfRule>
    <cfRule type="expression" dxfId="248" priority="360">
      <formula>IF(RIGHT(TEXT(AU181,"0.#"),1)=".",TRUE,FALSE)</formula>
    </cfRule>
  </conditionalFormatting>
  <conditionalFormatting sqref="AU190">
    <cfRule type="expression" dxfId="247" priority="357">
      <formula>IF(RIGHT(TEXT(AU190,"0.#"),1)=".",FALSE,TRUE)</formula>
    </cfRule>
    <cfRule type="expression" dxfId="246" priority="358">
      <formula>IF(RIGHT(TEXT(AU190,"0.#"),1)=".",TRUE,FALSE)</formula>
    </cfRule>
  </conditionalFormatting>
  <conditionalFormatting sqref="AU182:AU189">
    <cfRule type="expression" dxfId="245" priority="355">
      <formula>IF(RIGHT(TEXT(AU182,"0.#"),1)=".",FALSE,TRUE)</formula>
    </cfRule>
    <cfRule type="expression" dxfId="244" priority="356">
      <formula>IF(RIGHT(TEXT(AU182,"0.#"),1)=".",TRUE,FALSE)</formula>
    </cfRule>
  </conditionalFormatting>
  <conditionalFormatting sqref="Y220 Y207 Y194">
    <cfRule type="expression" dxfId="243" priority="341">
      <formula>IF(RIGHT(TEXT(Y194,"0.#"),1)=".",FALSE,TRUE)</formula>
    </cfRule>
    <cfRule type="expression" dxfId="242" priority="342">
      <formula>IF(RIGHT(TEXT(Y194,"0.#"),1)=".",TRUE,FALSE)</formula>
    </cfRule>
  </conditionalFormatting>
  <conditionalFormatting sqref="Y229 Y216 Y203">
    <cfRule type="expression" dxfId="241" priority="339">
      <formula>IF(RIGHT(TEXT(Y203,"0.#"),1)=".",FALSE,TRUE)</formula>
    </cfRule>
    <cfRule type="expression" dxfId="240" priority="340">
      <formula>IF(RIGHT(TEXT(Y203,"0.#"),1)=".",TRUE,FALSE)</formula>
    </cfRule>
  </conditionalFormatting>
  <conditionalFormatting sqref="Y221:Y228 Y219 Y208:Y215 Y206 Y195:Y202 Y193">
    <cfRule type="expression" dxfId="239" priority="337">
      <formula>IF(RIGHT(TEXT(Y193,"0.#"),1)=".",FALSE,TRUE)</formula>
    </cfRule>
    <cfRule type="expression" dxfId="238" priority="338">
      <formula>IF(RIGHT(TEXT(Y193,"0.#"),1)=".",TRUE,FALSE)</formula>
    </cfRule>
  </conditionalFormatting>
  <conditionalFormatting sqref="AU220 AU207 AU194">
    <cfRule type="expression" dxfId="237" priority="335">
      <formula>IF(RIGHT(TEXT(AU194,"0.#"),1)=".",FALSE,TRUE)</formula>
    </cfRule>
    <cfRule type="expression" dxfId="236" priority="336">
      <formula>IF(RIGHT(TEXT(AU194,"0.#"),1)=".",TRUE,FALSE)</formula>
    </cfRule>
  </conditionalFormatting>
  <conditionalFormatting sqref="AU229 AU216 AU203">
    <cfRule type="expression" dxfId="235" priority="333">
      <formula>IF(RIGHT(TEXT(AU203,"0.#"),1)=".",FALSE,TRUE)</formula>
    </cfRule>
    <cfRule type="expression" dxfId="234" priority="334">
      <formula>IF(RIGHT(TEXT(AU203,"0.#"),1)=".",TRUE,FALSE)</formula>
    </cfRule>
  </conditionalFormatting>
  <conditionalFormatting sqref="AU221:AU228 AU219 AU208:AU215 AU206 AU195:AU202 AU193">
    <cfRule type="expression" dxfId="233" priority="331">
      <formula>IF(RIGHT(TEXT(AU193,"0.#"),1)=".",FALSE,TRUE)</formula>
    </cfRule>
    <cfRule type="expression" dxfId="232" priority="332">
      <formula>IF(RIGHT(TEXT(AU193,"0.#"),1)=".",TRUE,FALSE)</formula>
    </cfRule>
  </conditionalFormatting>
  <conditionalFormatting sqref="AE56:AI56">
    <cfRule type="expression" dxfId="231" priority="305">
      <formula>IF(AND(AE56&gt;=0, RIGHT(TEXT(AE56,"0.#"),1)&lt;&gt;"."),TRUE,FALSE)</formula>
    </cfRule>
    <cfRule type="expression" dxfId="230" priority="306">
      <formula>IF(AND(AE56&gt;=0, RIGHT(TEXT(AE56,"0.#"),1)="."),TRUE,FALSE)</formula>
    </cfRule>
    <cfRule type="expression" dxfId="229" priority="307">
      <formula>IF(AND(AE56&lt;0, RIGHT(TEXT(AE56,"0.#"),1)&lt;&gt;"."),TRUE,FALSE)</formula>
    </cfRule>
    <cfRule type="expression" dxfId="228" priority="308">
      <formula>IF(AND(AE56&lt;0, RIGHT(TEXT(AE56,"0.#"),1)="."),TRUE,FALSE)</formula>
    </cfRule>
  </conditionalFormatting>
  <conditionalFormatting sqref="AJ56:AS56">
    <cfRule type="expression" dxfId="227" priority="301">
      <formula>IF(AND(AJ56&gt;=0, RIGHT(TEXT(AJ56,"0.#"),1)&lt;&gt;"."),TRUE,FALSE)</formula>
    </cfRule>
    <cfRule type="expression" dxfId="226" priority="302">
      <formula>IF(AND(AJ56&gt;=0, RIGHT(TEXT(AJ56,"0.#"),1)="."),TRUE,FALSE)</formula>
    </cfRule>
    <cfRule type="expression" dxfId="225" priority="303">
      <formula>IF(AND(AJ56&lt;0, RIGHT(TEXT(AJ56,"0.#"),1)&lt;&gt;"."),TRUE,FALSE)</formula>
    </cfRule>
    <cfRule type="expression" dxfId="224" priority="304">
      <formula>IF(AND(AJ56&lt;0, RIGHT(TEXT(AJ56,"0.#"),1)="."),TRUE,FALSE)</formula>
    </cfRule>
  </conditionalFormatting>
  <conditionalFormatting sqref="AK237:AK265">
    <cfRule type="expression" dxfId="223" priority="289">
      <formula>IF(RIGHT(TEXT(AK237,"0.#"),1)=".",FALSE,TRUE)</formula>
    </cfRule>
    <cfRule type="expression" dxfId="222" priority="290">
      <formula>IF(RIGHT(TEXT(AK237,"0.#"),1)=".",TRUE,FALSE)</formula>
    </cfRule>
  </conditionalFormatting>
  <conditionalFormatting sqref="AU237:AX265">
    <cfRule type="expression" dxfId="221" priority="285">
      <formula>IF(AND(AU237&gt;=0, RIGHT(TEXT(AU237,"0.#"),1)&lt;&gt;"."),TRUE,FALSE)</formula>
    </cfRule>
    <cfRule type="expression" dxfId="220" priority="286">
      <formula>IF(AND(AU237&gt;=0, RIGHT(TEXT(AU237,"0.#"),1)="."),TRUE,FALSE)</formula>
    </cfRule>
    <cfRule type="expression" dxfId="219" priority="287">
      <formula>IF(AND(AU237&lt;0, RIGHT(TEXT(AU237,"0.#"),1)&lt;&gt;"."),TRUE,FALSE)</formula>
    </cfRule>
    <cfRule type="expression" dxfId="218" priority="288">
      <formula>IF(AND(AU237&lt;0, RIGHT(TEXT(AU237,"0.#"),1)="."),TRUE,FALSE)</formula>
    </cfRule>
  </conditionalFormatting>
  <conditionalFormatting sqref="AK269">
    <cfRule type="expression" dxfId="217" priority="283">
      <formula>IF(RIGHT(TEXT(AK269,"0.#"),1)=".",FALSE,TRUE)</formula>
    </cfRule>
    <cfRule type="expression" dxfId="216" priority="284">
      <formula>IF(RIGHT(TEXT(AK269,"0.#"),1)=".",TRUE,FALSE)</formula>
    </cfRule>
  </conditionalFormatting>
  <conditionalFormatting sqref="AU269:AX269">
    <cfRule type="expression" dxfId="215" priority="279">
      <formula>IF(AND(AU269&gt;=0, RIGHT(TEXT(AU269,"0.#"),1)&lt;&gt;"."),TRUE,FALSE)</formula>
    </cfRule>
    <cfRule type="expression" dxfId="214" priority="280">
      <formula>IF(AND(AU269&gt;=0, RIGHT(TEXT(AU269,"0.#"),1)="."),TRUE,FALSE)</formula>
    </cfRule>
    <cfRule type="expression" dxfId="213" priority="281">
      <formula>IF(AND(AU269&lt;0, RIGHT(TEXT(AU269,"0.#"),1)&lt;&gt;"."),TRUE,FALSE)</formula>
    </cfRule>
    <cfRule type="expression" dxfId="212" priority="282">
      <formula>IF(AND(AU269&lt;0, RIGHT(TEXT(AU269,"0.#"),1)="."),TRUE,FALSE)</formula>
    </cfRule>
  </conditionalFormatting>
  <conditionalFormatting sqref="AK270:AK298">
    <cfRule type="expression" dxfId="211" priority="277">
      <formula>IF(RIGHT(TEXT(AK270,"0.#"),1)=".",FALSE,TRUE)</formula>
    </cfRule>
    <cfRule type="expression" dxfId="210" priority="278">
      <formula>IF(RIGHT(TEXT(AK270,"0.#"),1)=".",TRUE,FALSE)</formula>
    </cfRule>
  </conditionalFormatting>
  <conditionalFormatting sqref="AU270:AX298">
    <cfRule type="expression" dxfId="209" priority="273">
      <formula>IF(AND(AU270&gt;=0, RIGHT(TEXT(AU270,"0.#"),1)&lt;&gt;"."),TRUE,FALSE)</formula>
    </cfRule>
    <cfRule type="expression" dxfId="208" priority="274">
      <formula>IF(AND(AU270&gt;=0, RIGHT(TEXT(AU270,"0.#"),1)="."),TRUE,FALSE)</formula>
    </cfRule>
    <cfRule type="expression" dxfId="207" priority="275">
      <formula>IF(AND(AU270&lt;0, RIGHT(TEXT(AU270,"0.#"),1)&lt;&gt;"."),TRUE,FALSE)</formula>
    </cfRule>
    <cfRule type="expression" dxfId="206" priority="276">
      <formula>IF(AND(AU270&lt;0, RIGHT(TEXT(AU270,"0.#"),1)="."),TRUE,FALSE)</formula>
    </cfRule>
  </conditionalFormatting>
  <conditionalFormatting sqref="AK302">
    <cfRule type="expression" dxfId="205" priority="271">
      <formula>IF(RIGHT(TEXT(AK302,"0.#"),1)=".",FALSE,TRUE)</formula>
    </cfRule>
    <cfRule type="expression" dxfId="204" priority="272">
      <formula>IF(RIGHT(TEXT(AK302,"0.#"),1)=".",TRUE,FALSE)</formula>
    </cfRule>
  </conditionalFormatting>
  <conditionalFormatting sqref="AU302:AX302">
    <cfRule type="expression" dxfId="203" priority="267">
      <formula>IF(AND(AU302&gt;=0, RIGHT(TEXT(AU302,"0.#"),1)&lt;&gt;"."),TRUE,FALSE)</formula>
    </cfRule>
    <cfRule type="expression" dxfId="202" priority="268">
      <formula>IF(AND(AU302&gt;=0, RIGHT(TEXT(AU302,"0.#"),1)="."),TRUE,FALSE)</formula>
    </cfRule>
    <cfRule type="expression" dxfId="201" priority="269">
      <formula>IF(AND(AU302&lt;0, RIGHT(TEXT(AU302,"0.#"),1)&lt;&gt;"."),TRUE,FALSE)</formula>
    </cfRule>
    <cfRule type="expression" dxfId="200" priority="270">
      <formula>IF(AND(AU302&lt;0, RIGHT(TEXT(AU302,"0.#"),1)="."),TRUE,FALSE)</formula>
    </cfRule>
  </conditionalFormatting>
  <conditionalFormatting sqref="AK303:AK331">
    <cfRule type="expression" dxfId="199" priority="265">
      <formula>IF(RIGHT(TEXT(AK303,"0.#"),1)=".",FALSE,TRUE)</formula>
    </cfRule>
    <cfRule type="expression" dxfId="198" priority="266">
      <formula>IF(RIGHT(TEXT(AK303,"0.#"),1)=".",TRUE,FALSE)</formula>
    </cfRule>
  </conditionalFormatting>
  <conditionalFormatting sqref="AU303:AX331">
    <cfRule type="expression" dxfId="197" priority="261">
      <formula>IF(AND(AU303&gt;=0, RIGHT(TEXT(AU303,"0.#"),1)&lt;&gt;"."),TRUE,FALSE)</formula>
    </cfRule>
    <cfRule type="expression" dxfId="196" priority="262">
      <formula>IF(AND(AU303&gt;=0, RIGHT(TEXT(AU303,"0.#"),1)="."),TRUE,FALSE)</formula>
    </cfRule>
    <cfRule type="expression" dxfId="195" priority="263">
      <formula>IF(AND(AU303&lt;0, RIGHT(TEXT(AU303,"0.#"),1)&lt;&gt;"."),TRUE,FALSE)</formula>
    </cfRule>
    <cfRule type="expression" dxfId="194" priority="264">
      <formula>IF(AND(AU303&lt;0, RIGHT(TEXT(AU303,"0.#"),1)="."),TRUE,FALSE)</formula>
    </cfRule>
  </conditionalFormatting>
  <conditionalFormatting sqref="AK335">
    <cfRule type="expression" dxfId="193" priority="259">
      <formula>IF(RIGHT(TEXT(AK335,"0.#"),1)=".",FALSE,TRUE)</formula>
    </cfRule>
    <cfRule type="expression" dxfId="192" priority="260">
      <formula>IF(RIGHT(TEXT(AK335,"0.#"),1)=".",TRUE,FALSE)</formula>
    </cfRule>
  </conditionalFormatting>
  <conditionalFormatting sqref="AU335:AX335">
    <cfRule type="expression" dxfId="191" priority="255">
      <formula>IF(AND(AU335&gt;=0, RIGHT(TEXT(AU335,"0.#"),1)&lt;&gt;"."),TRUE,FALSE)</formula>
    </cfRule>
    <cfRule type="expression" dxfId="190" priority="256">
      <formula>IF(AND(AU335&gt;=0, RIGHT(TEXT(AU335,"0.#"),1)="."),TRUE,FALSE)</formula>
    </cfRule>
    <cfRule type="expression" dxfId="189" priority="257">
      <formula>IF(AND(AU335&lt;0, RIGHT(TEXT(AU335,"0.#"),1)&lt;&gt;"."),TRUE,FALSE)</formula>
    </cfRule>
    <cfRule type="expression" dxfId="188" priority="258">
      <formula>IF(AND(AU335&lt;0, RIGHT(TEXT(AU335,"0.#"),1)="."),TRUE,FALSE)</formula>
    </cfRule>
  </conditionalFormatting>
  <conditionalFormatting sqref="AK336:AK364">
    <cfRule type="expression" dxfId="187" priority="253">
      <formula>IF(RIGHT(TEXT(AK336,"0.#"),1)=".",FALSE,TRUE)</formula>
    </cfRule>
    <cfRule type="expression" dxfId="186" priority="254">
      <formula>IF(RIGHT(TEXT(AK336,"0.#"),1)=".",TRUE,FALSE)</formula>
    </cfRule>
  </conditionalFormatting>
  <conditionalFormatting sqref="AU336:AX364">
    <cfRule type="expression" dxfId="185" priority="249">
      <formula>IF(AND(AU336&gt;=0, RIGHT(TEXT(AU336,"0.#"),1)&lt;&gt;"."),TRUE,FALSE)</formula>
    </cfRule>
    <cfRule type="expression" dxfId="184" priority="250">
      <formula>IF(AND(AU336&gt;=0, RIGHT(TEXT(AU336,"0.#"),1)="."),TRUE,FALSE)</formula>
    </cfRule>
    <cfRule type="expression" dxfId="183" priority="251">
      <formula>IF(AND(AU336&lt;0, RIGHT(TEXT(AU336,"0.#"),1)&lt;&gt;"."),TRUE,FALSE)</formula>
    </cfRule>
    <cfRule type="expression" dxfId="182" priority="252">
      <formula>IF(AND(AU336&lt;0, RIGHT(TEXT(AU336,"0.#"),1)="."),TRUE,FALSE)</formula>
    </cfRule>
  </conditionalFormatting>
  <conditionalFormatting sqref="AK368">
    <cfRule type="expression" dxfId="181" priority="247">
      <formula>IF(RIGHT(TEXT(AK368,"0.#"),1)=".",FALSE,TRUE)</formula>
    </cfRule>
    <cfRule type="expression" dxfId="180" priority="248">
      <formula>IF(RIGHT(TEXT(AK368,"0.#"),1)=".",TRUE,FALSE)</formula>
    </cfRule>
  </conditionalFormatting>
  <conditionalFormatting sqref="AU368:AX368">
    <cfRule type="expression" dxfId="179" priority="243">
      <formula>IF(AND(AU368&gt;=0, RIGHT(TEXT(AU368,"0.#"),1)&lt;&gt;"."),TRUE,FALSE)</formula>
    </cfRule>
    <cfRule type="expression" dxfId="178" priority="244">
      <formula>IF(AND(AU368&gt;=0, RIGHT(TEXT(AU368,"0.#"),1)="."),TRUE,FALSE)</formula>
    </cfRule>
    <cfRule type="expression" dxfId="177" priority="245">
      <formula>IF(AND(AU368&lt;0, RIGHT(TEXT(AU368,"0.#"),1)&lt;&gt;"."),TRUE,FALSE)</formula>
    </cfRule>
    <cfRule type="expression" dxfId="176" priority="246">
      <formula>IF(AND(AU368&lt;0, RIGHT(TEXT(AU368,"0.#"),1)="."),TRUE,FALSE)</formula>
    </cfRule>
  </conditionalFormatting>
  <conditionalFormatting sqref="AK369:AK397">
    <cfRule type="expression" dxfId="175" priority="241">
      <formula>IF(RIGHT(TEXT(AK369,"0.#"),1)=".",FALSE,TRUE)</formula>
    </cfRule>
    <cfRule type="expression" dxfId="174" priority="242">
      <formula>IF(RIGHT(TEXT(AK369,"0.#"),1)=".",TRUE,FALSE)</formula>
    </cfRule>
  </conditionalFormatting>
  <conditionalFormatting sqref="AU369:AX397">
    <cfRule type="expression" dxfId="173" priority="237">
      <formula>IF(AND(AU369&gt;=0, RIGHT(TEXT(AU369,"0.#"),1)&lt;&gt;"."),TRUE,FALSE)</formula>
    </cfRule>
    <cfRule type="expression" dxfId="172" priority="238">
      <formula>IF(AND(AU369&gt;=0, RIGHT(TEXT(AU369,"0.#"),1)="."),TRUE,FALSE)</formula>
    </cfRule>
    <cfRule type="expression" dxfId="171" priority="239">
      <formula>IF(AND(AU369&lt;0, RIGHT(TEXT(AU369,"0.#"),1)&lt;&gt;"."),TRUE,FALSE)</formula>
    </cfRule>
    <cfRule type="expression" dxfId="170" priority="240">
      <formula>IF(AND(AU369&lt;0, RIGHT(TEXT(AU369,"0.#"),1)="."),TRUE,FALSE)</formula>
    </cfRule>
  </conditionalFormatting>
  <conditionalFormatting sqref="AK401">
    <cfRule type="expression" dxfId="169" priority="235">
      <formula>IF(RIGHT(TEXT(AK401,"0.#"),1)=".",FALSE,TRUE)</formula>
    </cfRule>
    <cfRule type="expression" dxfId="168" priority="236">
      <formula>IF(RIGHT(TEXT(AK401,"0.#"),1)=".",TRUE,FALSE)</formula>
    </cfRule>
  </conditionalFormatting>
  <conditionalFormatting sqref="AU401:AX401">
    <cfRule type="expression" dxfId="167" priority="231">
      <formula>IF(AND(AU401&gt;=0, RIGHT(TEXT(AU401,"0.#"),1)&lt;&gt;"."),TRUE,FALSE)</formula>
    </cfRule>
    <cfRule type="expression" dxfId="166" priority="232">
      <formula>IF(AND(AU401&gt;=0, RIGHT(TEXT(AU401,"0.#"),1)="."),TRUE,FALSE)</formula>
    </cfRule>
    <cfRule type="expression" dxfId="165" priority="233">
      <formula>IF(AND(AU401&lt;0, RIGHT(TEXT(AU401,"0.#"),1)&lt;&gt;"."),TRUE,FALSE)</formula>
    </cfRule>
    <cfRule type="expression" dxfId="164" priority="234">
      <formula>IF(AND(AU401&lt;0, RIGHT(TEXT(AU401,"0.#"),1)="."),TRUE,FALSE)</formula>
    </cfRule>
  </conditionalFormatting>
  <conditionalFormatting sqref="AK402:AK430">
    <cfRule type="expression" dxfId="163" priority="229">
      <formula>IF(RIGHT(TEXT(AK402,"0.#"),1)=".",FALSE,TRUE)</formula>
    </cfRule>
    <cfRule type="expression" dxfId="162" priority="230">
      <formula>IF(RIGHT(TEXT(AK402,"0.#"),1)=".",TRUE,FALSE)</formula>
    </cfRule>
  </conditionalFormatting>
  <conditionalFormatting sqref="AU402:AX430">
    <cfRule type="expression" dxfId="161" priority="225">
      <formula>IF(AND(AU402&gt;=0, RIGHT(TEXT(AU402,"0.#"),1)&lt;&gt;"."),TRUE,FALSE)</formula>
    </cfRule>
    <cfRule type="expression" dxfId="160" priority="226">
      <formula>IF(AND(AU402&gt;=0, RIGHT(TEXT(AU402,"0.#"),1)="."),TRUE,FALSE)</formula>
    </cfRule>
    <cfRule type="expression" dxfId="159" priority="227">
      <formula>IF(AND(AU402&lt;0, RIGHT(TEXT(AU402,"0.#"),1)&lt;&gt;"."),TRUE,FALSE)</formula>
    </cfRule>
    <cfRule type="expression" dxfId="158" priority="228">
      <formula>IF(AND(AU402&lt;0, RIGHT(TEXT(AU402,"0.#"),1)="."),TRUE,FALSE)</formula>
    </cfRule>
  </conditionalFormatting>
  <conditionalFormatting sqref="AK434">
    <cfRule type="expression" dxfId="157" priority="223">
      <formula>IF(RIGHT(TEXT(AK434,"0.#"),1)=".",FALSE,TRUE)</formula>
    </cfRule>
    <cfRule type="expression" dxfId="156" priority="224">
      <formula>IF(RIGHT(TEXT(AK434,"0.#"),1)=".",TRUE,FALSE)</formula>
    </cfRule>
  </conditionalFormatting>
  <conditionalFormatting sqref="AU434:AX434">
    <cfRule type="expression" dxfId="155" priority="219">
      <formula>IF(AND(AU434&gt;=0, RIGHT(TEXT(AU434,"0.#"),1)&lt;&gt;"."),TRUE,FALSE)</formula>
    </cfRule>
    <cfRule type="expression" dxfId="154" priority="220">
      <formula>IF(AND(AU434&gt;=0, RIGHT(TEXT(AU434,"0.#"),1)="."),TRUE,FALSE)</formula>
    </cfRule>
    <cfRule type="expression" dxfId="153" priority="221">
      <formula>IF(AND(AU434&lt;0, RIGHT(TEXT(AU434,"0.#"),1)&lt;&gt;"."),TRUE,FALSE)</formula>
    </cfRule>
    <cfRule type="expression" dxfId="152" priority="222">
      <formula>IF(AND(AU434&lt;0, RIGHT(TEXT(AU434,"0.#"),1)="."),TRUE,FALSE)</formula>
    </cfRule>
  </conditionalFormatting>
  <conditionalFormatting sqref="AK435:AK463">
    <cfRule type="expression" dxfId="151" priority="217">
      <formula>IF(RIGHT(TEXT(AK435,"0.#"),1)=".",FALSE,TRUE)</formula>
    </cfRule>
    <cfRule type="expression" dxfId="150" priority="218">
      <formula>IF(RIGHT(TEXT(AK435,"0.#"),1)=".",TRUE,FALSE)</formula>
    </cfRule>
  </conditionalFormatting>
  <conditionalFormatting sqref="AU435:AX463">
    <cfRule type="expression" dxfId="149" priority="213">
      <formula>IF(AND(AU435&gt;=0, RIGHT(TEXT(AU435,"0.#"),1)&lt;&gt;"."),TRUE,FALSE)</formula>
    </cfRule>
    <cfRule type="expression" dxfId="148" priority="214">
      <formula>IF(AND(AU435&gt;=0, RIGHT(TEXT(AU435,"0.#"),1)="."),TRUE,FALSE)</formula>
    </cfRule>
    <cfRule type="expression" dxfId="147" priority="215">
      <formula>IF(AND(AU435&lt;0, RIGHT(TEXT(AU435,"0.#"),1)&lt;&gt;"."),TRUE,FALSE)</formula>
    </cfRule>
    <cfRule type="expression" dxfId="146" priority="216">
      <formula>IF(AND(AU435&lt;0, RIGHT(TEXT(AU435,"0.#"),1)="."),TRUE,FALSE)</formula>
    </cfRule>
  </conditionalFormatting>
  <conditionalFormatting sqref="AK467">
    <cfRule type="expression" dxfId="145" priority="211">
      <formula>IF(RIGHT(TEXT(AK467,"0.#"),1)=".",FALSE,TRUE)</formula>
    </cfRule>
    <cfRule type="expression" dxfId="144" priority="212">
      <formula>IF(RIGHT(TEXT(AK467,"0.#"),1)=".",TRUE,FALSE)</formula>
    </cfRule>
  </conditionalFormatting>
  <conditionalFormatting sqref="AU467:AX467">
    <cfRule type="expression" dxfId="143" priority="207">
      <formula>IF(AND(AU467&gt;=0, RIGHT(TEXT(AU467,"0.#"),1)&lt;&gt;"."),TRUE,FALSE)</formula>
    </cfRule>
    <cfRule type="expression" dxfId="142" priority="208">
      <formula>IF(AND(AU467&gt;=0, RIGHT(TEXT(AU467,"0.#"),1)="."),TRUE,FALSE)</formula>
    </cfRule>
    <cfRule type="expression" dxfId="141" priority="209">
      <formula>IF(AND(AU467&lt;0, RIGHT(TEXT(AU467,"0.#"),1)&lt;&gt;"."),TRUE,FALSE)</formula>
    </cfRule>
    <cfRule type="expression" dxfId="140" priority="210">
      <formula>IF(AND(AU467&lt;0, RIGHT(TEXT(AU467,"0.#"),1)="."),TRUE,FALSE)</formula>
    </cfRule>
  </conditionalFormatting>
  <conditionalFormatting sqref="AK468:AK496">
    <cfRule type="expression" dxfId="139" priority="205">
      <formula>IF(RIGHT(TEXT(AK468,"0.#"),1)=".",FALSE,TRUE)</formula>
    </cfRule>
    <cfRule type="expression" dxfId="138" priority="206">
      <formula>IF(RIGHT(TEXT(AK468,"0.#"),1)=".",TRUE,FALSE)</formula>
    </cfRule>
  </conditionalFormatting>
  <conditionalFormatting sqref="AU468:AX496">
    <cfRule type="expression" dxfId="137" priority="201">
      <formula>IF(AND(AU468&gt;=0, RIGHT(TEXT(AU468,"0.#"),1)&lt;&gt;"."),TRUE,FALSE)</formula>
    </cfRule>
    <cfRule type="expression" dxfId="136" priority="202">
      <formula>IF(AND(AU468&gt;=0, RIGHT(TEXT(AU468,"0.#"),1)="."),TRUE,FALSE)</formula>
    </cfRule>
    <cfRule type="expression" dxfId="135" priority="203">
      <formula>IF(AND(AU468&lt;0, RIGHT(TEXT(AU468,"0.#"),1)&lt;&gt;"."),TRUE,FALSE)</formula>
    </cfRule>
    <cfRule type="expression" dxfId="134" priority="204">
      <formula>IF(AND(AU468&lt;0, RIGHT(TEXT(AU468,"0.#"),1)="."),TRUE,FALSE)</formula>
    </cfRule>
  </conditionalFormatting>
  <conditionalFormatting sqref="AU236:AX236">
    <cfRule type="expression" dxfId="133" priority="175">
      <formula>IF(AND(AU236&gt;=0, RIGHT(TEXT(AU236,"0.#"),1)&lt;&gt;"."),TRUE,FALSE)</formula>
    </cfRule>
    <cfRule type="expression" dxfId="132" priority="176">
      <formula>IF(AND(AU236&gt;=0, RIGHT(TEXT(AU236,"0.#"),1)="."),TRUE,FALSE)</formula>
    </cfRule>
    <cfRule type="expression" dxfId="131" priority="177">
      <formula>IF(AND(AU236&lt;0, RIGHT(TEXT(AU236,"0.#"),1)&lt;&gt;"."),TRUE,FALSE)</formula>
    </cfRule>
    <cfRule type="expression" dxfId="130" priority="178">
      <formula>IF(AND(AU236&lt;0, RIGHT(TEXT(AU236,"0.#"),1)="."),TRUE,FALSE)</formula>
    </cfRule>
  </conditionalFormatting>
  <conditionalFormatting sqref="AE43:AI43 AE38:AI38 AE33:AI33 AE28:AI28">
    <cfRule type="expression" dxfId="129" priority="173">
      <formula>IF(RIGHT(TEXT(AE28,"0.#"),1)=".",FALSE,TRUE)</formula>
    </cfRule>
    <cfRule type="expression" dxfId="128" priority="174">
      <formula>IF(RIGHT(TEXT(AE28,"0.#"),1)=".",TRUE,FALSE)</formula>
    </cfRule>
  </conditionalFormatting>
  <conditionalFormatting sqref="AE44:AX44 AJ43:AS43 AE39:AX39 AJ38:AS38 AE34:AX34 AJ33:AS33 AE29:AX29 AJ28:AS28">
    <cfRule type="expression" dxfId="127" priority="171">
      <formula>IF(RIGHT(TEXT(AE28,"0.#"),1)=".",FALSE,TRUE)</formula>
    </cfRule>
    <cfRule type="expression" dxfId="126" priority="172">
      <formula>IF(RIGHT(TEXT(AE28,"0.#"),1)=".",TRUE,FALSE)</formula>
    </cfRule>
  </conditionalFormatting>
  <conditionalFormatting sqref="AE45:AI45 AE40:AI40 AE35:AI35 AE30:AI30">
    <cfRule type="expression" dxfId="125" priority="167">
      <formula>IF(AND(AE30&gt;=0, RIGHT(TEXT(AE30,"0.#"),1)&lt;&gt;"."),TRUE,FALSE)</formula>
    </cfRule>
    <cfRule type="expression" dxfId="124" priority="168">
      <formula>IF(AND(AE30&gt;=0, RIGHT(TEXT(AE30,"0.#"),1)="."),TRUE,FALSE)</formula>
    </cfRule>
    <cfRule type="expression" dxfId="123" priority="169">
      <formula>IF(AND(AE30&lt;0, RIGHT(TEXT(AE30,"0.#"),1)&lt;&gt;"."),TRUE,FALSE)</formula>
    </cfRule>
    <cfRule type="expression" dxfId="122" priority="170">
      <formula>IF(AND(AE30&lt;0, RIGHT(TEXT(AE30,"0.#"),1)="."),TRUE,FALSE)</formula>
    </cfRule>
  </conditionalFormatting>
  <conditionalFormatting sqref="AJ45:AS45 AJ40:AS40 AJ35:AS35 AJ30:AS30">
    <cfRule type="expression" dxfId="121" priority="163">
      <formula>IF(AND(AJ30&gt;=0, RIGHT(TEXT(AJ30,"0.#"),1)&lt;&gt;"."),TRUE,FALSE)</formula>
    </cfRule>
    <cfRule type="expression" dxfId="120" priority="164">
      <formula>IF(AND(AJ30&gt;=0, RIGHT(TEXT(AJ30,"0.#"),1)="."),TRUE,FALSE)</formula>
    </cfRule>
    <cfRule type="expression" dxfId="119" priority="165">
      <formula>IF(AND(AJ30&lt;0, RIGHT(TEXT(AJ30,"0.#"),1)&lt;&gt;"."),TRUE,FALSE)</formula>
    </cfRule>
    <cfRule type="expression" dxfId="118" priority="166">
      <formula>IF(AND(AJ30&lt;0, RIGHT(TEXT(AJ30,"0.#"),1)="."),TRUE,FALSE)</formula>
    </cfRule>
  </conditionalFormatting>
  <conditionalFormatting sqref="AE64:AI64 AE59:AI59">
    <cfRule type="expression" dxfId="117" priority="161">
      <formula>IF(RIGHT(TEXT(AE59,"0.#"),1)=".",FALSE,TRUE)</formula>
    </cfRule>
    <cfRule type="expression" dxfId="116" priority="162">
      <formula>IF(RIGHT(TEXT(AE59,"0.#"),1)=".",TRUE,FALSE)</formula>
    </cfRule>
  </conditionalFormatting>
  <conditionalFormatting sqref="AE65:AX65 AJ64:AS64 AE60:AX60 AJ59:AS59">
    <cfRule type="expression" dxfId="115" priority="159">
      <formula>IF(RIGHT(TEXT(AE59,"0.#"),1)=".",FALSE,TRUE)</formula>
    </cfRule>
    <cfRule type="expression" dxfId="114" priority="160">
      <formula>IF(RIGHT(TEXT(AE59,"0.#"),1)=".",TRUE,FALSE)</formula>
    </cfRule>
  </conditionalFormatting>
  <conditionalFormatting sqref="AE66:AI66 AE61:AI61">
    <cfRule type="expression" dxfId="113" priority="155">
      <formula>IF(AND(AE61&gt;=0, RIGHT(TEXT(AE61,"0.#"),1)&lt;&gt;"."),TRUE,FALSE)</formula>
    </cfRule>
    <cfRule type="expression" dxfId="112" priority="156">
      <formula>IF(AND(AE61&gt;=0, RIGHT(TEXT(AE61,"0.#"),1)="."),TRUE,FALSE)</formula>
    </cfRule>
    <cfRule type="expression" dxfId="111" priority="157">
      <formula>IF(AND(AE61&lt;0, RIGHT(TEXT(AE61,"0.#"),1)&lt;&gt;"."),TRUE,FALSE)</formula>
    </cfRule>
    <cfRule type="expression" dxfId="110" priority="158">
      <formula>IF(AND(AE61&lt;0, RIGHT(TEXT(AE61,"0.#"),1)="."),TRUE,FALSE)</formula>
    </cfRule>
  </conditionalFormatting>
  <conditionalFormatting sqref="AJ66:AS66 AJ61:AS61">
    <cfRule type="expression" dxfId="109" priority="151">
      <formula>IF(AND(AJ61&gt;=0, RIGHT(TEXT(AJ61,"0.#"),1)&lt;&gt;"."),TRUE,FALSE)</formula>
    </cfRule>
    <cfRule type="expression" dxfId="108" priority="152">
      <formula>IF(AND(AJ61&gt;=0, RIGHT(TEXT(AJ61,"0.#"),1)="."),TRUE,FALSE)</formula>
    </cfRule>
    <cfRule type="expression" dxfId="107" priority="153">
      <formula>IF(AND(AJ61&lt;0, RIGHT(TEXT(AJ61,"0.#"),1)&lt;&gt;"."),TRUE,FALSE)</formula>
    </cfRule>
    <cfRule type="expression" dxfId="106" priority="154">
      <formula>IF(AND(AJ61&lt;0, RIGHT(TEXT(AJ61,"0.#"),1)="."),TRUE,FALSE)</formula>
    </cfRule>
  </conditionalFormatting>
  <conditionalFormatting sqref="AE81:AX81">
    <cfRule type="expression" dxfId="105" priority="149">
      <formula>IF(RIGHT(TEXT(AE81,"0.#"),1)=".",FALSE,TRUE)</formula>
    </cfRule>
    <cfRule type="expression" dxfId="104" priority="150">
      <formula>IF(RIGHT(TEXT(AE81,"0.#"),1)=".",TRUE,FALSE)</formula>
    </cfRule>
  </conditionalFormatting>
  <conditionalFormatting sqref="AE80:AS80">
    <cfRule type="expression" dxfId="103" priority="147">
      <formula>IF(RIGHT(TEXT(AE80,"0.#"),1)=".",FALSE,TRUE)</formula>
    </cfRule>
    <cfRule type="expression" dxfId="102" priority="148">
      <formula>IF(RIGHT(TEXT(AE80,"0.#"),1)=".",TRUE,FALSE)</formula>
    </cfRule>
  </conditionalFormatting>
  <conditionalFormatting sqref="P15:V15">
    <cfRule type="expression" dxfId="101" priority="145">
      <formula>IF(RIGHT(TEXT(P15,"0.#"),1)=".",FALSE,TRUE)</formula>
    </cfRule>
    <cfRule type="expression" dxfId="100" priority="146">
      <formula>IF(RIGHT(TEXT(P15,"0.#"),1)=".",TRUE,FALSE)</formula>
    </cfRule>
  </conditionalFormatting>
  <conditionalFormatting sqref="P16:V16">
    <cfRule type="expression" dxfId="99" priority="143">
      <formula>IF(RIGHT(TEXT(P16,"0.#"),1)=".",FALSE,TRUE)</formula>
    </cfRule>
    <cfRule type="expression" dxfId="98" priority="144">
      <formula>IF(RIGHT(TEXT(P16,"0.#"),1)=".",TRUE,FALSE)</formula>
    </cfRule>
  </conditionalFormatting>
  <conditionalFormatting sqref="P17:V17">
    <cfRule type="expression" dxfId="97" priority="141">
      <formula>IF(RIGHT(TEXT(P17,"0.#"),1)=".",FALSE,TRUE)</formula>
    </cfRule>
    <cfRule type="expression" dxfId="96" priority="142">
      <formula>IF(RIGHT(TEXT(P17,"0.#"),1)=".",TRUE,FALSE)</formula>
    </cfRule>
  </conditionalFormatting>
  <conditionalFormatting sqref="W15:AC15">
    <cfRule type="expression" dxfId="95" priority="139">
      <formula>IF(RIGHT(TEXT(W15,"0.#"),1)=".",FALSE,TRUE)</formula>
    </cfRule>
    <cfRule type="expression" dxfId="94" priority="140">
      <formula>IF(RIGHT(TEXT(W15,"0.#"),1)=".",TRUE,FALSE)</formula>
    </cfRule>
  </conditionalFormatting>
  <conditionalFormatting sqref="W16:AC16">
    <cfRule type="expression" dxfId="93" priority="137">
      <formula>IF(RIGHT(TEXT(W16,"0.#"),1)=".",FALSE,TRUE)</formula>
    </cfRule>
    <cfRule type="expression" dxfId="92" priority="138">
      <formula>IF(RIGHT(TEXT(W16,"0.#"),1)=".",TRUE,FALSE)</formula>
    </cfRule>
  </conditionalFormatting>
  <conditionalFormatting sqref="W17:AC17">
    <cfRule type="expression" dxfId="91" priority="135">
      <formula>IF(RIGHT(TEXT(W17,"0.#"),1)=".",FALSE,TRUE)</formula>
    </cfRule>
    <cfRule type="expression" dxfId="90" priority="136">
      <formula>IF(RIGHT(TEXT(W17,"0.#"),1)=".",TRUE,FALSE)</formula>
    </cfRule>
  </conditionalFormatting>
  <conditionalFormatting sqref="AD15:AJ15">
    <cfRule type="expression" dxfId="89" priority="133">
      <formula>IF(RIGHT(TEXT(AD15,"0.#"),1)=".",FALSE,TRUE)</formula>
    </cfRule>
    <cfRule type="expression" dxfId="88" priority="134">
      <formula>IF(RIGHT(TEXT(AD15,"0.#"),1)=".",TRUE,FALSE)</formula>
    </cfRule>
  </conditionalFormatting>
  <conditionalFormatting sqref="AD16:AJ16">
    <cfRule type="expression" dxfId="87" priority="131">
      <formula>IF(RIGHT(TEXT(AD16,"0.#"),1)=".",FALSE,TRUE)</formula>
    </cfRule>
    <cfRule type="expression" dxfId="86" priority="132">
      <formula>IF(RIGHT(TEXT(AD16,"0.#"),1)=".",TRUE,FALSE)</formula>
    </cfRule>
  </conditionalFormatting>
  <conditionalFormatting sqref="AD17:AJ17">
    <cfRule type="expression" dxfId="85" priority="129">
      <formula>IF(RIGHT(TEXT(AD17,"0.#"),1)=".",FALSE,TRUE)</formula>
    </cfRule>
    <cfRule type="expression" dxfId="84" priority="130">
      <formula>IF(RIGHT(TEXT(AD17,"0.#"),1)=".",TRUE,FALSE)</formula>
    </cfRule>
  </conditionalFormatting>
  <conditionalFormatting sqref="AK15:AQ15">
    <cfRule type="expression" dxfId="83" priority="127">
      <formula>IF(RIGHT(TEXT(AK15,"0.#"),1)=".",FALSE,TRUE)</formula>
    </cfRule>
    <cfRule type="expression" dxfId="82" priority="128">
      <formula>IF(RIGHT(TEXT(AK15,"0.#"),1)=".",TRUE,FALSE)</formula>
    </cfRule>
  </conditionalFormatting>
  <conditionalFormatting sqref="R99">
    <cfRule type="expression" dxfId="81" priority="125">
      <formula>IF(RIGHT(TEXT(R99,"0.#"),1)=".",FALSE,TRUE)</formula>
    </cfRule>
    <cfRule type="expression" dxfId="80" priority="126">
      <formula>IF(RIGHT(TEXT(R99,"0.#"),1)=".",TRUE,FALSE)</formula>
    </cfRule>
  </conditionalFormatting>
  <conditionalFormatting sqref="R100 R98">
    <cfRule type="expression" dxfId="79" priority="123">
      <formula>IF(RIGHT(TEXT(R98,"0.#"),1)=".",FALSE,TRUE)</formula>
    </cfRule>
    <cfRule type="expression" dxfId="78" priority="124">
      <formula>IF(RIGHT(TEXT(R98,"0.#"),1)=".",TRUE,FALSE)</formula>
    </cfRule>
  </conditionalFormatting>
  <conditionalFormatting sqref="R101">
    <cfRule type="expression" dxfId="77" priority="121">
      <formula>IF(RIGHT(TEXT(R101,"0.#"),1)=".",FALSE,TRUE)</formula>
    </cfRule>
    <cfRule type="expression" dxfId="76" priority="122">
      <formula>IF(RIGHT(TEXT(R101,"0.#"),1)=".",TRUE,FALSE)</formula>
    </cfRule>
  </conditionalFormatting>
  <conditionalFormatting sqref="AT69:AX69">
    <cfRule type="expression" dxfId="75" priority="111">
      <formula>IF(RIGHT(TEXT(AT69,"0.#"),1)=".",FALSE,TRUE)</formula>
    </cfRule>
    <cfRule type="expression" dxfId="74" priority="112">
      <formula>IF(RIGHT(TEXT(AT69,"0.#"),1)=".",TRUE,FALSE)</formula>
    </cfRule>
  </conditionalFormatting>
  <conditionalFormatting sqref="AE89:AI89">
    <cfRule type="expression" dxfId="73" priority="99">
      <formula>IF(RIGHT(TEXT(AE89,"0.#"),1)=".",FALSE,TRUE)</formula>
    </cfRule>
    <cfRule type="expression" dxfId="72" priority="100">
      <formula>IF(RIGHT(TEXT(AE89,"0.#"),1)=".",TRUE,FALSE)</formula>
    </cfRule>
  </conditionalFormatting>
  <conditionalFormatting sqref="AJ89:AN89">
    <cfRule type="expression" dxfId="71" priority="97">
      <formula>IF(RIGHT(TEXT(AJ89,"0.#"),1)=".",FALSE,TRUE)</formula>
    </cfRule>
    <cfRule type="expression" dxfId="70" priority="98">
      <formula>IF(RIGHT(TEXT(AJ89,"0.#"),1)=".",TRUE,FALSE)</formula>
    </cfRule>
  </conditionalFormatting>
  <conditionalFormatting sqref="AO89:AS89">
    <cfRule type="expression" dxfId="69" priority="95">
      <formula>IF(RIGHT(TEXT(AO89,"0.#"),1)=".",FALSE,TRUE)</formula>
    </cfRule>
    <cfRule type="expression" dxfId="68" priority="96">
      <formula>IF(RIGHT(TEXT(AO89,"0.#"),1)=".",TRUE,FALSE)</formula>
    </cfRule>
  </conditionalFormatting>
  <conditionalFormatting sqref="AE78:AS78">
    <cfRule type="expression" dxfId="67" priority="93">
      <formula>IF(RIGHT(TEXT(AE78,"0.#"),1)=".",FALSE,TRUE)</formula>
    </cfRule>
    <cfRule type="expression" dxfId="66" priority="94">
      <formula>IF(RIGHT(TEXT(AE78,"0.#"),1)=".",TRUE,FALSE)</formula>
    </cfRule>
  </conditionalFormatting>
  <conditionalFormatting sqref="AE77:AS77">
    <cfRule type="expression" dxfId="65" priority="91">
      <formula>IF(RIGHT(TEXT(AE77,"0.#"),1)=".",FALSE,TRUE)</formula>
    </cfRule>
    <cfRule type="expression" dxfId="64" priority="92">
      <formula>IF(RIGHT(TEXT(AE77,"0.#"),1)=".",TRUE,FALSE)</formula>
    </cfRule>
  </conditionalFormatting>
  <conditionalFormatting sqref="AT78:AX78">
    <cfRule type="expression" dxfId="63" priority="89">
      <formula>IF(RIGHT(TEXT(AT78,"0.#"),1)=".",FALSE,TRUE)</formula>
    </cfRule>
    <cfRule type="expression" dxfId="62" priority="90">
      <formula>IF(RIGHT(TEXT(AT78,"0.#"),1)=".",TRUE,FALSE)</formula>
    </cfRule>
  </conditionalFormatting>
  <conditionalFormatting sqref="AT24:AX24">
    <cfRule type="expression" dxfId="61" priority="81">
      <formula>IF(RIGHT(TEXT(AT24,"0.#"),1)=".",FALSE,TRUE)</formula>
    </cfRule>
    <cfRule type="expression" dxfId="60" priority="82">
      <formula>IF(RIGHT(TEXT(AT24,"0.#"),1)=".",TRUE,FALSE)</formula>
    </cfRule>
  </conditionalFormatting>
  <conditionalFormatting sqref="AO23:AS23">
    <cfRule type="expression" dxfId="59" priority="77">
      <formula>IF(RIGHT(TEXT(AO23,"0.#"),1)=".",FALSE,TRUE)</formula>
    </cfRule>
    <cfRule type="expression" dxfId="58" priority="78">
      <formula>IF(RIGHT(TEXT(AO23,"0.#"),1)=".",TRUE,FALSE)</formula>
    </cfRule>
  </conditionalFormatting>
  <conditionalFormatting sqref="AJ23:AN23">
    <cfRule type="expression" dxfId="57" priority="75">
      <formula>IF(RIGHT(TEXT(AJ23,"0.#"),1)=".",FALSE,TRUE)</formula>
    </cfRule>
    <cfRule type="expression" dxfId="56" priority="76">
      <formula>IF(RIGHT(TEXT(AJ23,"0.#"),1)=".",TRUE,FALSE)</formula>
    </cfRule>
  </conditionalFormatting>
  <conditionalFormatting sqref="AE23:AI23">
    <cfRule type="expression" dxfId="55" priority="73">
      <formula>IF(RIGHT(TEXT(AE23,"0.#"),1)=".",FALSE,TRUE)</formula>
    </cfRule>
    <cfRule type="expression" dxfId="54" priority="74">
      <formula>IF(RIGHT(TEXT(AE23,"0.#"),1)=".",TRUE,FALSE)</formula>
    </cfRule>
  </conditionalFormatting>
  <conditionalFormatting sqref="AO24:AS24">
    <cfRule type="expression" dxfId="53" priority="67">
      <formula>IF(RIGHT(TEXT(AO24,"0.#"),1)=".",FALSE,TRUE)</formula>
    </cfRule>
    <cfRule type="expression" dxfId="52" priority="68">
      <formula>IF(RIGHT(TEXT(AO24,"0.#"),1)=".",TRUE,FALSE)</formula>
    </cfRule>
  </conditionalFormatting>
  <conditionalFormatting sqref="AJ24:AN24">
    <cfRule type="expression" dxfId="51" priority="65">
      <formula>IF(RIGHT(TEXT(AJ24,"0.#"),1)=".",FALSE,TRUE)</formula>
    </cfRule>
    <cfRule type="expression" dxfId="50" priority="66">
      <formula>IF(RIGHT(TEXT(AJ24,"0.#"),1)=".",TRUE,FALSE)</formula>
    </cfRule>
  </conditionalFormatting>
  <conditionalFormatting sqref="AE24:AI24">
    <cfRule type="expression" dxfId="49" priority="63">
      <formula>IF(RIGHT(TEXT(AE24,"0.#"),1)=".",FALSE,TRUE)</formula>
    </cfRule>
    <cfRule type="expression" dxfId="48" priority="64">
      <formula>IF(RIGHT(TEXT(AE24,"0.#"),1)=".",TRUE,FALSE)</formula>
    </cfRule>
  </conditionalFormatting>
  <conditionalFormatting sqref="AT83:AX83">
    <cfRule type="expression" dxfId="47" priority="61">
      <formula>IF(RIGHT(TEXT(AT83,"0.#"),1)=".",FALSE,TRUE)</formula>
    </cfRule>
    <cfRule type="expression" dxfId="46" priority="62">
      <formula>IF(RIGHT(TEXT(AT83,"0.#"),1)=".",TRUE,FALSE)</formula>
    </cfRule>
  </conditionalFormatting>
  <conditionalFormatting sqref="AE83:AI83">
    <cfRule type="expression" dxfId="45" priority="59">
      <formula>IF(RIGHT(TEXT(AE83,"0.#"),1)=".",FALSE,TRUE)</formula>
    </cfRule>
    <cfRule type="expression" dxfId="44" priority="60">
      <formula>IF(RIGHT(TEXT(AE83,"0.#"),1)=".",TRUE,FALSE)</formula>
    </cfRule>
  </conditionalFormatting>
  <conditionalFormatting sqref="AJ83:AN83">
    <cfRule type="expression" dxfId="43" priority="57">
      <formula>IF(RIGHT(TEXT(AJ83,"0.#"),1)=".",FALSE,TRUE)</formula>
    </cfRule>
    <cfRule type="expression" dxfId="42" priority="58">
      <formula>IF(RIGHT(TEXT(AJ83,"0.#"),1)=".",TRUE,FALSE)</formula>
    </cfRule>
  </conditionalFormatting>
  <conditionalFormatting sqref="AO83:AS83">
    <cfRule type="expression" dxfId="41" priority="55">
      <formula>IF(RIGHT(TEXT(AO83,"0.#"),1)=".",FALSE,TRUE)</formula>
    </cfRule>
    <cfRule type="expression" dxfId="40" priority="56">
      <formula>IF(RIGHT(TEXT(AO83,"0.#"),1)=".",TRUE,FALSE)</formula>
    </cfRule>
  </conditionalFormatting>
  <conditionalFormatting sqref="AE69:AS69">
    <cfRule type="expression" dxfId="39" priority="53">
      <formula>IF(RIGHT(TEXT(AE69,"0.#"),1)=".",FALSE,TRUE)</formula>
    </cfRule>
    <cfRule type="expression" dxfId="38" priority="54">
      <formula>IF(RIGHT(TEXT(AE69,"0.#"),1)=".",TRUE,FALSE)</formula>
    </cfRule>
  </conditionalFormatting>
  <conditionalFormatting sqref="AE68:AS68">
    <cfRule type="expression" dxfId="37" priority="51">
      <formula>IF(RIGHT(TEXT(AE68,"0.#"),1)=".",FALSE,TRUE)</formula>
    </cfRule>
    <cfRule type="expression" dxfId="36" priority="52">
      <formula>IF(RIGHT(TEXT(AE68,"0.#"),1)=".",TRUE,FALSE)</formula>
    </cfRule>
  </conditionalFormatting>
  <conditionalFormatting sqref="AT75:AX75">
    <cfRule type="expression" dxfId="35" priority="41">
      <formula>IF(RIGHT(TEXT(AT75,"0.#"),1)=".",FALSE,TRUE)</formula>
    </cfRule>
    <cfRule type="expression" dxfId="34" priority="42">
      <formula>IF(RIGHT(TEXT(AT75,"0.#"),1)=".",TRUE,FALSE)</formula>
    </cfRule>
  </conditionalFormatting>
  <conditionalFormatting sqref="AE72:AS72">
    <cfRule type="expression" dxfId="33" priority="39">
      <formula>IF(RIGHT(TEXT(AE72,"0.#"),1)=".",FALSE,TRUE)</formula>
    </cfRule>
    <cfRule type="expression" dxfId="32" priority="40">
      <formula>IF(RIGHT(TEXT(AE72,"0.#"),1)=".",TRUE,FALSE)</formula>
    </cfRule>
  </conditionalFormatting>
  <conditionalFormatting sqref="AE71:AS71">
    <cfRule type="expression" dxfId="31" priority="37">
      <formula>IF(RIGHT(TEXT(AE71,"0.#"),1)=".",FALSE,TRUE)</formula>
    </cfRule>
    <cfRule type="expression" dxfId="30" priority="38">
      <formula>IF(RIGHT(TEXT(AE71,"0.#"),1)=".",TRUE,FALSE)</formula>
    </cfRule>
  </conditionalFormatting>
  <conditionalFormatting sqref="AT72:AX72">
    <cfRule type="expression" dxfId="29" priority="35">
      <formula>IF(RIGHT(TEXT(AT72,"0.#"),1)=".",FALSE,TRUE)</formula>
    </cfRule>
    <cfRule type="expression" dxfId="28" priority="36">
      <formula>IF(RIGHT(TEXT(AT72,"0.#"),1)=".",TRUE,FALSE)</formula>
    </cfRule>
  </conditionalFormatting>
  <conditionalFormatting sqref="AO74:AS74">
    <cfRule type="expression" dxfId="27" priority="33">
      <formula>IF(RIGHT(TEXT(AO74,"0.#"),1)=".",FALSE,TRUE)</formula>
    </cfRule>
    <cfRule type="expression" dxfId="26" priority="34">
      <formula>IF(RIGHT(TEXT(AO74,"0.#"),1)=".",TRUE,FALSE)</formula>
    </cfRule>
  </conditionalFormatting>
  <conditionalFormatting sqref="AJ74:AN74">
    <cfRule type="expression" dxfId="25" priority="31">
      <formula>IF(RIGHT(TEXT(AJ74,"0.#"),1)=".",FALSE,TRUE)</formula>
    </cfRule>
    <cfRule type="expression" dxfId="24" priority="32">
      <formula>IF(RIGHT(TEXT(AJ74,"0.#"),1)=".",TRUE,FALSE)</formula>
    </cfRule>
  </conditionalFormatting>
  <conditionalFormatting sqref="AE74:AI74">
    <cfRule type="expression" dxfId="23" priority="29">
      <formula>IF(RIGHT(TEXT(AE74,"0.#"),1)=".",FALSE,TRUE)</formula>
    </cfRule>
    <cfRule type="expression" dxfId="22" priority="30">
      <formula>IF(RIGHT(TEXT(AE74,"0.#"),1)=".",TRUE,FALSE)</formula>
    </cfRule>
  </conditionalFormatting>
  <conditionalFormatting sqref="AO75:AS75">
    <cfRule type="expression" dxfId="21" priority="27">
      <formula>IF(RIGHT(TEXT(AO75,"0.#"),1)=".",FALSE,TRUE)</formula>
    </cfRule>
    <cfRule type="expression" dxfId="20" priority="28">
      <formula>IF(RIGHT(TEXT(AO75,"0.#"),1)=".",TRUE,FALSE)</formula>
    </cfRule>
  </conditionalFormatting>
  <conditionalFormatting sqref="AJ75:AN75">
    <cfRule type="expression" dxfId="19" priority="25">
      <formula>IF(RIGHT(TEXT(AJ75,"0.#"),1)=".",FALSE,TRUE)</formula>
    </cfRule>
    <cfRule type="expression" dxfId="18" priority="26">
      <formula>IF(RIGHT(TEXT(AJ75,"0.#"),1)=".",TRUE,FALSE)</formula>
    </cfRule>
  </conditionalFormatting>
  <conditionalFormatting sqref="AE75:AI75">
    <cfRule type="expression" dxfId="17" priority="23">
      <formula>IF(RIGHT(TEXT(AE75,"0.#"),1)=".",FALSE,TRUE)</formula>
    </cfRule>
    <cfRule type="expression" dxfId="16" priority="24">
      <formula>IF(RIGHT(TEXT(AE75,"0.#"),1)=".",TRUE,FALSE)</formula>
    </cfRule>
  </conditionalFormatting>
  <conditionalFormatting sqref="AE25:AI25">
    <cfRule type="expression" dxfId="15" priority="19">
      <formula>IF(AND(AE25&gt;=0, RIGHT(TEXT(AE25,"0.#"),1)&lt;&gt;"."),TRUE,FALSE)</formula>
    </cfRule>
    <cfRule type="expression" dxfId="14" priority="20">
      <formula>IF(AND(AE25&gt;=0, RIGHT(TEXT(AE25,"0.#"),1)="."),TRUE,FALSE)</formula>
    </cfRule>
    <cfRule type="expression" dxfId="13" priority="21">
      <formula>IF(AND(AE25&lt;0, RIGHT(TEXT(AE25,"0.#"),1)&lt;&gt;"."),TRUE,FALSE)</formula>
    </cfRule>
    <cfRule type="expression" dxfId="12" priority="22">
      <formula>IF(AND(AE25&lt;0, RIGHT(TEXT(AE25,"0.#"),1)="."),TRUE,FALSE)</formula>
    </cfRule>
  </conditionalFormatting>
  <conditionalFormatting sqref="AJ25:AN25">
    <cfRule type="expression" dxfId="11" priority="15">
      <formula>IF(AND(AJ25&gt;=0, RIGHT(TEXT(AJ25,"0.#"),1)&lt;&gt;"."),TRUE,FALSE)</formula>
    </cfRule>
    <cfRule type="expression" dxfId="10" priority="16">
      <formula>IF(AND(AJ25&gt;=0, RIGHT(TEXT(AJ25,"0.#"),1)="."),TRUE,FALSE)</formula>
    </cfRule>
    <cfRule type="expression" dxfId="9" priority="17">
      <formula>IF(AND(AJ25&lt;0, RIGHT(TEXT(AJ25,"0.#"),1)&lt;&gt;"."),TRUE,FALSE)</formula>
    </cfRule>
    <cfRule type="expression" dxfId="8" priority="18">
      <formula>IF(AND(AJ25&lt;0, RIGHT(TEXT(AJ25,"0.#"),1)="."),TRUE,FALSE)</formula>
    </cfRule>
  </conditionalFormatting>
  <conditionalFormatting sqref="AO25:AS25">
    <cfRule type="expression" dxfId="7" priority="5">
      <formula>IF(AND(AO25&gt;=0, RIGHT(TEXT(AO25,"0.#"),1)&lt;&gt;"."),TRUE,FALSE)</formula>
    </cfRule>
    <cfRule type="expression" dxfId="6" priority="6">
      <formula>IF(AND(AO25&gt;=0, RIGHT(TEXT(AO25,"0.#"),1)="."),TRUE,FALSE)</formula>
    </cfRule>
    <cfRule type="expression" dxfId="5" priority="7">
      <formula>IF(AND(AO25&lt;0, RIGHT(TEXT(AO25,"0.#"),1)&lt;&gt;"."),TRUE,FALSE)</formula>
    </cfRule>
    <cfRule type="expression" dxfId="4" priority="8">
      <formula>IF(AND(AO25&lt;0, RIGHT(TEXT(AO25,"0.#"),1)="."),TRUE,FALSE)</formula>
    </cfRule>
  </conditionalFormatting>
  <conditionalFormatting sqref="AT84:AX84">
    <cfRule type="expression" dxfId="3" priority="3">
      <formula>IF(RIGHT(TEXT(AT84,"0.#"),1)=".",FALSE,TRUE)</formula>
    </cfRule>
    <cfRule type="expression" dxfId="2" priority="4">
      <formula>IF(RIGHT(TEXT(AT84,"0.#"),1)=".",TRUE,FALSE)</formula>
    </cfRule>
  </conditionalFormatting>
  <conditionalFormatting sqref="AU180">
    <cfRule type="expression" dxfId="1" priority="1">
      <formula>IF(RIGHT(TEXT(AU180,"0.#"),1)=".",FALSE,TRUE)</formula>
    </cfRule>
    <cfRule type="expression" dxfId="0" priority="2">
      <formula>IF(RIGHT(TEXT(AU180,"0.#"),1)=".",TRUE,FALSE)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5" max="49" man="1"/>
    <brk id="13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387</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2015-08-20T05:46:06Z</cp:lastPrinted>
  <dcterms:created xsi:type="dcterms:W3CDTF">2012-03-13T00:50:25Z</dcterms:created>
  <dcterms:modified xsi:type="dcterms:W3CDTF">2015-09-06T10:42:16Z</dcterms:modified>
</cp:coreProperties>
</file>