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修正依頼中）\02公表版\"/>
    </mc:Choice>
  </mc:AlternateContent>
  <bookViews>
    <workbookView xWindow="0" yWindow="0" windowWidth="19005" windowHeight="661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R102" i="3" l="1"/>
  <c r="R101" i="3" l="1"/>
  <c r="L102"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<sst xmlns="http://schemas.openxmlformats.org/spreadsheetml/2006/main" count="801" uniqueCount="487">
  <si>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</si>
  <si>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</si>
  <si>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</si>
  <si>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</si>
  <si>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</si>
  <si>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</si>
  <si>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</si>
  <si>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</si>
  <si>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</si>
  <si>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</si>
  <si>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</si>
  <si>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</si>
  <si>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</si>
  <si>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</si>
  <si>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</si>
  <si>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</si>
  <si>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</si>
  <si>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</si>
  <si>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</si>
  <si>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</si>
  <si>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</si>
  <si>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</si>
  <si>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</si>
  <si>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</si>
  <si>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</si>
  <si>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</si>
  <si>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</si>
  <si>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</si>
  <si>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</si>
  <si>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</si>
  <si>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</si>
  <si>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</si>
  <si>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</si>
  <si>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</si>
  <si>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</si>
  <si>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</si>
  <si>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</si>
  <si>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</si>
  <si>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</si>
  <si>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</si>
  <si>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</si>
  <si>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</si>
  <si>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</si>
  <si>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</si>
  <si>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</si>
  <si>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</si>
  <si>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</si>
  <si>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</si>
  <si>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</si>
  <si>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</si>
  <si>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</si>
  <si>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</si>
  <si>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</si>
  <si>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</si>
  <si>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</si>
  <si>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</si>
  <si>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</si>
  <si>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</si>
  <si>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</si>
  <si>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</si>
  <si>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</si>
  <si>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</si>
  <si>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</si>
  <si>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</si>
  <si>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</si>
  <si>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</si>
  <si>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</si>
  <si>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</si>
  <si>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</si>
  <si>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</si>
  <si>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</si>
  <si>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</si>
  <si>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</si>
  <si>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</si>
  <si>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</si>
  <si>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</si>
  <si>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</si>
  <si>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</si>
  <si>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</si>
  <si>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</si>
  <si>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</si>
  <si>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</si>
  <si>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</si>
  <si>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</si>
  <si>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</si>
  <si>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</si>
  <si>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</si>
  <si>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</si>
  <si>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</si>
  <si>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</si>
  <si>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</si>
  <si>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</si>
  <si>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</si>
  <si>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</si>
  <si>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</si>
  <si>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</si>
  <si>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</si>
  <si>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</si>
  <si>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</si>
  <si>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</si>
  <si>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</si>
  <si>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</si>
  <si>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</si>
  <si>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</si>
  <si>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</si>
  <si>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</si>
  <si>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</si>
  <si>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</si>
  <si>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</si>
  <si>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</si>
  <si>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</si>
  <si>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</si>
  <si>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</si>
  <si>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</si>
  <si>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</si>
  <si>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</si>
  <si>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</si>
  <si>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</si>
  <si>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</si>
  <si>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</si>
  <si>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</si>
  <si>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</si>
  <si>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</si>
  <si>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</si>
  <si>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</si>
  <si>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</si>
  <si>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</si>
  <si>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</si>
  <si>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</si>
  <si>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</si>
  <si>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</si>
  <si>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</si>
  <si>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</si>
  <si>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</si>
  <si>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</si>
  <si>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</si>
  <si>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</si>
  <si>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</si>
  <si>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</si>
  <si>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</si>
  <si>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</si>
  <si>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</si>
  <si>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</si>
  <si>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</si>
  <si>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</si>
  <si>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</si>
  <si>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</si>
  <si>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</si>
  <si>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</si>
  <si>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</si>
  <si>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</si>
  <si>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</si>
  <si>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</si>
  <si>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</si>
  <si>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</si>
  <si>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</si>
  <si>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</si>
  <si>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</si>
  <si>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</si>
  <si>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</si>
  <si>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</si>
  <si>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</si>
  <si>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</si>
  <si>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</si>
  <si>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</si>
  <si>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</si>
  <si>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</si>
  <si>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</si>
  <si>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</si>
  <si>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</si>
  <si>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</si>
  <si>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</si>
  <si>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</si>
  <si>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</si>
  <si>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</si>
  <si>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</si>
  <si>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</si>
  <si>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</si>
  <si>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</si>
  <si>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</si>
  <si>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</si>
  <si>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</si>
  <si>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</si>
  <si>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</si>
  <si>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</si>
  <si>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</si>
  <si>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</si>
  <si>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</si>
  <si>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</si>
  <si>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</si>
  <si>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</si>
  <si>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</si>
  <si>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</si>
  <si>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</si>
  <si>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</si>
  <si>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</si>
  <si>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</si>
  <si>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</si>
  <si>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</si>
  <si>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</si>
  <si>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</si>
  <si>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</si>
  <si>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</si>
  <si>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</si>
  <si>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</si>
  <si>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</si>
  <si>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</si>
  <si>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</si>
  <si>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</si>
  <si>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</si>
  <si>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</si>
  <si>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</si>
  <si>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</si>
  <si>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</si>
  <si>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</si>
  <si>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</si>
  <si>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</si>
  <si>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</si>
  <si>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</si>
  <si>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</si>
  <si>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</si>
  <si>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</si>
  <si>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</si>
  <si>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</si>
  <si>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</si>
  <si>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</si>
  <si>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</si>
  <si>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</si>
  <si>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</si>
  <si>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</si>
  <si>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</si>
  <si>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</si>
  <si>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</si>
  <si>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</si>
  <si>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</si>
  <si>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</si>
  <si>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</si>
  <si>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</si>
  <si>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</si>
  <si>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</si>
  <si>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</si>
  <si>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</si>
  <si>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</si>
  <si>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</si>
  <si>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</si>
  <si>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</si>
  <si>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</si>
  <si>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</si>
  <si>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</si>
  <si>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</si>
  <si>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</si>
  <si>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</si>
  <si>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</si>
  <si>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</si>
  <si>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</si>
  <si>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</si>
  <si>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</si>
  <si>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</si>
  <si>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</si>
  <si>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</si>
  <si>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</si>
  <si>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</si>
  <si>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</si>
  <si>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</si>
  <si>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</si>
  <si>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</si>
  <si>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</si>
  <si>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</si>
  <si>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</si>
  <si>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</si>
  <si>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</si>
  <si>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</si>
  <si>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</si>
  <si>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</si>
  <si>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</si>
  <si>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</si>
  <si>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</si>
  <si>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</si>
  <si>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</si>
  <si>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</si>
  <si>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</si>
  <si>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</si>
  <si>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</si>
  <si>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</si>
  <si>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</si>
  <si>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</si>
  <si>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</si>
  <si>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</si>
  <si>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</si>
  <si>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</si>
  <si>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</si>
  <si>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</si>
  <si>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</si>
  <si>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</si>
  <si>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</si>
  <si>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</si>
  <si>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</si>
  <si>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</si>
  <si>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</si>
  <si>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</si>
  <si>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</si>
  <si>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</si>
  <si>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</si>
  <si>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</si>
  <si>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</si>
  <si>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</si>
  <si>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</si>
  <si>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</si>
  <si>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</si>
  <si>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</si>
  <si>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</si>
  <si>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</si>
  <si>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</si>
  <si>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</si>
  <si>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</si>
  <si>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</si>
  <si>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</si>
  <si>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</si>
  <si>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</si>
  <si>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</si>
  <si>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</si>
  <si>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</si>
  <si>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</si>
  <si>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</si>
  <si>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</si>
  <si>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</si>
  <si>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</si>
  <si>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</si>
  <si>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</si>
  <si>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</si>
  <si>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</si>
  <si>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</si>
  <si>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</si>
  <si>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</si>
  <si>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</si>
  <si>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</si>
  <si>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</si>
  <si>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</si>
  <si>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</si>
  <si>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</si>
  <si>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</si>
  <si>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</si>
  <si>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</si>
  <si>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</si>
  <si>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</si>
  <si>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</si>
  <si>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</si>
  <si>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</si>
  <si>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</si>
  <si>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</si>
  <si>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</si>
  <si>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</si>
  <si>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</si>
  <si>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</si>
  <si>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</si>
  <si>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</si>
  <si>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</si>
  <si>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</si>
  <si>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</si>
  <si>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</si>
  <si>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</si>
  <si>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</si>
  <si>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</si>
  <si>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</si>
  <si>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</si>
  <si>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</si>
  <si>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</si>
  <si>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</si>
  <si>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</si>
  <si>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</si>
  <si>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</si>
  <si>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</si>
  <si>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　</t>
  </si>
  <si>
    <t>建設分野における国際協力、連携の推進</t>
    <rPh sb="0" eb="2">
      <t>ケンセツ</t>
    </rPh>
    <rPh sb="2" eb="4">
      <t>ブンヤ</t>
    </rPh>
    <rPh sb="8" eb="10">
      <t>コクサイ</t>
    </rPh>
    <rPh sb="10" eb="12">
      <t>キョウリョク</t>
    </rPh>
    <rPh sb="13" eb="15">
      <t>レンケイ</t>
    </rPh>
    <rPh sb="16" eb="18">
      <t>スイシン</t>
    </rPh>
    <phoneticPr fontId="5"/>
  </si>
  <si>
    <t>総合政策局</t>
    <rPh sb="0" eb="2">
      <t>ソウゴウ</t>
    </rPh>
    <rPh sb="2" eb="4">
      <t>セイサク</t>
    </rPh>
    <rPh sb="4" eb="5">
      <t>キョク</t>
    </rPh>
    <phoneticPr fontId="5"/>
  </si>
  <si>
    <t>海外プロジェクト推進課、
国際政策課、環境政策課</t>
    <rPh sb="0" eb="2">
      <t>カイガイ</t>
    </rPh>
    <rPh sb="8" eb="11">
      <t>スイシンカ</t>
    </rPh>
    <rPh sb="13" eb="15">
      <t>コクサイ</t>
    </rPh>
    <rPh sb="15" eb="17">
      <t>セイサク</t>
    </rPh>
    <rPh sb="17" eb="18">
      <t>カ</t>
    </rPh>
    <rPh sb="19" eb="21">
      <t>カンキョウ</t>
    </rPh>
    <rPh sb="21" eb="23">
      <t>セイサク</t>
    </rPh>
    <rPh sb="23" eb="24">
      <t>カ</t>
    </rPh>
    <phoneticPr fontId="5"/>
  </si>
  <si>
    <t>海外プロジェクト推進課長　平井　節生</t>
    <rPh sb="0" eb="2">
      <t>カイガイ</t>
    </rPh>
    <rPh sb="8" eb="11">
      <t>スイシンカ</t>
    </rPh>
    <rPh sb="11" eb="12">
      <t>チョウ</t>
    </rPh>
    <rPh sb="13" eb="15">
      <t>ヒライ</t>
    </rPh>
    <rPh sb="16" eb="18">
      <t>セツオ</t>
    </rPh>
    <phoneticPr fontId="5"/>
  </si>
  <si>
    <t>-</t>
    <phoneticPr fontId="5"/>
  </si>
  <si>
    <t>○</t>
  </si>
  <si>
    <t>経済協力調査委託費</t>
    <rPh sb="0" eb="2">
      <t>ケイザイ</t>
    </rPh>
    <rPh sb="2" eb="4">
      <t>キョウリョク</t>
    </rPh>
    <rPh sb="4" eb="6">
      <t>チョウサ</t>
    </rPh>
    <rPh sb="6" eb="8">
      <t>イタク</t>
    </rPh>
    <rPh sb="8" eb="9">
      <t>ヒ</t>
    </rPh>
    <phoneticPr fontId="5"/>
  </si>
  <si>
    <t>政府開発援助庁費</t>
    <rPh sb="0" eb="2">
      <t>セイフ</t>
    </rPh>
    <rPh sb="2" eb="4">
      <t>カイハツ</t>
    </rPh>
    <rPh sb="4" eb="6">
      <t>エンジョ</t>
    </rPh>
    <rPh sb="6" eb="8">
      <t>チョウヒ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</si>
  <si>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</si>
  <si>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庁費</t>
    <rPh sb="0" eb="2">
      <t>チョウヒ</t>
    </rPh>
    <phoneticPr fontId="5"/>
  </si>
  <si>
    <t>その他</t>
    <rPh sb="2" eb="3">
      <t>タ</t>
    </rPh>
    <phoneticPr fontId="5"/>
  </si>
  <si>
    <t>委員等旅費</t>
    <rPh sb="0" eb="2">
      <t>イイン</t>
    </rPh>
    <rPh sb="2" eb="3">
      <t>トウ</t>
    </rPh>
    <rPh sb="3" eb="5">
      <t>リョヒ</t>
    </rPh>
    <phoneticPr fontId="5"/>
  </si>
  <si>
    <t>A.（一社）国際建設技術協会</t>
    <rPh sb="3" eb="4">
      <t>イチ</t>
    </rPh>
    <rPh sb="4" eb="5">
      <t>シャ</t>
    </rPh>
    <rPh sb="6" eb="8">
      <t>コクサイ</t>
    </rPh>
    <rPh sb="8" eb="10">
      <t>ケンセツ</t>
    </rPh>
    <rPh sb="10" eb="12">
      <t>ギジュツ</t>
    </rPh>
    <rPh sb="12" eb="14">
      <t>キョウカイ</t>
    </rPh>
    <phoneticPr fontId="5"/>
  </si>
  <si>
    <t>B.（株）近畿日本ツーリスト</t>
    <rPh sb="3" eb="4">
      <t>カブ</t>
    </rPh>
    <rPh sb="5" eb="7">
      <t>キンキ</t>
    </rPh>
    <rPh sb="7" eb="9">
      <t>ニッポン</t>
    </rPh>
    <phoneticPr fontId="5"/>
  </si>
  <si>
    <t>C.（株）パスコ</t>
    <rPh sb="3" eb="4">
      <t>カブ</t>
    </rPh>
    <phoneticPr fontId="5"/>
  </si>
  <si>
    <t>A.企画競争</t>
    <rPh sb="2" eb="4">
      <t>キカク</t>
    </rPh>
    <rPh sb="4" eb="6">
      <t>キョウソウ</t>
    </rPh>
    <phoneticPr fontId="5"/>
  </si>
  <si>
    <t>（一社）国際建設技術協会</t>
    <rPh sb="1" eb="3">
      <t>イッシャ</t>
    </rPh>
    <rPh sb="4" eb="6">
      <t>コクサイ</t>
    </rPh>
    <rPh sb="6" eb="8">
      <t>ケンセツ</t>
    </rPh>
    <rPh sb="8" eb="10">
      <t>ギジュツ</t>
    </rPh>
    <rPh sb="10" eb="12">
      <t>キョウカイ</t>
    </rPh>
    <phoneticPr fontId="5"/>
  </si>
  <si>
    <t>（株）日建設計総合研究所</t>
    <rPh sb="1" eb="2">
      <t>カブ</t>
    </rPh>
    <rPh sb="3" eb="5">
      <t>ニッケン</t>
    </rPh>
    <rPh sb="5" eb="7">
      <t>セッケイ</t>
    </rPh>
    <rPh sb="7" eb="9">
      <t>ソウゴウ</t>
    </rPh>
    <rPh sb="9" eb="12">
      <t>ケンキュウショ</t>
    </rPh>
    <phoneticPr fontId="5"/>
  </si>
  <si>
    <t>B.一般競争入札</t>
    <rPh sb="2" eb="4">
      <t>イッパン</t>
    </rPh>
    <rPh sb="4" eb="6">
      <t>キョウソウ</t>
    </rPh>
    <rPh sb="6" eb="8">
      <t>ニュウサツ</t>
    </rPh>
    <phoneticPr fontId="5"/>
  </si>
  <si>
    <t>平成２６年度　インフラプロジェクト海外展開戦略等検討業務</t>
    <rPh sb="0" eb="2">
      <t>ヘイセイ</t>
    </rPh>
    <rPh sb="4" eb="6">
      <t>ネンド</t>
    </rPh>
    <rPh sb="17" eb="19">
      <t>カイガイ</t>
    </rPh>
    <rPh sb="19" eb="21">
      <t>テンカイ</t>
    </rPh>
    <rPh sb="21" eb="23">
      <t>センリャク</t>
    </rPh>
    <rPh sb="23" eb="24">
      <t>トウ</t>
    </rPh>
    <rPh sb="24" eb="26">
      <t>ケントウ</t>
    </rPh>
    <rPh sb="26" eb="28">
      <t>ギョウム</t>
    </rPh>
    <phoneticPr fontId="5"/>
  </si>
  <si>
    <t>平成２６年度　海外建設プロジェクト技術支援検討業務</t>
    <rPh sb="0" eb="2">
      <t>ヘイセイ</t>
    </rPh>
    <rPh sb="4" eb="6">
      <t>ネンド</t>
    </rPh>
    <rPh sb="7" eb="9">
      <t>カイガイ</t>
    </rPh>
    <rPh sb="9" eb="11">
      <t>ケンセツ</t>
    </rPh>
    <rPh sb="17" eb="19">
      <t>ギジュツ</t>
    </rPh>
    <rPh sb="19" eb="21">
      <t>シエン</t>
    </rPh>
    <rPh sb="21" eb="23">
      <t>ケントウ</t>
    </rPh>
    <rPh sb="23" eb="25">
      <t>ギョウム</t>
    </rPh>
    <phoneticPr fontId="5"/>
  </si>
  <si>
    <t>平成２６年度　ベトナム国における居住環境整備に関する調査検討業務</t>
    <rPh sb="0" eb="2">
      <t>ヘイセイ</t>
    </rPh>
    <rPh sb="4" eb="6">
      <t>ネンド</t>
    </rPh>
    <rPh sb="11" eb="12">
      <t>コク</t>
    </rPh>
    <rPh sb="16" eb="18">
      <t>キョジュウ</t>
    </rPh>
    <rPh sb="18" eb="20">
      <t>カンキョウ</t>
    </rPh>
    <rPh sb="20" eb="22">
      <t>セイビ</t>
    </rPh>
    <rPh sb="23" eb="24">
      <t>カン</t>
    </rPh>
    <rPh sb="26" eb="28">
      <t>チョウサ</t>
    </rPh>
    <rPh sb="28" eb="30">
      <t>ケントウ</t>
    </rPh>
    <rPh sb="30" eb="32">
      <t>ギョウム</t>
    </rPh>
    <phoneticPr fontId="5"/>
  </si>
  <si>
    <t>（株）JEM</t>
    <phoneticPr fontId="5"/>
  </si>
  <si>
    <t>（株）オーエムシー</t>
    <phoneticPr fontId="5"/>
  </si>
  <si>
    <t>平成２６年度　インフラシステム関連製品・工法の海外展開に関する調査業務</t>
    <rPh sb="0" eb="2">
      <t>ヘイセイ</t>
    </rPh>
    <rPh sb="4" eb="6">
      <t>ネンド</t>
    </rPh>
    <rPh sb="15" eb="17">
      <t>カンレン</t>
    </rPh>
    <rPh sb="17" eb="19">
      <t>セイヒン</t>
    </rPh>
    <rPh sb="20" eb="22">
      <t>コウホウ</t>
    </rPh>
    <rPh sb="23" eb="25">
      <t>カイガイ</t>
    </rPh>
    <rPh sb="25" eb="27">
      <t>テンカイ</t>
    </rPh>
    <rPh sb="28" eb="29">
      <t>カン</t>
    </rPh>
    <rPh sb="31" eb="33">
      <t>チョウサ</t>
    </rPh>
    <rPh sb="33" eb="35">
      <t>ギョウム</t>
    </rPh>
    <phoneticPr fontId="5"/>
  </si>
  <si>
    <t>（株）近畿日本ツーリスト</t>
    <rPh sb="1" eb="2">
      <t>カブ</t>
    </rPh>
    <rPh sb="3" eb="5">
      <t>キンキ</t>
    </rPh>
    <rPh sb="5" eb="7">
      <t>ニッポン</t>
    </rPh>
    <phoneticPr fontId="5"/>
  </si>
  <si>
    <t>平成２６年度　南アフリカ国・ミャンマー国政府招聘等防災協力支援業務</t>
    <rPh sb="0" eb="2">
      <t>ヘイセイ</t>
    </rPh>
    <rPh sb="4" eb="6">
      <t>ネンド</t>
    </rPh>
    <rPh sb="7" eb="8">
      <t>ミナミ</t>
    </rPh>
    <rPh sb="12" eb="13">
      <t>コク</t>
    </rPh>
    <rPh sb="19" eb="20">
      <t>コク</t>
    </rPh>
    <rPh sb="20" eb="22">
      <t>セイフ</t>
    </rPh>
    <rPh sb="22" eb="24">
      <t>ショウヘイ</t>
    </rPh>
    <rPh sb="24" eb="25">
      <t>トウ</t>
    </rPh>
    <rPh sb="25" eb="27">
      <t>ボウサイ</t>
    </rPh>
    <rPh sb="27" eb="29">
      <t>キョウリョク</t>
    </rPh>
    <rPh sb="29" eb="31">
      <t>シエン</t>
    </rPh>
    <rPh sb="31" eb="33">
      <t>ギョウム</t>
    </rPh>
    <phoneticPr fontId="5"/>
  </si>
  <si>
    <t>（株）日通旅行</t>
    <rPh sb="1" eb="2">
      <t>カブ</t>
    </rPh>
    <rPh sb="3" eb="5">
      <t>ニッツウ</t>
    </rPh>
    <rPh sb="5" eb="7">
      <t>リョコウ</t>
    </rPh>
    <phoneticPr fontId="5"/>
  </si>
  <si>
    <t>平成２６年度　マレーシア国等政府要人招聘支援業務</t>
    <rPh sb="0" eb="2">
      <t>ヘイセイ</t>
    </rPh>
    <rPh sb="4" eb="6">
      <t>ネンド</t>
    </rPh>
    <rPh sb="12" eb="13">
      <t>コク</t>
    </rPh>
    <rPh sb="13" eb="14">
      <t>トウ</t>
    </rPh>
    <rPh sb="14" eb="16">
      <t>セイフ</t>
    </rPh>
    <rPh sb="16" eb="18">
      <t>ヨウジン</t>
    </rPh>
    <rPh sb="18" eb="20">
      <t>ショウヘイ</t>
    </rPh>
    <rPh sb="20" eb="22">
      <t>シエン</t>
    </rPh>
    <rPh sb="22" eb="24">
      <t>ギョウム</t>
    </rPh>
    <phoneticPr fontId="5"/>
  </si>
  <si>
    <t>（株）サティスファクトリーインターナショナル</t>
    <rPh sb="1" eb="2">
      <t>カブ</t>
    </rPh>
    <phoneticPr fontId="5"/>
  </si>
  <si>
    <t>平成２６年度　日トルコ防災連携推進支援業務</t>
    <rPh sb="0" eb="2">
      <t>ヘイセイ</t>
    </rPh>
    <rPh sb="4" eb="6">
      <t>ネンド</t>
    </rPh>
    <rPh sb="7" eb="8">
      <t>ニチ</t>
    </rPh>
    <rPh sb="11" eb="13">
      <t>ボウサイ</t>
    </rPh>
    <rPh sb="13" eb="15">
      <t>レンケイ</t>
    </rPh>
    <rPh sb="15" eb="17">
      <t>スイシン</t>
    </rPh>
    <rPh sb="17" eb="19">
      <t>シエン</t>
    </rPh>
    <rPh sb="19" eb="21">
      <t>ギョウム</t>
    </rPh>
    <phoneticPr fontId="5"/>
  </si>
  <si>
    <t>（株）佐藤総合研究所</t>
    <rPh sb="1" eb="2">
      <t>カブ</t>
    </rPh>
    <rPh sb="3" eb="5">
      <t>サトウ</t>
    </rPh>
    <rPh sb="5" eb="7">
      <t>ソウゴウ</t>
    </rPh>
    <rPh sb="7" eb="10">
      <t>ケンキュウショ</t>
    </rPh>
    <phoneticPr fontId="5"/>
  </si>
  <si>
    <t>平成２６年度　海外展開情報共有システムライセンス契約業務</t>
    <rPh sb="0" eb="2">
      <t>ヘイセイ</t>
    </rPh>
    <rPh sb="4" eb="6">
      <t>ネンド</t>
    </rPh>
    <rPh sb="7" eb="9">
      <t>カイガイ</t>
    </rPh>
    <rPh sb="9" eb="11">
      <t>テンカイ</t>
    </rPh>
    <rPh sb="11" eb="13">
      <t>ジョウホウ</t>
    </rPh>
    <rPh sb="13" eb="15">
      <t>キョウユウ</t>
    </rPh>
    <rPh sb="24" eb="26">
      <t>ケイヤク</t>
    </rPh>
    <rPh sb="26" eb="28">
      <t>ギョウム</t>
    </rPh>
    <phoneticPr fontId="5"/>
  </si>
  <si>
    <t>（株）オーエムシー</t>
    <rPh sb="1" eb="2">
      <t>カブ</t>
    </rPh>
    <phoneticPr fontId="5"/>
  </si>
  <si>
    <t>平成２６年度　日インドネシア防災連携推進支援業務</t>
    <rPh sb="0" eb="2">
      <t>ヘイセイ</t>
    </rPh>
    <rPh sb="4" eb="6">
      <t>ネンド</t>
    </rPh>
    <rPh sb="7" eb="8">
      <t>ニチ</t>
    </rPh>
    <rPh sb="14" eb="16">
      <t>ボウサイ</t>
    </rPh>
    <rPh sb="16" eb="18">
      <t>レンケイ</t>
    </rPh>
    <rPh sb="18" eb="20">
      <t>スイシン</t>
    </rPh>
    <rPh sb="20" eb="22">
      <t>シエン</t>
    </rPh>
    <rPh sb="22" eb="24">
      <t>ギョウム</t>
    </rPh>
    <phoneticPr fontId="5"/>
  </si>
  <si>
    <t>C.随意契約</t>
    <rPh sb="2" eb="4">
      <t>ズイイ</t>
    </rPh>
    <rPh sb="4" eb="6">
      <t>ケイヤク</t>
    </rPh>
    <phoneticPr fontId="5"/>
  </si>
  <si>
    <t>（株）パスコ</t>
    <rPh sb="1" eb="2">
      <t>カブ</t>
    </rPh>
    <phoneticPr fontId="5"/>
  </si>
  <si>
    <t>平成２６年度　タイ国への電子基準点網導入に係る基礎情報収集調査</t>
    <rPh sb="0" eb="2">
      <t>ヘイセイ</t>
    </rPh>
    <rPh sb="4" eb="6">
      <t>ネンド</t>
    </rPh>
    <rPh sb="9" eb="10">
      <t>コク</t>
    </rPh>
    <rPh sb="12" eb="14">
      <t>デンシ</t>
    </rPh>
    <rPh sb="14" eb="17">
      <t>キジュンテン</t>
    </rPh>
    <rPh sb="17" eb="18">
      <t>モウ</t>
    </rPh>
    <rPh sb="18" eb="20">
      <t>ドウニュウ</t>
    </rPh>
    <rPh sb="21" eb="22">
      <t>カカ</t>
    </rPh>
    <rPh sb="23" eb="25">
      <t>キソ</t>
    </rPh>
    <rPh sb="25" eb="27">
      <t>ジョウホウ</t>
    </rPh>
    <rPh sb="27" eb="29">
      <t>シュウシュウ</t>
    </rPh>
    <rPh sb="29" eb="31">
      <t>チョウサ</t>
    </rPh>
    <phoneticPr fontId="5"/>
  </si>
  <si>
    <t>平成２６年度　国連防災世界会議会談等支援業務</t>
    <rPh sb="0" eb="2">
      <t>ヘイセイ</t>
    </rPh>
    <rPh sb="4" eb="6">
      <t>ネンド</t>
    </rPh>
    <rPh sb="7" eb="9">
      <t>コクレン</t>
    </rPh>
    <rPh sb="9" eb="11">
      <t>ボウサイ</t>
    </rPh>
    <rPh sb="11" eb="13">
      <t>セカイ</t>
    </rPh>
    <rPh sb="13" eb="15">
      <t>カイギ</t>
    </rPh>
    <rPh sb="15" eb="17">
      <t>カイダン</t>
    </rPh>
    <rPh sb="17" eb="18">
      <t>トウ</t>
    </rPh>
    <rPh sb="18" eb="20">
      <t>シエン</t>
    </rPh>
    <rPh sb="20" eb="22">
      <t>ギョウム</t>
    </rPh>
    <phoneticPr fontId="5"/>
  </si>
  <si>
    <t>（株）長大</t>
    <rPh sb="1" eb="2">
      <t>カブ</t>
    </rPh>
    <rPh sb="3" eb="5">
      <t>チョウダイ</t>
    </rPh>
    <phoneticPr fontId="5"/>
  </si>
  <si>
    <t>平成２６年度　ベトナム国の長大橋梁モニタリングシステムに関する情報収集業務</t>
    <rPh sb="0" eb="2">
      <t>ヘイセイ</t>
    </rPh>
    <rPh sb="4" eb="6">
      <t>ネンド</t>
    </rPh>
    <rPh sb="11" eb="12">
      <t>コク</t>
    </rPh>
    <rPh sb="13" eb="15">
      <t>チョウダイ</t>
    </rPh>
    <rPh sb="15" eb="17">
      <t>キョウリョウ</t>
    </rPh>
    <rPh sb="28" eb="29">
      <t>カン</t>
    </rPh>
    <rPh sb="31" eb="33">
      <t>ジョウホウ</t>
    </rPh>
    <rPh sb="33" eb="35">
      <t>シュウシュウ</t>
    </rPh>
    <rPh sb="35" eb="37">
      <t>ギョウム</t>
    </rPh>
    <phoneticPr fontId="5"/>
  </si>
  <si>
    <t>（株）インターブックス</t>
    <phoneticPr fontId="5"/>
  </si>
  <si>
    <t>（株）ニッセイエブロ</t>
    <phoneticPr fontId="5"/>
  </si>
  <si>
    <t>平成２６年度　インフラ海外展開に関する映像作成業務</t>
    <rPh sb="0" eb="2">
      <t>ヘイセイ</t>
    </rPh>
    <rPh sb="4" eb="6">
      <t>ネンド</t>
    </rPh>
    <rPh sb="11" eb="13">
      <t>カイガイ</t>
    </rPh>
    <rPh sb="13" eb="15">
      <t>テンカイ</t>
    </rPh>
    <rPh sb="16" eb="17">
      <t>カン</t>
    </rPh>
    <rPh sb="19" eb="21">
      <t>エイゾウ</t>
    </rPh>
    <rPh sb="21" eb="23">
      <t>サクセイ</t>
    </rPh>
    <rPh sb="23" eb="25">
      <t>ギョウム</t>
    </rPh>
    <phoneticPr fontId="5"/>
  </si>
  <si>
    <t>人件費</t>
    <rPh sb="0" eb="3">
      <t>ジンケンヒ</t>
    </rPh>
    <phoneticPr fontId="5"/>
  </si>
  <si>
    <t>直接人件費</t>
    <rPh sb="0" eb="2">
      <t>チョクセツ</t>
    </rPh>
    <rPh sb="2" eb="5">
      <t>ジンケンヒ</t>
    </rPh>
    <phoneticPr fontId="5"/>
  </si>
  <si>
    <t>その他</t>
    <rPh sb="2" eb="3">
      <t>タ</t>
    </rPh>
    <phoneticPr fontId="5"/>
  </si>
  <si>
    <t>旅費、印刷製本費、会議費等</t>
    <rPh sb="0" eb="2">
      <t>リョヒ</t>
    </rPh>
    <rPh sb="3" eb="5">
      <t>インサツ</t>
    </rPh>
    <rPh sb="5" eb="7">
      <t>セイホン</t>
    </rPh>
    <rPh sb="7" eb="8">
      <t>ヒ</t>
    </rPh>
    <rPh sb="9" eb="12">
      <t>カイギヒ</t>
    </rPh>
    <rPh sb="12" eb="13">
      <t>トウ</t>
    </rPh>
    <phoneticPr fontId="5"/>
  </si>
  <si>
    <t>旅費、印刷製本費等</t>
    <rPh sb="0" eb="2">
      <t>リョヒ</t>
    </rPh>
    <rPh sb="3" eb="5">
      <t>インサツ</t>
    </rPh>
    <rPh sb="5" eb="7">
      <t>セイホン</t>
    </rPh>
    <rPh sb="7" eb="8">
      <t>ヒ</t>
    </rPh>
    <rPh sb="8" eb="9">
      <t>トウ</t>
    </rPh>
    <phoneticPr fontId="5"/>
  </si>
  <si>
    <t>国土交通省</t>
  </si>
  <si>
    <t>平成２６年度　南アフリカ共和国とのダム再生ワークショップ開催に係る協議資料等英語翻訳及び視察通訳業務</t>
    <rPh sb="0" eb="2">
      <t>ヘイセイ</t>
    </rPh>
    <rPh sb="4" eb="6">
      <t>ネンド</t>
    </rPh>
    <rPh sb="7" eb="8">
      <t>ミナミ</t>
    </rPh>
    <rPh sb="12" eb="14">
      <t>キョウワ</t>
    </rPh>
    <rPh sb="14" eb="15">
      <t>コク</t>
    </rPh>
    <rPh sb="19" eb="21">
      <t>サイセイ</t>
    </rPh>
    <rPh sb="28" eb="30">
      <t>カイサイ</t>
    </rPh>
    <rPh sb="31" eb="32">
      <t>カカ</t>
    </rPh>
    <rPh sb="33" eb="35">
      <t>キョウギ</t>
    </rPh>
    <rPh sb="35" eb="37">
      <t>シリョウ</t>
    </rPh>
    <rPh sb="37" eb="38">
      <t>トウ</t>
    </rPh>
    <rPh sb="38" eb="40">
      <t>エイゴ</t>
    </rPh>
    <rPh sb="40" eb="42">
      <t>ホンヤク</t>
    </rPh>
    <rPh sb="42" eb="43">
      <t>オヨ</t>
    </rPh>
    <rPh sb="44" eb="46">
      <t>シサツ</t>
    </rPh>
    <rPh sb="46" eb="48">
      <t>ツウヤク</t>
    </rPh>
    <rPh sb="48" eb="50">
      <t>ギョウム</t>
    </rPh>
    <phoneticPr fontId="5"/>
  </si>
  <si>
    <t xml:space="preserve"> 開発途上国等におけるインフラ整備を通じた持続可能な社会経済開発等に協力し、相手国とのパートナーシップの構築を図ること及び本邦建設技術等の海外展開による我が国経済成長に資することを目的とする。</t>
    <phoneticPr fontId="5"/>
  </si>
  <si>
    <t xml:space="preserve">上記目的を達成するため、相手国の課題を共有し本邦技術・ノウハウ・制度の紹介等を行う政府間協議の実施や、本邦建設技術の優位性を活かした案件形成促進のためのセミナー等の開催、本邦企業の受注獲得に繋がる案件発掘・形成のための調査、相手国の課題やニーズを把握する調査、官民が一体となって戦略的に海外展開を進めるために必要となる一元的な情報収集・分析を行うもの。
</t>
    <phoneticPr fontId="5"/>
  </si>
  <si>
    <t>12　国際協力、連携等の推進
　43　国際協力、連携等を推進する</t>
    <phoneticPr fontId="5"/>
  </si>
  <si>
    <t>日本再興戦略（平成25年6月14日公表）
インフラシステム輸出戦略（平成25年5月17日公表）</t>
    <phoneticPr fontId="5"/>
  </si>
  <si>
    <t>都市機構・野村総研・日建総研平成２６年度日露間協力推進共同提案体</t>
    <rPh sb="0" eb="2">
      <t>トシ</t>
    </rPh>
    <rPh sb="2" eb="4">
      <t>キコウ</t>
    </rPh>
    <rPh sb="5" eb="7">
      <t>ノムラ</t>
    </rPh>
    <rPh sb="7" eb="9">
      <t>ソウケン</t>
    </rPh>
    <rPh sb="10" eb="12">
      <t>ニッケン</t>
    </rPh>
    <rPh sb="12" eb="14">
      <t>ソウケン</t>
    </rPh>
    <rPh sb="14" eb="16">
      <t>ヘイセイ</t>
    </rPh>
    <rPh sb="18" eb="20">
      <t>ネンド</t>
    </rPh>
    <rPh sb="20" eb="22">
      <t>ニチロ</t>
    </rPh>
    <rPh sb="22" eb="23">
      <t>カン</t>
    </rPh>
    <rPh sb="23" eb="25">
      <t>キョウリョク</t>
    </rPh>
    <rPh sb="25" eb="27">
      <t>スイシン</t>
    </rPh>
    <rPh sb="27" eb="29">
      <t>キョウドウ</t>
    </rPh>
    <rPh sb="29" eb="31">
      <t>テイアン</t>
    </rPh>
    <rPh sb="31" eb="32">
      <t>タイ</t>
    </rPh>
    <phoneticPr fontId="5"/>
  </si>
  <si>
    <t>南部アフリカインフラ市場開拓調査共同提案体</t>
    <rPh sb="0" eb="2">
      <t>ナンブ</t>
    </rPh>
    <rPh sb="10" eb="12">
      <t>シジョウ</t>
    </rPh>
    <rPh sb="12" eb="14">
      <t>カイタク</t>
    </rPh>
    <rPh sb="14" eb="16">
      <t>チョウサ</t>
    </rPh>
    <rPh sb="16" eb="18">
      <t>キョウドウ</t>
    </rPh>
    <rPh sb="18" eb="20">
      <t>テイアン</t>
    </rPh>
    <rPh sb="20" eb="21">
      <t>タイ</t>
    </rPh>
    <phoneticPr fontId="5"/>
  </si>
  <si>
    <t>（株）オリエンタルコンサルタンツ</t>
    <rPh sb="1" eb="2">
      <t>カブ</t>
    </rPh>
    <phoneticPr fontId="5"/>
  </si>
  <si>
    <t>（独）都市再生機構</t>
    <rPh sb="1" eb="2">
      <t>ドク</t>
    </rPh>
    <rPh sb="3" eb="5">
      <t>トシ</t>
    </rPh>
    <rPh sb="5" eb="7">
      <t>サイセイ</t>
    </rPh>
    <rPh sb="7" eb="9">
      <t>キコウ</t>
    </rPh>
    <phoneticPr fontId="5"/>
  </si>
  <si>
    <t>主に途上国を対象として、建設分野における国際協力、連携の推進のために行った調査、セミナー、国際会議等の業務発注件数</t>
    <rPh sb="0" eb="1">
      <t>オモ</t>
    </rPh>
    <rPh sb="2" eb="5">
      <t>トジョウコク</t>
    </rPh>
    <rPh sb="6" eb="8">
      <t>タイショウ</t>
    </rPh>
    <rPh sb="12" eb="14">
      <t>ケンセツ</t>
    </rPh>
    <rPh sb="14" eb="16">
      <t>ブンヤ</t>
    </rPh>
    <rPh sb="20" eb="22">
      <t>コクサイ</t>
    </rPh>
    <rPh sb="22" eb="24">
      <t>キョウリョク</t>
    </rPh>
    <rPh sb="25" eb="27">
      <t>レンケイ</t>
    </rPh>
    <rPh sb="28" eb="30">
      <t>スイシン</t>
    </rPh>
    <rPh sb="34" eb="35">
      <t>オコナ</t>
    </rPh>
    <rPh sb="37" eb="39">
      <t>チョウサ</t>
    </rPh>
    <rPh sb="45" eb="47">
      <t>コクサイ</t>
    </rPh>
    <rPh sb="47" eb="49">
      <t>カイギ</t>
    </rPh>
    <rPh sb="49" eb="50">
      <t>トウ</t>
    </rPh>
    <rPh sb="51" eb="53">
      <t>ギョウム</t>
    </rPh>
    <rPh sb="53" eb="55">
      <t>ハッチュウ</t>
    </rPh>
    <rPh sb="55" eb="57">
      <t>ケンスウ</t>
    </rPh>
    <phoneticPr fontId="5"/>
  </si>
  <si>
    <t>件</t>
    <rPh sb="0" eb="1">
      <t>ケン</t>
    </rPh>
    <phoneticPr fontId="5"/>
  </si>
  <si>
    <t>件</t>
    <phoneticPr fontId="5"/>
  </si>
  <si>
    <t>‐</t>
  </si>
  <si>
    <t>政府間での対話・協力枠組みとして国が自ら行うべきものを実施している。</t>
    <phoneticPr fontId="5"/>
  </si>
  <si>
    <t>本事業はインフラを所管する諸外国政府関係機関等との信頼関係構築、協力や連携を促進するためのものであり、政府全体として進めている我が国インフラ技術、企業海外展開の促進に繋がるものである。</t>
    <rPh sb="0" eb="1">
      <t>ホン</t>
    </rPh>
    <rPh sb="1" eb="3">
      <t>ジギョウ</t>
    </rPh>
    <rPh sb="9" eb="11">
      <t>ショカン</t>
    </rPh>
    <rPh sb="13" eb="14">
      <t>ショ</t>
    </rPh>
    <rPh sb="14" eb="16">
      <t>ガイコク</t>
    </rPh>
    <rPh sb="16" eb="18">
      <t>セイフ</t>
    </rPh>
    <rPh sb="18" eb="20">
      <t>カンケイ</t>
    </rPh>
    <rPh sb="20" eb="22">
      <t>キカン</t>
    </rPh>
    <rPh sb="22" eb="23">
      <t>トウ</t>
    </rPh>
    <rPh sb="25" eb="27">
      <t>シンライ</t>
    </rPh>
    <rPh sb="27" eb="29">
      <t>カンケイ</t>
    </rPh>
    <rPh sb="29" eb="31">
      <t>コウチク</t>
    </rPh>
    <rPh sb="32" eb="34">
      <t>キョウリョク</t>
    </rPh>
    <rPh sb="35" eb="37">
      <t>レンケイ</t>
    </rPh>
    <rPh sb="38" eb="40">
      <t>ソクシン</t>
    </rPh>
    <rPh sb="51" eb="53">
      <t>セイフ</t>
    </rPh>
    <rPh sb="53" eb="55">
      <t>ゼンタイ</t>
    </rPh>
    <rPh sb="58" eb="59">
      <t>スス</t>
    </rPh>
    <rPh sb="63" eb="64">
      <t>ワ</t>
    </rPh>
    <rPh sb="65" eb="66">
      <t>クニ</t>
    </rPh>
    <rPh sb="70" eb="72">
      <t>ギジュツ</t>
    </rPh>
    <rPh sb="73" eb="75">
      <t>キギョウ</t>
    </rPh>
    <rPh sb="75" eb="77">
      <t>カイガイ</t>
    </rPh>
    <rPh sb="77" eb="79">
      <t>テンカイ</t>
    </rPh>
    <rPh sb="80" eb="82">
      <t>ソクシン</t>
    </rPh>
    <rPh sb="83" eb="84">
      <t>ツナ</t>
    </rPh>
    <phoneticPr fontId="5"/>
  </si>
  <si>
    <t>本事業は政府全体として進めている我が国インフラ技術、企業海外展開の促進に適した事業であり、優先順位が高い。</t>
    <rPh sb="0" eb="1">
      <t>ホン</t>
    </rPh>
    <rPh sb="1" eb="3">
      <t>ジギョウ</t>
    </rPh>
    <rPh sb="4" eb="6">
      <t>セイフ</t>
    </rPh>
    <rPh sb="6" eb="8">
      <t>ゼンタイ</t>
    </rPh>
    <rPh sb="11" eb="12">
      <t>スス</t>
    </rPh>
    <rPh sb="36" eb="37">
      <t>テキ</t>
    </rPh>
    <rPh sb="39" eb="41">
      <t>ジギョウ</t>
    </rPh>
    <rPh sb="45" eb="47">
      <t>ユウセン</t>
    </rPh>
    <rPh sb="47" eb="49">
      <t>ジュンイ</t>
    </rPh>
    <rPh sb="50" eb="51">
      <t>タカ</t>
    </rPh>
    <phoneticPr fontId="5"/>
  </si>
  <si>
    <t>主要な調査業務等の採択先の選定を、企画競争または一般競争で行っており、競争性を確保している。</t>
    <rPh sb="0" eb="2">
      <t>シュヨウ</t>
    </rPh>
    <rPh sb="3" eb="5">
      <t>チョウサ</t>
    </rPh>
    <rPh sb="5" eb="7">
      <t>ギョウム</t>
    </rPh>
    <rPh sb="7" eb="8">
      <t>トウ</t>
    </rPh>
    <rPh sb="9" eb="11">
      <t>サイタク</t>
    </rPh>
    <rPh sb="11" eb="12">
      <t>サキ</t>
    </rPh>
    <rPh sb="13" eb="15">
      <t>センテイ</t>
    </rPh>
    <rPh sb="17" eb="19">
      <t>キカク</t>
    </rPh>
    <rPh sb="19" eb="21">
      <t>キョウソウ</t>
    </rPh>
    <rPh sb="24" eb="26">
      <t>イッパン</t>
    </rPh>
    <rPh sb="26" eb="28">
      <t>キョウソウ</t>
    </rPh>
    <rPh sb="29" eb="30">
      <t>オコナ</t>
    </rPh>
    <rPh sb="35" eb="38">
      <t>キョウソウセイ</t>
    </rPh>
    <rPh sb="39" eb="41">
      <t>カクホ</t>
    </rPh>
    <phoneticPr fontId="5"/>
  </si>
  <si>
    <t>費目、使途については真に必要なものを計上して各業務の規模を決定している。</t>
    <phoneticPr fontId="5"/>
  </si>
  <si>
    <t>費目、使途については真に必要なものを計上して各業務の規模を決定している。</t>
    <rPh sb="0" eb="2">
      <t>ヒモク</t>
    </rPh>
    <rPh sb="3" eb="5">
      <t>シト</t>
    </rPh>
    <rPh sb="10" eb="11">
      <t>シン</t>
    </rPh>
    <rPh sb="12" eb="14">
      <t>ヒツヨウ</t>
    </rPh>
    <rPh sb="18" eb="20">
      <t>ケイジョウ</t>
    </rPh>
    <rPh sb="22" eb="25">
      <t>カクギョウム</t>
    </rPh>
    <rPh sb="26" eb="28">
      <t>キボ</t>
    </rPh>
    <rPh sb="29" eb="31">
      <t>ケッテイ</t>
    </rPh>
    <phoneticPr fontId="5"/>
  </si>
  <si>
    <t>類似業務は一体として発注するなど、効率化に向けて工夫を行っている。</t>
    <rPh sb="0" eb="2">
      <t>ルイジ</t>
    </rPh>
    <rPh sb="2" eb="4">
      <t>ギョウム</t>
    </rPh>
    <rPh sb="5" eb="7">
      <t>イッタイ</t>
    </rPh>
    <rPh sb="10" eb="12">
      <t>ハッチュウ</t>
    </rPh>
    <rPh sb="24" eb="26">
      <t>クフウ</t>
    </rPh>
    <rPh sb="27" eb="28">
      <t>オコナ</t>
    </rPh>
    <phoneticPr fontId="5"/>
  </si>
  <si>
    <t>千円／件</t>
    <rPh sb="0" eb="2">
      <t>センエン</t>
    </rPh>
    <rPh sb="3" eb="4">
      <t>ケン</t>
    </rPh>
    <phoneticPr fontId="5"/>
  </si>
  <si>
    <t>相手国との関係構築や連携強化、本邦技術導入のため、調査・提案の実施やセミナー、会議等の開催といった効果的かつ合理的な業務により実施している。</t>
    <phoneticPr fontId="5"/>
  </si>
  <si>
    <t>継続して実施している国との会議や事業等については、実施した事業の成果を次の施策の企画に活用している。</t>
    <phoneticPr fontId="5"/>
  </si>
  <si>
    <t>（執行額）／（活動実績件数）</t>
    <rPh sb="1" eb="3">
      <t>シッコウ</t>
    </rPh>
    <rPh sb="3" eb="4">
      <t>ガク</t>
    </rPh>
    <rPh sb="7" eb="9">
      <t>カツドウ</t>
    </rPh>
    <rPh sb="9" eb="11">
      <t>ジッセキ</t>
    </rPh>
    <rPh sb="11" eb="13">
      <t>ケンスウ</t>
    </rPh>
    <phoneticPr fontId="5"/>
  </si>
  <si>
    <t>平成２６年度　南部アフリカ等における市場開拓調査等業務</t>
    <rPh sb="0" eb="2">
      <t>ヘイセイ</t>
    </rPh>
    <rPh sb="4" eb="6">
      <t>ネンド</t>
    </rPh>
    <rPh sb="7" eb="9">
      <t>ナンブ</t>
    </rPh>
    <rPh sb="13" eb="14">
      <t>トウ</t>
    </rPh>
    <rPh sb="18" eb="20">
      <t>シジョウ</t>
    </rPh>
    <rPh sb="20" eb="22">
      <t>カイタク</t>
    </rPh>
    <rPh sb="22" eb="24">
      <t>チョウサ</t>
    </rPh>
    <rPh sb="24" eb="25">
      <t>トウ</t>
    </rPh>
    <rPh sb="25" eb="27">
      <t>ギョウム</t>
    </rPh>
    <phoneticPr fontId="5"/>
  </si>
  <si>
    <t>平成２６年度　建設分野における国際機関との連携可能性等に係る調査検討業務</t>
    <rPh sb="0" eb="2">
      <t>ヘイセイ</t>
    </rPh>
    <rPh sb="4" eb="6">
      <t>ネンド</t>
    </rPh>
    <rPh sb="7" eb="9">
      <t>ケンセツ</t>
    </rPh>
    <rPh sb="9" eb="11">
      <t>ブンヤ</t>
    </rPh>
    <rPh sb="15" eb="17">
      <t>コクサイ</t>
    </rPh>
    <rPh sb="17" eb="19">
      <t>キカン</t>
    </rPh>
    <rPh sb="21" eb="23">
      <t>レンケイ</t>
    </rPh>
    <rPh sb="23" eb="26">
      <t>カノウセイ</t>
    </rPh>
    <rPh sb="26" eb="27">
      <t>トウ</t>
    </rPh>
    <rPh sb="28" eb="29">
      <t>カカ</t>
    </rPh>
    <rPh sb="30" eb="32">
      <t>チョウサ</t>
    </rPh>
    <rPh sb="32" eb="34">
      <t>ケントウ</t>
    </rPh>
    <rPh sb="34" eb="36">
      <t>ギョウム</t>
    </rPh>
    <phoneticPr fontId="5"/>
  </si>
  <si>
    <t>219,588/31
（千円/件）</t>
    <rPh sb="12" eb="14">
      <t>センエン</t>
    </rPh>
    <rPh sb="15" eb="16">
      <t>ケン</t>
    </rPh>
    <phoneticPr fontId="5"/>
  </si>
  <si>
    <t>208,951/31
（千円/件）</t>
    <rPh sb="12" eb="14">
      <t>センエン</t>
    </rPh>
    <rPh sb="15" eb="16">
      <t>ケン</t>
    </rPh>
    <phoneticPr fontId="5"/>
  </si>
  <si>
    <t>206,295/25
（千円/件）</t>
    <rPh sb="12" eb="14">
      <t>センエン</t>
    </rPh>
    <rPh sb="15" eb="16">
      <t>ケン</t>
    </rPh>
    <phoneticPr fontId="5"/>
  </si>
  <si>
    <t>類似業務は一体化として発注するなど、効率化に向けて工夫を行っており、活動実績は見込みどおりの件数となっている。</t>
    <phoneticPr fontId="5"/>
  </si>
  <si>
    <t>兆円</t>
    <rPh sb="0" eb="2">
      <t>チョウエン</t>
    </rPh>
    <phoneticPr fontId="5"/>
  </si>
  <si>
    <t>-</t>
    <phoneticPr fontId="5"/>
  </si>
  <si>
    <t>回</t>
    <rPh sb="0" eb="1">
      <t>カイ</t>
    </rPh>
    <phoneticPr fontId="5"/>
  </si>
  <si>
    <t>件数</t>
    <rPh sb="0" eb="2">
      <t>ケンスウ</t>
    </rPh>
    <phoneticPr fontId="5"/>
  </si>
  <si>
    <t>対象国について重点国を設定し、効果的なトップセールスやセミナー開催、JICA研修の受入れを行うとともに、さらなる相手国との協力関係の深化や、我が国の強みとなる技術・工法の海外展開を推進する。</t>
    <phoneticPr fontId="5"/>
  </si>
  <si>
    <t>平成２６年度海外建設プロジェクト技術支援検討業務国際建設技術協会・日本工営共同提案体</t>
    <rPh sb="0" eb="2">
      <t>ヘイセイ</t>
    </rPh>
    <rPh sb="4" eb="6">
      <t>ネンド</t>
    </rPh>
    <rPh sb="6" eb="8">
      <t>カイガイ</t>
    </rPh>
    <rPh sb="8" eb="10">
      <t>ケンセツ</t>
    </rPh>
    <rPh sb="16" eb="18">
      <t>ギジュツ</t>
    </rPh>
    <rPh sb="18" eb="20">
      <t>シエン</t>
    </rPh>
    <rPh sb="20" eb="22">
      <t>ケントウ</t>
    </rPh>
    <rPh sb="22" eb="24">
      <t>ギョウム</t>
    </rPh>
    <rPh sb="24" eb="26">
      <t>コクサイ</t>
    </rPh>
    <rPh sb="26" eb="28">
      <t>ケンセツ</t>
    </rPh>
    <rPh sb="28" eb="30">
      <t>ギジュツ</t>
    </rPh>
    <rPh sb="30" eb="32">
      <t>キョウカイ</t>
    </rPh>
    <rPh sb="33" eb="35">
      <t>ニホン</t>
    </rPh>
    <rPh sb="35" eb="37">
      <t>コウエイ</t>
    </rPh>
    <rPh sb="37" eb="39">
      <t>キョウドウ</t>
    </rPh>
    <rPh sb="39" eb="41">
      <t>テイアン</t>
    </rPh>
    <rPh sb="41" eb="42">
      <t>タイ</t>
    </rPh>
    <phoneticPr fontId="5"/>
  </si>
  <si>
    <t>前回のご指摘を踏まえ、特にインフラ需要の多いASEAN諸国やトルコについて、相手国のニーズに合わせた会合等を開催し、二国間の協力関係強化に努めている。</t>
    <rPh sb="52" eb="53">
      <t>トウ</t>
    </rPh>
    <phoneticPr fontId="5"/>
  </si>
  <si>
    <t>国民全体が受益者であり、受益者との負担関係は妥当である。</t>
    <rPh sb="0" eb="2">
      <t>コクミン</t>
    </rPh>
    <rPh sb="2" eb="4">
      <t>ゼンタイ</t>
    </rPh>
    <rPh sb="5" eb="8">
      <t>ジュエキシャ</t>
    </rPh>
    <rPh sb="12" eb="15">
      <t>ジュエキシャ</t>
    </rPh>
    <phoneticPr fontId="5"/>
  </si>
  <si>
    <t>平成２６年度　日インド及びミャンマー連携推進支援業務</t>
    <rPh sb="0" eb="2">
      <t>ヘイセイ</t>
    </rPh>
    <rPh sb="4" eb="6">
      <t>ネンド</t>
    </rPh>
    <rPh sb="7" eb="8">
      <t>ニチ</t>
    </rPh>
    <rPh sb="11" eb="12">
      <t>オヨ</t>
    </rPh>
    <rPh sb="18" eb="20">
      <t>レンケイ</t>
    </rPh>
    <rPh sb="20" eb="22">
      <t>スイシン</t>
    </rPh>
    <rPh sb="22" eb="24">
      <t>シエン</t>
    </rPh>
    <rPh sb="24" eb="26">
      <t>ギョウム</t>
    </rPh>
    <phoneticPr fontId="5"/>
  </si>
  <si>
    <t>-</t>
    <phoneticPr fontId="5"/>
  </si>
  <si>
    <t>C.</t>
    <phoneticPr fontId="5"/>
  </si>
  <si>
    <t>再委託は決裁を経て承認されたものであり、再委託を含め、支出は合理的となっている。</t>
    <phoneticPr fontId="5"/>
  </si>
  <si>
    <t>063</t>
    <phoneticPr fontId="5"/>
  </si>
  <si>
    <t>028</t>
    <phoneticPr fontId="5"/>
  </si>
  <si>
    <t>032</t>
    <phoneticPr fontId="5"/>
  </si>
  <si>
    <t>平成30年度までに単年度で終わらず、翌年度のトップセールやさらに深掘りの調査事業につながった案件発掘・形成調査（国土交通省実施）の件数を50件まで引き上げる。</t>
    <phoneticPr fontId="5"/>
  </si>
  <si>
    <t>単年度で終わらず、翌年度のトップセールやさらに深掘りの調査事業につながった案件発掘・形成調査（国土交通省実施）の件数</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</si>
  <si>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</si>
  <si>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</si>
  <si>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</si>
  <si>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</si>
  <si>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t>
    <phoneticPr fontId="5"/>
  </si>
  <si>
    <t>-</t>
    <phoneticPr fontId="5"/>
  </si>
  <si>
    <t>246,307/25
（千円/件）</t>
    <phoneticPr fontId="5"/>
  </si>
  <si>
    <t>実績は目標に見合ったものとなっており、今後も目標に向けて事業を推進していく。</t>
    <phoneticPr fontId="5"/>
  </si>
  <si>
    <t>引き続き事業効果をしっかりと検証し、費用対効果の高い国・分野等への重点化を図るべき。</t>
    <rPh sb="0" eb="1">
      <t>ヒ</t>
    </rPh>
    <rPh sb="2" eb="3">
      <t>ツヅ</t>
    </rPh>
    <rPh sb="4" eb="6">
      <t>ジギョウ</t>
    </rPh>
    <rPh sb="6" eb="8">
      <t>コウカ</t>
    </rPh>
    <rPh sb="14" eb="16">
      <t>ケンショウ</t>
    </rPh>
    <rPh sb="18" eb="20">
      <t>ヒヨウ</t>
    </rPh>
    <rPh sb="20" eb="21">
      <t>タイ</t>
    </rPh>
    <rPh sb="21" eb="23">
      <t>コウカ</t>
    </rPh>
    <rPh sb="24" eb="25">
      <t>タカ</t>
    </rPh>
    <rPh sb="26" eb="27">
      <t>クニ</t>
    </rPh>
    <rPh sb="28" eb="30">
      <t>ブンヤ</t>
    </rPh>
    <rPh sb="30" eb="31">
      <t>トウ</t>
    </rPh>
    <rPh sb="33" eb="36">
      <t>ジュウテンカ</t>
    </rPh>
    <rPh sb="37" eb="38">
      <t>ハカ</t>
    </rPh>
    <phoneticPr fontId="5"/>
  </si>
  <si>
    <t xml:space="preserve">相手国との継続的な会議開催、本邦企業へのヒアリング等により随時情報を収集し、より費用対効果の高い国・分野等を分析することで、重点的な事業展開を図る。
</t>
    <phoneticPr fontId="5"/>
  </si>
  <si>
    <t>平成２６年度　都市環境分野における日露間協力の推進に関する調査検討等業務</t>
    <rPh sb="0" eb="2">
      <t>ヘイセイ</t>
    </rPh>
    <rPh sb="4" eb="6">
      <t>ネンド</t>
    </rPh>
    <rPh sb="7" eb="9">
      <t>トシ</t>
    </rPh>
    <rPh sb="9" eb="11">
      <t>カンキョウ</t>
    </rPh>
    <rPh sb="11" eb="13">
      <t>ブンヤ</t>
    </rPh>
    <rPh sb="17" eb="19">
      <t>ニチロ</t>
    </rPh>
    <rPh sb="19" eb="20">
      <t>カン</t>
    </rPh>
    <rPh sb="20" eb="22">
      <t>キョウリョク</t>
    </rPh>
    <rPh sb="23" eb="25">
      <t>スイシン</t>
    </rPh>
    <rPh sb="26" eb="27">
      <t>カン</t>
    </rPh>
    <rPh sb="29" eb="31">
      <t>チョウサ</t>
    </rPh>
    <rPh sb="31" eb="33">
      <t>ケントウ</t>
    </rPh>
    <rPh sb="33" eb="34">
      <t>トウ</t>
    </rPh>
    <rPh sb="34" eb="36">
      <t>ギョウム</t>
    </rPh>
    <phoneticPr fontId="5"/>
  </si>
  <si>
    <t>平成２６年度バングラデシュ及びインドにおける市場開拓調査等業務</t>
    <rPh sb="0" eb="2">
      <t>ヘイセイ</t>
    </rPh>
    <rPh sb="4" eb="6">
      <t>ネンド</t>
    </rPh>
    <rPh sb="13" eb="14">
      <t>オヨ</t>
    </rPh>
    <rPh sb="22" eb="24">
      <t>シジョウ</t>
    </rPh>
    <rPh sb="24" eb="26">
      <t>カイタク</t>
    </rPh>
    <rPh sb="26" eb="28">
      <t>チョウサ</t>
    </rPh>
    <rPh sb="28" eb="29">
      <t>トウ</t>
    </rPh>
    <rPh sb="29" eb="31">
      <t>ギョウム</t>
    </rPh>
    <phoneticPr fontId="5"/>
  </si>
  <si>
    <t>平成２６年度　ロシアの都市環境分野における我が国企業等のプレゼンス強化業務</t>
    <rPh sb="0" eb="2">
      <t>ヘイセイ</t>
    </rPh>
    <rPh sb="4" eb="6">
      <t>ネンド</t>
    </rPh>
    <rPh sb="11" eb="13">
      <t>トシ</t>
    </rPh>
    <rPh sb="13" eb="15">
      <t>カンキョウ</t>
    </rPh>
    <rPh sb="15" eb="17">
      <t>ブンヤ</t>
    </rPh>
    <rPh sb="21" eb="22">
      <t>ワ</t>
    </rPh>
    <rPh sb="23" eb="24">
      <t>クニ</t>
    </rPh>
    <rPh sb="24" eb="26">
      <t>キギョウ</t>
    </rPh>
    <rPh sb="26" eb="27">
      <t>トウ</t>
    </rPh>
    <rPh sb="33" eb="35">
      <t>キョウカ</t>
    </rPh>
    <rPh sb="35" eb="37">
      <t>ギョウム</t>
    </rPh>
    <phoneticPr fontId="5"/>
  </si>
  <si>
    <t>平成２６年度バングラデシュ及びインドにおける市場開拓調査等業務国際建設技術協会・JFEエンジニアリング共同提案体</t>
    <rPh sb="0" eb="2">
      <t>ヘイセイ</t>
    </rPh>
    <rPh sb="4" eb="6">
      <t>ネンド</t>
    </rPh>
    <rPh sb="13" eb="14">
      <t>オヨ</t>
    </rPh>
    <rPh sb="22" eb="24">
      <t>シジョウ</t>
    </rPh>
    <rPh sb="24" eb="26">
      <t>カイタク</t>
    </rPh>
    <rPh sb="26" eb="28">
      <t>チョウサ</t>
    </rPh>
    <rPh sb="28" eb="29">
      <t>トウ</t>
    </rPh>
    <rPh sb="29" eb="31">
      <t>ギョウム</t>
    </rPh>
    <rPh sb="31" eb="33">
      <t>コクサイ</t>
    </rPh>
    <rPh sb="33" eb="35">
      <t>ケンセツ</t>
    </rPh>
    <rPh sb="35" eb="37">
      <t>ギジュツ</t>
    </rPh>
    <rPh sb="37" eb="39">
      <t>キョウカイ</t>
    </rPh>
    <rPh sb="51" eb="53">
      <t>キョウドウ</t>
    </rPh>
    <rPh sb="53" eb="55">
      <t>テイアン</t>
    </rPh>
    <rPh sb="55" eb="56">
      <t>タイ</t>
    </rPh>
    <phoneticPr fontId="5"/>
  </si>
  <si>
    <t>縮減</t>
  </si>
  <si>
    <t xml:space="preserve">　「『日本再興戦略』改訂2015」（平成27年6月30日閣議決定）に位置づけられた「質の高いインフラパートナーシップ」に向けて、相手国に対する日本方式の工事品質・安全確保の海外展開を推進するため。
要求額のうち「新しい日本のための優先課題推進枠」56百万円
・百万円未満を四捨五入しているため、「予算額・執行額」欄と誤差が生じている。
</t>
    <rPh sb="60" eb="61">
      <t>ム</t>
    </rPh>
    <rPh sb="64" eb="67">
      <t>アイテコク</t>
    </rPh>
    <rPh sb="68" eb="69">
      <t>タイ</t>
    </rPh>
    <rPh sb="71" eb="73">
      <t>ニホン</t>
    </rPh>
    <rPh sb="73" eb="75">
      <t>ホウシキ</t>
    </rPh>
    <rPh sb="76" eb="78">
      <t>コウジ</t>
    </rPh>
    <rPh sb="78" eb="80">
      <t>ヒンシツ</t>
    </rPh>
    <rPh sb="81" eb="83">
      <t>アンゼン</t>
    </rPh>
    <rPh sb="83" eb="85">
      <t>カクホ</t>
    </rPh>
    <rPh sb="86" eb="88">
      <t>カイガイ</t>
    </rPh>
    <rPh sb="88" eb="90">
      <t>テンカイ</t>
    </rPh>
    <rPh sb="91" eb="93">
      <t>スイシン</t>
    </rPh>
    <rPh sb="99" eb="102">
      <t>ヨウキュウガク</t>
    </rPh>
    <rPh sb="106" eb="107">
      <t>アタラ</t>
    </rPh>
    <rPh sb="109" eb="111">
      <t>ニホン</t>
    </rPh>
    <rPh sb="115" eb="117">
      <t>ユウセン</t>
    </rPh>
    <rPh sb="117" eb="119">
      <t>カダイ</t>
    </rPh>
    <rPh sb="119" eb="121">
      <t>スイシン</t>
    </rPh>
    <rPh sb="121" eb="122">
      <t>ワク</t>
    </rPh>
    <rPh sb="127" eb="128">
      <t>エン</t>
    </rPh>
    <phoneticPr fontId="5"/>
  </si>
  <si>
    <t>千円</t>
    <rPh sb="0" eb="2">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</si>
</sst>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190500</xdr:colOff>
      <xdr:row>140</xdr:row>
      <xdr:rowOff>12700</xdr:rowOff>
    </xdr:from>
    <xdr:to>
      <xdr:col>18</xdr:col>
      <xdr:colOff>158591</xdr:colOff>
      <xdr:row>141</xdr:row>
      <xdr:rowOff>264672</xdr:rowOff>
    </xdr:to>
    <xdr:sp macro="" textlink="">
      <xdr:nvSpPr>
        <xdr:cNvPr id="5" name="テキスト ボックス 4"/>
        <xdr:cNvSpPr txBox="1"/>
      </xdr:nvSpPr>
      <xdr:spPr>
        <a:xfrm>
          <a:off x="2019300" y="50952400"/>
          <a:ext cx="1796891" cy="6075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b="0">
              <a:solidFill>
                <a:sysClr val="windowText" lastClr="000000"/>
              </a:solidFill>
            </a:rPr>
            <a:t>206.2</a:t>
          </a:r>
          <a:r>
            <a:rPr kumimoji="1" lang="ja-JP" altLang="en-US" sz="1100"/>
            <a:t>百万円</a:t>
          </a:r>
        </a:p>
      </xdr:txBody>
    </xdr:sp>
    <xdr:clientData/>
  </xdr:twoCellAnchor>
  <xdr:twoCellAnchor>
    <xdr:from>
      <xdr:col>20</xdr:col>
      <xdr:colOff>0</xdr:colOff>
      <xdr:row>140</xdr:row>
      <xdr:rowOff>101600</xdr:rowOff>
    </xdr:from>
    <xdr:to>
      <xdr:col>33</xdr:col>
      <xdr:colOff>201371</xdr:colOff>
      <xdr:row>141</xdr:row>
      <xdr:rowOff>252799</xdr:rowOff>
    </xdr:to>
    <xdr:sp macro="" textlink="">
      <xdr:nvSpPr>
        <xdr:cNvPr id="6" name="大かっこ 5"/>
        <xdr:cNvSpPr/>
      </xdr:nvSpPr>
      <xdr:spPr bwMode="auto">
        <a:xfrm>
          <a:off x="4064000" y="51041300"/>
          <a:ext cx="2842971" cy="506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35</xdr:col>
      <xdr:colOff>190500</xdr:colOff>
      <xdr:row>140</xdr:row>
      <xdr:rowOff>25400</xdr:rowOff>
    </xdr:from>
    <xdr:to>
      <xdr:col>44</xdr:col>
      <xdr:colOff>161925</xdr:colOff>
      <xdr:row>141</xdr:row>
      <xdr:rowOff>242820</xdr:rowOff>
    </xdr:to>
    <xdr:sp macro="" textlink="">
      <xdr:nvSpPr>
        <xdr:cNvPr id="7" name="テキスト ボックス 6"/>
        <xdr:cNvSpPr txBox="1"/>
      </xdr:nvSpPr>
      <xdr:spPr>
        <a:xfrm>
          <a:off x="7302500" y="50965100"/>
          <a:ext cx="1800225" cy="5730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旅費・謝金</a:t>
          </a:r>
          <a:endParaRPr kumimoji="1" lang="en-US" altLang="ja-JP" sz="1100"/>
        </a:p>
        <a:p>
          <a:pPr algn="ctr"/>
          <a:r>
            <a:rPr kumimoji="1" lang="en-US" altLang="ja-JP" sz="1100"/>
            <a:t>0.9</a:t>
          </a:r>
          <a:r>
            <a:rPr kumimoji="1" lang="ja-JP" altLang="en-US" sz="1100"/>
            <a:t>百万円</a:t>
          </a:r>
        </a:p>
      </xdr:txBody>
    </xdr:sp>
    <xdr:clientData/>
  </xdr:twoCellAnchor>
  <xdr:twoCellAnchor>
    <xdr:from>
      <xdr:col>36</xdr:col>
      <xdr:colOff>0</xdr:colOff>
      <xdr:row>142</xdr:row>
      <xdr:rowOff>0</xdr:rowOff>
    </xdr:from>
    <xdr:to>
      <xdr:col>44</xdr:col>
      <xdr:colOff>174625</xdr:colOff>
      <xdr:row>143</xdr:row>
      <xdr:rowOff>221502</xdr:rowOff>
    </xdr:to>
    <xdr:sp macro="" textlink="">
      <xdr:nvSpPr>
        <xdr:cNvPr id="8" name="テキスト ボックス 7"/>
        <xdr:cNvSpPr txBox="1"/>
      </xdr:nvSpPr>
      <xdr:spPr>
        <a:xfrm>
          <a:off x="7315200" y="51650900"/>
          <a:ext cx="1800225" cy="57710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諸経費</a:t>
          </a:r>
          <a:endParaRPr kumimoji="1" lang="en-US" altLang="ja-JP" sz="1100"/>
        </a:p>
        <a:p>
          <a:pPr algn="ctr"/>
          <a:r>
            <a:rPr kumimoji="1" lang="en-US" altLang="ja-JP" sz="1100"/>
            <a:t>3.2</a:t>
          </a:r>
          <a:r>
            <a:rPr kumimoji="1" lang="ja-JP" altLang="en-US" sz="1100"/>
            <a:t>百万円</a:t>
          </a:r>
        </a:p>
      </xdr:txBody>
    </xdr:sp>
    <xdr:clientData/>
  </xdr:twoCellAnchor>
  <xdr:twoCellAnchor>
    <xdr:from>
      <xdr:col>14</xdr:col>
      <xdr:colOff>0</xdr:colOff>
      <xdr:row>144</xdr:row>
      <xdr:rowOff>44447</xdr:rowOff>
    </xdr:from>
    <xdr:to>
      <xdr:col>47</xdr:col>
      <xdr:colOff>76201</xdr:colOff>
      <xdr:row>146</xdr:row>
      <xdr:rowOff>311147</xdr:rowOff>
    </xdr:to>
    <xdr:grpSp>
      <xdr:nvGrpSpPr>
        <xdr:cNvPr id="9" name="グループ化 43"/>
        <xdr:cNvGrpSpPr>
          <a:grpSpLocks/>
        </xdr:cNvGrpSpPr>
      </xdr:nvGrpSpPr>
      <xdr:grpSpPr bwMode="auto">
        <a:xfrm>
          <a:off x="2815167" y="32535280"/>
          <a:ext cx="6711951" cy="965200"/>
          <a:chOff x="2471738" y="15622987"/>
          <a:chExt cx="6232493" cy="972168"/>
        </a:xfrm>
      </xdr:grpSpPr>
      <xdr:cxnSp macro="">
        <xdr:nvCxnSpPr>
          <xdr:cNvPr id="10" name="直線矢印コネクタ 9"/>
          <xdr:cNvCxnSpPr/>
        </xdr:nvCxnSpPr>
        <xdr:spPr>
          <a:xfrm flipV="1">
            <a:off x="2471738" y="16187812"/>
            <a:ext cx="8841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3469637" y="15865727"/>
            <a:ext cx="2853641"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Ａ．公益法人、民間企業、共同提案体</a:t>
            </a:r>
            <a:r>
              <a:rPr kumimoji="1" lang="en-US" altLang="ja-JP" sz="1100"/>
              <a:t>13</a:t>
            </a:r>
            <a:r>
              <a:rPr kumimoji="1" lang="ja-JP" altLang="en-US" sz="1100"/>
              <a:t>社</a:t>
            </a:r>
            <a:endParaRPr kumimoji="1" lang="en-US" altLang="ja-JP" sz="1100">
              <a:solidFill>
                <a:schemeClr val="bg1">
                  <a:lumMod val="75000"/>
                </a:schemeClr>
              </a:solidFill>
            </a:endParaRPr>
          </a:p>
          <a:p>
            <a:pPr algn="ctr"/>
            <a:r>
              <a:rPr kumimoji="1" lang="en-US" altLang="ja-JP" sz="1100"/>
              <a:t>166.4</a:t>
            </a:r>
            <a:r>
              <a:rPr kumimoji="1" lang="ja-JP" altLang="en-US" sz="1100"/>
              <a:t>百万円</a:t>
            </a:r>
          </a:p>
        </xdr:txBody>
      </xdr:sp>
      <xdr:sp macro="" textlink="">
        <xdr:nvSpPr>
          <xdr:cNvPr id="12" name="テキスト ボックス 11"/>
          <xdr:cNvSpPr txBox="1"/>
        </xdr:nvSpPr>
        <xdr:spPr>
          <a:xfrm>
            <a:off x="3106272" y="15622987"/>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3" name="大かっこ 12"/>
          <xdr:cNvSpPr/>
        </xdr:nvSpPr>
        <xdr:spPr>
          <a:xfrm>
            <a:off x="6507102" y="15723631"/>
            <a:ext cx="2197129"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セミナー開催、調査の実施等</a:t>
            </a:r>
            <a:endParaRPr lang="en-US" altLang="ja-JP" sz="1000"/>
          </a:p>
        </xdr:txBody>
      </xdr:sp>
    </xdr:grpSp>
    <xdr:clientData/>
  </xdr:twoCellAnchor>
  <xdr:twoCellAnchor>
    <xdr:from>
      <xdr:col>14</xdr:col>
      <xdr:colOff>12700</xdr:colOff>
      <xdr:row>148</xdr:row>
      <xdr:rowOff>0</xdr:rowOff>
    </xdr:from>
    <xdr:to>
      <xdr:col>47</xdr:col>
      <xdr:colOff>88900</xdr:colOff>
      <xdr:row>150</xdr:row>
      <xdr:rowOff>269875</xdr:rowOff>
    </xdr:to>
    <xdr:grpSp>
      <xdr:nvGrpSpPr>
        <xdr:cNvPr id="14" name="グループ化 43"/>
        <xdr:cNvGrpSpPr>
          <a:grpSpLocks/>
        </xdr:cNvGrpSpPr>
      </xdr:nvGrpSpPr>
      <xdr:grpSpPr bwMode="auto">
        <a:xfrm>
          <a:off x="2827867" y="33887833"/>
          <a:ext cx="6711950" cy="968375"/>
          <a:chOff x="2471738" y="15618217"/>
          <a:chExt cx="6232491" cy="976940"/>
        </a:xfrm>
      </xdr:grpSpPr>
      <xdr:cxnSp macro="">
        <xdr:nvCxnSpPr>
          <xdr:cNvPr id="15" name="直線矢印コネクタ 14"/>
          <xdr:cNvCxnSpPr/>
        </xdr:nvCxnSpPr>
        <xdr:spPr>
          <a:xfrm flipV="1">
            <a:off x="2471738" y="16187308"/>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3469637" y="15864823"/>
            <a:ext cx="2844887" cy="63548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Ｂ．公益法人、民間企業</a:t>
            </a:r>
            <a:r>
              <a:rPr kumimoji="1" lang="en-US" altLang="ja-JP" sz="1100"/>
              <a:t>5</a:t>
            </a:r>
            <a:r>
              <a:rPr kumimoji="1" lang="ja-JP" altLang="en-US" sz="1100"/>
              <a:t>社</a:t>
            </a:r>
            <a:endParaRPr kumimoji="1" lang="en-US" altLang="ja-JP" sz="1100"/>
          </a:p>
          <a:p>
            <a:pPr algn="ctr"/>
            <a:r>
              <a:rPr kumimoji="1" lang="en-US" altLang="ja-JP" sz="1100"/>
              <a:t>31</a:t>
            </a:r>
            <a:r>
              <a:rPr kumimoji="1" lang="ja-JP" altLang="en-US" sz="1100"/>
              <a:t>百万円</a:t>
            </a:r>
          </a:p>
        </xdr:txBody>
      </xdr:sp>
      <xdr:sp macro="" textlink="">
        <xdr:nvSpPr>
          <xdr:cNvPr id="17" name="テキスト ボックス 16"/>
          <xdr:cNvSpPr txBox="1"/>
        </xdr:nvSpPr>
        <xdr:spPr>
          <a:xfrm>
            <a:off x="3119497" y="15618217"/>
            <a:ext cx="1610644" cy="227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8" name="大かっこ 17"/>
          <xdr:cNvSpPr/>
        </xdr:nvSpPr>
        <xdr:spPr>
          <a:xfrm>
            <a:off x="6480840" y="15722550"/>
            <a:ext cx="2223389" cy="872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協議会運営支援等</a:t>
            </a:r>
            <a:endParaRPr lang="en-US" altLang="ja-JP" sz="1000"/>
          </a:p>
        </xdr:txBody>
      </xdr:sp>
    </xdr:grpSp>
    <xdr:clientData/>
  </xdr:twoCellAnchor>
  <xdr:twoCellAnchor>
    <xdr:from>
      <xdr:col>14</xdr:col>
      <xdr:colOff>12700</xdr:colOff>
      <xdr:row>151</xdr:row>
      <xdr:rowOff>152400</xdr:rowOff>
    </xdr:from>
    <xdr:to>
      <xdr:col>47</xdr:col>
      <xdr:colOff>88900</xdr:colOff>
      <xdr:row>154</xdr:row>
      <xdr:rowOff>95250</xdr:rowOff>
    </xdr:to>
    <xdr:grpSp>
      <xdr:nvGrpSpPr>
        <xdr:cNvPr id="19" name="グループ化 43"/>
        <xdr:cNvGrpSpPr>
          <a:grpSpLocks/>
        </xdr:cNvGrpSpPr>
      </xdr:nvGrpSpPr>
      <xdr:grpSpPr bwMode="auto">
        <a:xfrm>
          <a:off x="2827867" y="35087983"/>
          <a:ext cx="6711950" cy="990600"/>
          <a:chOff x="2471738" y="15591008"/>
          <a:chExt cx="6232491" cy="1004147"/>
        </a:xfrm>
      </xdr:grpSpPr>
      <xdr:cxnSp macro="">
        <xdr:nvCxnSpPr>
          <xdr:cNvPr id="20" name="直線矢印コネクタ 19"/>
          <xdr:cNvCxnSpPr/>
        </xdr:nvCxnSpPr>
        <xdr:spPr>
          <a:xfrm flipV="1">
            <a:off x="2471738" y="16187812"/>
            <a:ext cx="88410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469637" y="15865727"/>
            <a:ext cx="2871148" cy="63469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Ｃ．公益法人、民間会社</a:t>
            </a:r>
            <a:r>
              <a:rPr kumimoji="1" lang="en-US" altLang="ja-JP" sz="1100"/>
              <a:t>5</a:t>
            </a:r>
            <a:r>
              <a:rPr kumimoji="1" lang="ja-JP" altLang="en-US" sz="1100"/>
              <a:t>社</a:t>
            </a:r>
            <a:endParaRPr kumimoji="1" lang="en-US" altLang="ja-JP" sz="1100">
              <a:solidFill>
                <a:schemeClr val="bg1">
                  <a:lumMod val="75000"/>
                </a:schemeClr>
              </a:solidFill>
            </a:endParaRPr>
          </a:p>
          <a:p>
            <a:pPr algn="ctr"/>
            <a:r>
              <a:rPr kumimoji="1" lang="en-US" altLang="ja-JP" sz="1100">
                <a:solidFill>
                  <a:sysClr val="windowText" lastClr="000000"/>
                </a:solidFill>
              </a:rPr>
              <a:t>4.7</a:t>
            </a:r>
            <a:r>
              <a:rPr kumimoji="1" lang="ja-JP" altLang="en-US" sz="1100">
                <a:solidFill>
                  <a:sysClr val="windowText" lastClr="000000"/>
                </a:solidFill>
              </a:rPr>
              <a:t>百</a:t>
            </a:r>
            <a:r>
              <a:rPr kumimoji="1" lang="ja-JP" altLang="en-US" sz="1100"/>
              <a:t>万円</a:t>
            </a:r>
          </a:p>
        </xdr:txBody>
      </xdr:sp>
      <xdr:sp macro="" textlink="">
        <xdr:nvSpPr>
          <xdr:cNvPr id="22" name="テキスト ボックス 21"/>
          <xdr:cNvSpPr txBox="1"/>
        </xdr:nvSpPr>
        <xdr:spPr>
          <a:xfrm>
            <a:off x="2988194" y="15591008"/>
            <a:ext cx="1610644" cy="236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大かっこ 22"/>
          <xdr:cNvSpPr/>
        </xdr:nvSpPr>
        <xdr:spPr>
          <a:xfrm>
            <a:off x="6507101" y="15723631"/>
            <a:ext cx="2197128" cy="8715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データ</a:t>
            </a:r>
            <a:r>
              <a:rPr lang="ja-JP" altLang="en-US" sz="1100">
                <a:solidFill>
                  <a:schemeClr val="tx1"/>
                </a:solidFill>
                <a:latin typeface="+mn-lt"/>
                <a:ea typeface="+mn-ea"/>
                <a:cs typeface="+mn-cs"/>
              </a:rPr>
              <a:t>管理、通訳等</a:t>
            </a:r>
            <a:endParaRPr lang="en-US" altLang="ja-JP" sz="1100">
              <a:solidFill>
                <a:schemeClr val="tx1"/>
              </a:solidFill>
              <a:latin typeface="+mn-lt"/>
              <a:ea typeface="+mn-ea"/>
              <a:cs typeface="+mn-cs"/>
            </a:endParaRPr>
          </a:p>
        </xdr:txBody>
      </xdr:sp>
    </xdr:grpSp>
    <xdr:clientData/>
  </xdr:twoCellAnchor>
  <xdr:twoCellAnchor>
    <xdr:from>
      <xdr:col>14</xdr:col>
      <xdr:colOff>0</xdr:colOff>
      <xdr:row>141</xdr:row>
      <xdr:rowOff>279400</xdr:rowOff>
    </xdr:from>
    <xdr:to>
      <xdr:col>14</xdr:col>
      <xdr:colOff>0</xdr:colOff>
      <xdr:row>153</xdr:row>
      <xdr:rowOff>50800</xdr:rowOff>
    </xdr:to>
    <xdr:cxnSp macro="">
      <xdr:nvCxnSpPr>
        <xdr:cNvPr id="24" name="直線コネクタ 23"/>
        <xdr:cNvCxnSpPr/>
      </xdr:nvCxnSpPr>
      <xdr:spPr>
        <a:xfrm>
          <a:off x="2844800" y="51574700"/>
          <a:ext cx="0" cy="403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90" zoomScaleSheetLayoutView="90" zoomScalePageLayoutView="85" workbookViewId="0">
      <selection activeCell="AG112" sqref="AG112:AX1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372</v>
      </c>
      <c r="AR2" s="97"/>
      <c r="AS2" s="59" t="str">
        <f>IF(OR(AQ2="　", AQ2=""), "", "-")</f>
        <v/>
      </c>
      <c r="AT2" s="98">
        <v>459</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422</v>
      </c>
      <c r="AK3" s="292"/>
      <c r="AL3" s="292"/>
      <c r="AM3" s="292"/>
      <c r="AN3" s="292"/>
      <c r="AO3" s="292"/>
      <c r="AP3" s="292"/>
      <c r="AQ3" s="292"/>
      <c r="AR3" s="292"/>
      <c r="AS3" s="292"/>
      <c r="AT3" s="292"/>
      <c r="AU3" s="292"/>
      <c r="AV3" s="292"/>
      <c r="AW3" s="292"/>
      <c r="AX3" s="36" t="s">
        <v>91</v>
      </c>
    </row>
    <row r="4" spans="1:50" ht="24.75" customHeight="1" x14ac:dyDescent="0.15">
      <c r="A4" s="511" t="s">
        <v>30</v>
      </c>
      <c r="B4" s="512"/>
      <c r="C4" s="512"/>
      <c r="D4" s="512"/>
      <c r="E4" s="512"/>
      <c r="F4" s="512"/>
      <c r="G4" s="485" t="s">
        <v>373</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374</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0" t="s">
        <v>208</v>
      </c>
      <c r="H5" s="321"/>
      <c r="I5" s="321"/>
      <c r="J5" s="321"/>
      <c r="K5" s="321"/>
      <c r="L5" s="321"/>
      <c r="M5" s="322" t="s">
        <v>92</v>
      </c>
      <c r="N5" s="323"/>
      <c r="O5" s="323"/>
      <c r="P5" s="323"/>
      <c r="Q5" s="323"/>
      <c r="R5" s="324"/>
      <c r="S5" s="325" t="s">
        <v>157</v>
      </c>
      <c r="T5" s="321"/>
      <c r="U5" s="321"/>
      <c r="V5" s="321"/>
      <c r="W5" s="321"/>
      <c r="X5" s="326"/>
      <c r="Y5" s="502" t="s">
        <v>3</v>
      </c>
      <c r="Z5" s="503"/>
      <c r="AA5" s="503"/>
      <c r="AB5" s="503"/>
      <c r="AC5" s="503"/>
      <c r="AD5" s="504"/>
      <c r="AE5" s="505" t="s">
        <v>375</v>
      </c>
      <c r="AF5" s="506"/>
      <c r="AG5" s="506"/>
      <c r="AH5" s="506"/>
      <c r="AI5" s="506"/>
      <c r="AJ5" s="506"/>
      <c r="AK5" s="506"/>
      <c r="AL5" s="506"/>
      <c r="AM5" s="506"/>
      <c r="AN5" s="506"/>
      <c r="AO5" s="506"/>
      <c r="AP5" s="507"/>
      <c r="AQ5" s="508" t="s">
        <v>376</v>
      </c>
      <c r="AR5" s="509"/>
      <c r="AS5" s="509"/>
      <c r="AT5" s="509"/>
      <c r="AU5" s="509"/>
      <c r="AV5" s="509"/>
      <c r="AW5" s="509"/>
      <c r="AX5" s="510"/>
    </row>
    <row r="6" spans="1:50" ht="31.5"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426</v>
      </c>
      <c r="AF6" s="520"/>
      <c r="AG6" s="520"/>
      <c r="AH6" s="520"/>
      <c r="AI6" s="520"/>
      <c r="AJ6" s="520"/>
      <c r="AK6" s="520"/>
      <c r="AL6" s="520"/>
      <c r="AM6" s="520"/>
      <c r="AN6" s="520"/>
      <c r="AO6" s="520"/>
      <c r="AP6" s="520"/>
      <c r="AQ6" s="117"/>
      <c r="AR6" s="117"/>
      <c r="AS6" s="117"/>
      <c r="AT6" s="117"/>
      <c r="AU6" s="117"/>
      <c r="AV6" s="117"/>
      <c r="AW6" s="117"/>
      <c r="AX6" s="521"/>
    </row>
    <row r="7" spans="1:50" ht="36.75" customHeight="1" x14ac:dyDescent="0.15">
      <c r="A7" s="441" t="s">
        <v>25</v>
      </c>
      <c r="B7" s="442"/>
      <c r="C7" s="442"/>
      <c r="D7" s="442"/>
      <c r="E7" s="442"/>
      <c r="F7" s="442"/>
      <c r="G7" s="443" t="s">
        <v>377</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427</v>
      </c>
      <c r="AF7" s="448"/>
      <c r="AG7" s="448"/>
      <c r="AH7" s="448"/>
      <c r="AI7" s="448"/>
      <c r="AJ7" s="448"/>
      <c r="AK7" s="448"/>
      <c r="AL7" s="448"/>
      <c r="AM7" s="448"/>
      <c r="AN7" s="448"/>
      <c r="AO7" s="448"/>
      <c r="AP7" s="448"/>
      <c r="AQ7" s="448"/>
      <c r="AR7" s="448"/>
      <c r="AS7" s="448"/>
      <c r="AT7" s="448"/>
      <c r="AU7" s="448"/>
      <c r="AV7" s="448"/>
      <c r="AW7" s="448"/>
      <c r="AX7" s="449"/>
    </row>
    <row r="8" spans="1:50" ht="30" customHeight="1" x14ac:dyDescent="0.15">
      <c r="A8" s="348" t="s">
        <v>308</v>
      </c>
      <c r="B8" s="349"/>
      <c r="C8" s="349"/>
      <c r="D8" s="349"/>
      <c r="E8" s="349"/>
      <c r="F8" s="350"/>
      <c r="G8" s="345" t="str">
        <f>入力規則等!A26</f>
        <v>ＯＤＡ</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54" customHeight="1" x14ac:dyDescent="0.15">
      <c r="A9" s="450" t="s">
        <v>26</v>
      </c>
      <c r="B9" s="451"/>
      <c r="C9" s="451"/>
      <c r="D9" s="451"/>
      <c r="E9" s="451"/>
      <c r="F9" s="451"/>
      <c r="G9" s="479" t="s">
        <v>424</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48" customHeight="1" x14ac:dyDescent="0.15">
      <c r="A10" s="450" t="s">
        <v>36</v>
      </c>
      <c r="B10" s="451"/>
      <c r="C10" s="451"/>
      <c r="D10" s="451"/>
      <c r="E10" s="451"/>
      <c r="F10" s="451"/>
      <c r="G10" s="479" t="s">
        <v>425</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24.75" customHeight="1" x14ac:dyDescent="0.15">
      <c r="A11" s="450" t="s">
        <v>6</v>
      </c>
      <c r="B11" s="451"/>
      <c r="C11" s="451"/>
      <c r="D11" s="451"/>
      <c r="E11" s="451"/>
      <c r="F11" s="452"/>
      <c r="G11" s="499" t="str">
        <f>入力規則等!P10</f>
        <v>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226</v>
      </c>
      <c r="Q13" s="63"/>
      <c r="R13" s="63"/>
      <c r="S13" s="63"/>
      <c r="T13" s="63"/>
      <c r="U13" s="63"/>
      <c r="V13" s="64"/>
      <c r="W13" s="62">
        <v>248</v>
      </c>
      <c r="X13" s="63"/>
      <c r="Y13" s="63"/>
      <c r="Z13" s="63"/>
      <c r="AA13" s="63"/>
      <c r="AB13" s="63"/>
      <c r="AC13" s="64"/>
      <c r="AD13" s="62">
        <v>240</v>
      </c>
      <c r="AE13" s="63"/>
      <c r="AF13" s="63"/>
      <c r="AG13" s="63"/>
      <c r="AH13" s="63"/>
      <c r="AI13" s="63"/>
      <c r="AJ13" s="64"/>
      <c r="AK13" s="62">
        <v>246</v>
      </c>
      <c r="AL13" s="63"/>
      <c r="AM13" s="63"/>
      <c r="AN13" s="63"/>
      <c r="AO13" s="63"/>
      <c r="AP13" s="63"/>
      <c r="AQ13" s="64"/>
      <c r="AR13" s="657">
        <v>254</v>
      </c>
      <c r="AS13" s="658"/>
      <c r="AT13" s="658"/>
      <c r="AU13" s="658"/>
      <c r="AV13" s="658"/>
      <c r="AW13" s="658"/>
      <c r="AX13" s="659"/>
    </row>
    <row r="14" spans="1:50" ht="21" customHeight="1" x14ac:dyDescent="0.15">
      <c r="A14" s="456"/>
      <c r="B14" s="457"/>
      <c r="C14" s="457"/>
      <c r="D14" s="457"/>
      <c r="E14" s="457"/>
      <c r="F14" s="458"/>
      <c r="G14" s="469"/>
      <c r="H14" s="470"/>
      <c r="I14" s="336" t="s">
        <v>9</v>
      </c>
      <c r="J14" s="464"/>
      <c r="K14" s="464"/>
      <c r="L14" s="464"/>
      <c r="M14" s="464"/>
      <c r="N14" s="464"/>
      <c r="O14" s="465"/>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6"/>
      <c r="B15" s="457"/>
      <c r="C15" s="457"/>
      <c r="D15" s="457"/>
      <c r="E15" s="457"/>
      <c r="F15" s="458"/>
      <c r="G15" s="469"/>
      <c r="H15" s="470"/>
      <c r="I15" s="336" t="s">
        <v>62</v>
      </c>
      <c r="J15" s="337"/>
      <c r="K15" s="337"/>
      <c r="L15" s="337"/>
      <c r="M15" s="337"/>
      <c r="N15" s="337"/>
      <c r="O15" s="338"/>
      <c r="P15" s="62" t="s">
        <v>377</v>
      </c>
      <c r="Q15" s="63"/>
      <c r="R15" s="63"/>
      <c r="S15" s="63"/>
      <c r="T15" s="63"/>
      <c r="U15" s="63"/>
      <c r="V15" s="64"/>
      <c r="W15" s="62" t="s">
        <v>377</v>
      </c>
      <c r="X15" s="63"/>
      <c r="Y15" s="63"/>
      <c r="Z15" s="63"/>
      <c r="AA15" s="63"/>
      <c r="AB15" s="63"/>
      <c r="AC15" s="64"/>
      <c r="AD15" s="62" t="s">
        <v>377</v>
      </c>
      <c r="AE15" s="63"/>
      <c r="AF15" s="63"/>
      <c r="AG15" s="63"/>
      <c r="AH15" s="63"/>
      <c r="AI15" s="63"/>
      <c r="AJ15" s="64"/>
      <c r="AK15" s="62" t="s">
        <v>377</v>
      </c>
      <c r="AL15" s="63"/>
      <c r="AM15" s="63"/>
      <c r="AN15" s="63"/>
      <c r="AO15" s="63"/>
      <c r="AP15" s="63"/>
      <c r="AQ15" s="64"/>
      <c r="AR15" s="62"/>
      <c r="AS15" s="63"/>
      <c r="AT15" s="63"/>
      <c r="AU15" s="63"/>
      <c r="AV15" s="63"/>
      <c r="AW15" s="63"/>
      <c r="AX15" s="654"/>
    </row>
    <row r="16" spans="1:50" ht="21" customHeight="1" x14ac:dyDescent="0.15">
      <c r="A16" s="456"/>
      <c r="B16" s="457"/>
      <c r="C16" s="457"/>
      <c r="D16" s="457"/>
      <c r="E16" s="457"/>
      <c r="F16" s="458"/>
      <c r="G16" s="469"/>
      <c r="H16" s="470"/>
      <c r="I16" s="336" t="s">
        <v>63</v>
      </c>
      <c r="J16" s="337"/>
      <c r="K16" s="337"/>
      <c r="L16" s="337"/>
      <c r="M16" s="337"/>
      <c r="N16" s="337"/>
      <c r="O16" s="338"/>
      <c r="P16" s="62" t="s">
        <v>377</v>
      </c>
      <c r="Q16" s="63"/>
      <c r="R16" s="63"/>
      <c r="S16" s="63"/>
      <c r="T16" s="63"/>
      <c r="U16" s="63"/>
      <c r="V16" s="64"/>
      <c r="W16" s="62" t="s">
        <v>377</v>
      </c>
      <c r="X16" s="63"/>
      <c r="Y16" s="63"/>
      <c r="Z16" s="63"/>
      <c r="AA16" s="63"/>
      <c r="AB16" s="63"/>
      <c r="AC16" s="64"/>
      <c r="AD16" s="62" t="s">
        <v>377</v>
      </c>
      <c r="AE16" s="63"/>
      <c r="AF16" s="63"/>
      <c r="AG16" s="63"/>
      <c r="AH16" s="63"/>
      <c r="AI16" s="63"/>
      <c r="AJ16" s="64"/>
      <c r="AK16" s="62"/>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08">
        <f>SUM(P13:V17)</f>
        <v>226</v>
      </c>
      <c r="Q18" s="309"/>
      <c r="R18" s="309"/>
      <c r="S18" s="309"/>
      <c r="T18" s="309"/>
      <c r="U18" s="309"/>
      <c r="V18" s="310"/>
      <c r="W18" s="308">
        <f>SUM(W13:AC17)</f>
        <v>248</v>
      </c>
      <c r="X18" s="309"/>
      <c r="Y18" s="309"/>
      <c r="Z18" s="309"/>
      <c r="AA18" s="309"/>
      <c r="AB18" s="309"/>
      <c r="AC18" s="310"/>
      <c r="AD18" s="308">
        <f t="shared" ref="AD18" si="0">SUM(AD13:AJ17)</f>
        <v>240</v>
      </c>
      <c r="AE18" s="309"/>
      <c r="AF18" s="309"/>
      <c r="AG18" s="309"/>
      <c r="AH18" s="309"/>
      <c r="AI18" s="309"/>
      <c r="AJ18" s="310"/>
      <c r="AK18" s="308">
        <f t="shared" ref="AK18" si="1">SUM(AK13:AQ17)</f>
        <v>246</v>
      </c>
      <c r="AL18" s="309"/>
      <c r="AM18" s="309"/>
      <c r="AN18" s="309"/>
      <c r="AO18" s="309"/>
      <c r="AP18" s="309"/>
      <c r="AQ18" s="310"/>
      <c r="AR18" s="308">
        <f t="shared" ref="AR18" si="2">SUM(AR13:AX17)</f>
        <v>254</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62">
        <v>220</v>
      </c>
      <c r="Q19" s="63"/>
      <c r="R19" s="63"/>
      <c r="S19" s="63"/>
      <c r="T19" s="63"/>
      <c r="U19" s="63"/>
      <c r="V19" s="64"/>
      <c r="W19" s="62">
        <v>209</v>
      </c>
      <c r="X19" s="63"/>
      <c r="Y19" s="63"/>
      <c r="Z19" s="63"/>
      <c r="AA19" s="63"/>
      <c r="AB19" s="63"/>
      <c r="AC19" s="64"/>
      <c r="AD19" s="62">
        <v>206</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f>IF(P18=0, "-", P19/P18)</f>
        <v>0.97345132743362828</v>
      </c>
      <c r="Q20" s="313"/>
      <c r="R20" s="313"/>
      <c r="S20" s="313"/>
      <c r="T20" s="313"/>
      <c r="U20" s="313"/>
      <c r="V20" s="313"/>
      <c r="W20" s="313">
        <f>IF(W18=0, "-", W19/W18)</f>
        <v>0.842741935483871</v>
      </c>
      <c r="X20" s="313"/>
      <c r="Y20" s="313"/>
      <c r="Z20" s="313"/>
      <c r="AA20" s="313"/>
      <c r="AB20" s="313"/>
      <c r="AC20" s="313"/>
      <c r="AD20" s="313">
        <f>IF(AD18=0, "-", AD19/AD18)</f>
        <v>0.85833333333333328</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3.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9"/>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3.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1">
        <v>30</v>
      </c>
      <c r="AV22" s="101"/>
      <c r="AW22" s="99" t="s">
        <v>355</v>
      </c>
      <c r="AX22" s="100"/>
    </row>
    <row r="23" spans="1:50" ht="32.25" customHeight="1" x14ac:dyDescent="0.15">
      <c r="A23" s="209"/>
      <c r="B23" s="207"/>
      <c r="C23" s="207"/>
      <c r="D23" s="207"/>
      <c r="E23" s="207"/>
      <c r="F23" s="208"/>
      <c r="G23" s="314" t="s">
        <v>468</v>
      </c>
      <c r="H23" s="281"/>
      <c r="I23" s="281"/>
      <c r="J23" s="281"/>
      <c r="K23" s="281"/>
      <c r="L23" s="281"/>
      <c r="M23" s="281"/>
      <c r="N23" s="281"/>
      <c r="O23" s="282"/>
      <c r="P23" s="247" t="s">
        <v>469</v>
      </c>
      <c r="Q23" s="191"/>
      <c r="R23" s="191"/>
      <c r="S23" s="191"/>
      <c r="T23" s="191"/>
      <c r="U23" s="191"/>
      <c r="V23" s="191"/>
      <c r="W23" s="191"/>
      <c r="X23" s="192"/>
      <c r="Y23" s="286" t="s">
        <v>14</v>
      </c>
      <c r="Z23" s="287"/>
      <c r="AA23" s="288"/>
      <c r="AB23" s="318" t="s">
        <v>456</v>
      </c>
      <c r="AC23" s="289"/>
      <c r="AD23" s="289"/>
      <c r="AE23" s="84" t="s">
        <v>474</v>
      </c>
      <c r="AF23" s="85"/>
      <c r="AG23" s="85"/>
      <c r="AH23" s="85"/>
      <c r="AI23" s="86"/>
      <c r="AJ23" s="84">
        <v>41</v>
      </c>
      <c r="AK23" s="85"/>
      <c r="AL23" s="85"/>
      <c r="AM23" s="85"/>
      <c r="AN23" s="86"/>
      <c r="AO23" s="84"/>
      <c r="AP23" s="85"/>
      <c r="AQ23" s="85"/>
      <c r="AR23" s="85"/>
      <c r="AS23" s="86"/>
      <c r="AT23" s="219"/>
      <c r="AU23" s="219"/>
      <c r="AV23" s="219"/>
      <c r="AW23" s="219"/>
      <c r="AX23" s="220"/>
    </row>
    <row r="24" spans="1:50" ht="32.25" customHeight="1" x14ac:dyDescent="0.15">
      <c r="A24" s="210"/>
      <c r="B24" s="211"/>
      <c r="C24" s="211"/>
      <c r="D24" s="211"/>
      <c r="E24" s="211"/>
      <c r="F24" s="212"/>
      <c r="G24" s="283"/>
      <c r="H24" s="284"/>
      <c r="I24" s="284"/>
      <c r="J24" s="284"/>
      <c r="K24" s="284"/>
      <c r="L24" s="284"/>
      <c r="M24" s="284"/>
      <c r="N24" s="284"/>
      <c r="O24" s="285"/>
      <c r="P24" s="269"/>
      <c r="Q24" s="269"/>
      <c r="R24" s="269"/>
      <c r="S24" s="269"/>
      <c r="T24" s="269"/>
      <c r="U24" s="269"/>
      <c r="V24" s="269"/>
      <c r="W24" s="269"/>
      <c r="X24" s="270"/>
      <c r="Y24" s="168" t="s">
        <v>65</v>
      </c>
      <c r="Z24" s="112"/>
      <c r="AA24" s="164"/>
      <c r="AB24" s="319" t="s">
        <v>456</v>
      </c>
      <c r="AC24" s="279"/>
      <c r="AD24" s="279"/>
      <c r="AE24" s="84" t="s">
        <v>454</v>
      </c>
      <c r="AF24" s="85"/>
      <c r="AG24" s="85"/>
      <c r="AH24" s="85"/>
      <c r="AI24" s="86"/>
      <c r="AJ24" s="84" t="s">
        <v>454</v>
      </c>
      <c r="AK24" s="85"/>
      <c r="AL24" s="85"/>
      <c r="AM24" s="85"/>
      <c r="AN24" s="86"/>
      <c r="AO24" s="84" t="s">
        <v>454</v>
      </c>
      <c r="AP24" s="85"/>
      <c r="AQ24" s="85"/>
      <c r="AR24" s="85"/>
      <c r="AS24" s="86"/>
      <c r="AT24" s="84">
        <v>50</v>
      </c>
      <c r="AU24" s="85"/>
      <c r="AV24" s="85"/>
      <c r="AW24" s="85"/>
      <c r="AX24" s="87"/>
    </row>
    <row r="25" spans="1:50" ht="32.25" customHeight="1" x14ac:dyDescent="0.15">
      <c r="A25" s="660"/>
      <c r="B25" s="661"/>
      <c r="C25" s="661"/>
      <c r="D25" s="661"/>
      <c r="E25" s="661"/>
      <c r="F25" s="662"/>
      <c r="G25" s="315"/>
      <c r="H25" s="316"/>
      <c r="I25" s="316"/>
      <c r="J25" s="316"/>
      <c r="K25" s="316"/>
      <c r="L25" s="316"/>
      <c r="M25" s="316"/>
      <c r="N25" s="316"/>
      <c r="O25" s="317"/>
      <c r="P25" s="193"/>
      <c r="Q25" s="193"/>
      <c r="R25" s="193"/>
      <c r="S25" s="193"/>
      <c r="T25" s="193"/>
      <c r="U25" s="193"/>
      <c r="V25" s="193"/>
      <c r="W25" s="193"/>
      <c r="X25" s="194"/>
      <c r="Y25" s="111" t="s">
        <v>15</v>
      </c>
      <c r="Z25" s="112"/>
      <c r="AA25" s="164"/>
      <c r="AB25" s="672" t="s">
        <v>359</v>
      </c>
      <c r="AC25" s="257"/>
      <c r="AD25" s="257"/>
      <c r="AE25" s="84" t="s">
        <v>454</v>
      </c>
      <c r="AF25" s="85"/>
      <c r="AG25" s="85"/>
      <c r="AH25" s="85"/>
      <c r="AI25" s="86"/>
      <c r="AJ25" s="84">
        <v>82</v>
      </c>
      <c r="AK25" s="85"/>
      <c r="AL25" s="85"/>
      <c r="AM25" s="85"/>
      <c r="AN25" s="86"/>
      <c r="AO25" s="84"/>
      <c r="AP25" s="85"/>
      <c r="AQ25" s="85"/>
      <c r="AR25" s="85"/>
      <c r="AS25" s="86"/>
      <c r="AT25" s="261"/>
      <c r="AU25" s="262"/>
      <c r="AV25" s="262"/>
      <c r="AW25" s="262"/>
      <c r="AX25" s="263"/>
    </row>
    <row r="26" spans="1:50" ht="13.5"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9"/>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1" t="s">
        <v>303</v>
      </c>
      <c r="AU26" s="652"/>
      <c r="AV26" s="652"/>
      <c r="AW26" s="652"/>
      <c r="AX26" s="653"/>
    </row>
    <row r="27" spans="1:50" ht="13.5"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1">
        <v>30</v>
      </c>
      <c r="AV27" s="101"/>
      <c r="AW27" s="99" t="s">
        <v>355</v>
      </c>
      <c r="AX27" s="100"/>
    </row>
    <row r="28" spans="1:50" ht="24.75" customHeight="1" x14ac:dyDescent="0.15">
      <c r="A28" s="209"/>
      <c r="B28" s="207"/>
      <c r="C28" s="207"/>
      <c r="D28" s="207"/>
      <c r="E28" s="207"/>
      <c r="F28" s="208"/>
      <c r="G28" s="314" t="s">
        <v>470</v>
      </c>
      <c r="H28" s="281"/>
      <c r="I28" s="281"/>
      <c r="J28" s="281"/>
      <c r="K28" s="281"/>
      <c r="L28" s="281"/>
      <c r="M28" s="281"/>
      <c r="N28" s="281"/>
      <c r="O28" s="282"/>
      <c r="P28" s="247" t="s">
        <v>471</v>
      </c>
      <c r="Q28" s="191"/>
      <c r="R28" s="191"/>
      <c r="S28" s="191"/>
      <c r="T28" s="191"/>
      <c r="U28" s="191"/>
      <c r="V28" s="191"/>
      <c r="W28" s="191"/>
      <c r="X28" s="192"/>
      <c r="Y28" s="286" t="s">
        <v>14</v>
      </c>
      <c r="Z28" s="287"/>
      <c r="AA28" s="288"/>
      <c r="AB28" s="318" t="s">
        <v>455</v>
      </c>
      <c r="AC28" s="289"/>
      <c r="AD28" s="289"/>
      <c r="AE28" s="84" t="s">
        <v>475</v>
      </c>
      <c r="AF28" s="85"/>
      <c r="AG28" s="85"/>
      <c r="AH28" s="85"/>
      <c r="AI28" s="86"/>
      <c r="AJ28" s="84">
        <v>21</v>
      </c>
      <c r="AK28" s="85"/>
      <c r="AL28" s="85"/>
      <c r="AM28" s="85"/>
      <c r="AN28" s="86"/>
      <c r="AO28" s="84"/>
      <c r="AP28" s="85"/>
      <c r="AQ28" s="85"/>
      <c r="AR28" s="85"/>
      <c r="AS28" s="86"/>
      <c r="AT28" s="219"/>
      <c r="AU28" s="219"/>
      <c r="AV28" s="219"/>
      <c r="AW28" s="219"/>
      <c r="AX28" s="220"/>
    </row>
    <row r="29" spans="1:50" ht="24.75"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2"/>
      <c r="AA29" s="164"/>
      <c r="AB29" s="319" t="s">
        <v>455</v>
      </c>
      <c r="AC29" s="279"/>
      <c r="AD29" s="279"/>
      <c r="AE29" s="84" t="s">
        <v>454</v>
      </c>
      <c r="AF29" s="85"/>
      <c r="AG29" s="85"/>
      <c r="AH29" s="85"/>
      <c r="AI29" s="86"/>
      <c r="AJ29" s="84" t="s">
        <v>454</v>
      </c>
      <c r="AK29" s="85"/>
      <c r="AL29" s="85"/>
      <c r="AM29" s="85"/>
      <c r="AN29" s="86"/>
      <c r="AO29" s="84" t="s">
        <v>475</v>
      </c>
      <c r="AP29" s="85"/>
      <c r="AQ29" s="85"/>
      <c r="AR29" s="85"/>
      <c r="AS29" s="86"/>
      <c r="AT29" s="84">
        <v>25</v>
      </c>
      <c r="AU29" s="85"/>
      <c r="AV29" s="85"/>
      <c r="AW29" s="85"/>
      <c r="AX29" s="87"/>
    </row>
    <row r="30" spans="1:50" ht="24.75" customHeight="1" x14ac:dyDescent="0.15">
      <c r="A30" s="660"/>
      <c r="B30" s="661"/>
      <c r="C30" s="661"/>
      <c r="D30" s="661"/>
      <c r="E30" s="661"/>
      <c r="F30" s="662"/>
      <c r="G30" s="315"/>
      <c r="H30" s="316"/>
      <c r="I30" s="316"/>
      <c r="J30" s="316"/>
      <c r="K30" s="316"/>
      <c r="L30" s="316"/>
      <c r="M30" s="316"/>
      <c r="N30" s="316"/>
      <c r="O30" s="317"/>
      <c r="P30" s="193"/>
      <c r="Q30" s="193"/>
      <c r="R30" s="193"/>
      <c r="S30" s="193"/>
      <c r="T30" s="193"/>
      <c r="U30" s="193"/>
      <c r="V30" s="193"/>
      <c r="W30" s="193"/>
      <c r="X30" s="194"/>
      <c r="Y30" s="111" t="s">
        <v>15</v>
      </c>
      <c r="Z30" s="112"/>
      <c r="AA30" s="164"/>
      <c r="AB30" s="257" t="s">
        <v>16</v>
      </c>
      <c r="AC30" s="257"/>
      <c r="AD30" s="257"/>
      <c r="AE30" s="84" t="s">
        <v>454</v>
      </c>
      <c r="AF30" s="85"/>
      <c r="AG30" s="85"/>
      <c r="AH30" s="85"/>
      <c r="AI30" s="86"/>
      <c r="AJ30" s="84">
        <v>84</v>
      </c>
      <c r="AK30" s="85"/>
      <c r="AL30" s="85"/>
      <c r="AM30" s="85"/>
      <c r="AN30" s="86"/>
      <c r="AO30" s="84"/>
      <c r="AP30" s="85"/>
      <c r="AQ30" s="85"/>
      <c r="AR30" s="85"/>
      <c r="AS30" s="86"/>
      <c r="AT30" s="261"/>
      <c r="AU30" s="262"/>
      <c r="AV30" s="262"/>
      <c r="AW30" s="262"/>
      <c r="AX30" s="263"/>
    </row>
    <row r="31" spans="1:50" ht="13.5"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9"/>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3.5"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1">
        <v>32</v>
      </c>
      <c r="AV32" s="101"/>
      <c r="AW32" s="99" t="s">
        <v>355</v>
      </c>
      <c r="AX32" s="100"/>
    </row>
    <row r="33" spans="1:50" ht="24.75" customHeight="1" x14ac:dyDescent="0.15">
      <c r="A33" s="209"/>
      <c r="B33" s="207"/>
      <c r="C33" s="207"/>
      <c r="D33" s="207"/>
      <c r="E33" s="207"/>
      <c r="F33" s="208"/>
      <c r="G33" s="314" t="s">
        <v>472</v>
      </c>
      <c r="H33" s="281"/>
      <c r="I33" s="281"/>
      <c r="J33" s="281"/>
      <c r="K33" s="281"/>
      <c r="L33" s="281"/>
      <c r="M33" s="281"/>
      <c r="N33" s="281"/>
      <c r="O33" s="282"/>
      <c r="P33" s="247" t="s">
        <v>473</v>
      </c>
      <c r="Q33" s="191"/>
      <c r="R33" s="191"/>
      <c r="S33" s="191"/>
      <c r="T33" s="191"/>
      <c r="U33" s="191"/>
      <c r="V33" s="191"/>
      <c r="W33" s="191"/>
      <c r="X33" s="192"/>
      <c r="Y33" s="286" t="s">
        <v>14</v>
      </c>
      <c r="Z33" s="287"/>
      <c r="AA33" s="288"/>
      <c r="AB33" s="318" t="s">
        <v>453</v>
      </c>
      <c r="AC33" s="289"/>
      <c r="AD33" s="289"/>
      <c r="AE33" s="84" t="s">
        <v>454</v>
      </c>
      <c r="AF33" s="85"/>
      <c r="AG33" s="85"/>
      <c r="AH33" s="85"/>
      <c r="AI33" s="86"/>
      <c r="AJ33" s="84" t="s">
        <v>454</v>
      </c>
      <c r="AK33" s="85"/>
      <c r="AL33" s="85"/>
      <c r="AM33" s="85"/>
      <c r="AN33" s="86"/>
      <c r="AO33" s="84"/>
      <c r="AP33" s="85"/>
      <c r="AQ33" s="85"/>
      <c r="AR33" s="85"/>
      <c r="AS33" s="86"/>
      <c r="AT33" s="219"/>
      <c r="AU33" s="219"/>
      <c r="AV33" s="219"/>
      <c r="AW33" s="219"/>
      <c r="AX33" s="220"/>
    </row>
    <row r="34" spans="1:50" ht="24.75"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2"/>
      <c r="AA34" s="164"/>
      <c r="AB34" s="319" t="s">
        <v>453</v>
      </c>
      <c r="AC34" s="279"/>
      <c r="AD34" s="279"/>
      <c r="AE34" s="84" t="s">
        <v>454</v>
      </c>
      <c r="AF34" s="85"/>
      <c r="AG34" s="85"/>
      <c r="AH34" s="85"/>
      <c r="AI34" s="86"/>
      <c r="AJ34" s="84" t="s">
        <v>454</v>
      </c>
      <c r="AK34" s="85"/>
      <c r="AL34" s="85"/>
      <c r="AM34" s="85"/>
      <c r="AN34" s="86"/>
      <c r="AO34" s="84" t="s">
        <v>454</v>
      </c>
      <c r="AP34" s="85"/>
      <c r="AQ34" s="85"/>
      <c r="AR34" s="85"/>
      <c r="AS34" s="86"/>
      <c r="AT34" s="84">
        <v>9</v>
      </c>
      <c r="AU34" s="85"/>
      <c r="AV34" s="85"/>
      <c r="AW34" s="85"/>
      <c r="AX34" s="87"/>
    </row>
    <row r="35" spans="1:50" ht="24.75" customHeight="1" x14ac:dyDescent="0.15">
      <c r="A35" s="660"/>
      <c r="B35" s="661"/>
      <c r="C35" s="661"/>
      <c r="D35" s="661"/>
      <c r="E35" s="661"/>
      <c r="F35" s="662"/>
      <c r="G35" s="315"/>
      <c r="H35" s="316"/>
      <c r="I35" s="316"/>
      <c r="J35" s="316"/>
      <c r="K35" s="316"/>
      <c r="L35" s="316"/>
      <c r="M35" s="316"/>
      <c r="N35" s="316"/>
      <c r="O35" s="317"/>
      <c r="P35" s="193"/>
      <c r="Q35" s="193"/>
      <c r="R35" s="193"/>
      <c r="S35" s="193"/>
      <c r="T35" s="193"/>
      <c r="U35" s="193"/>
      <c r="V35" s="193"/>
      <c r="W35" s="193"/>
      <c r="X35" s="194"/>
      <c r="Y35" s="111" t="s">
        <v>15</v>
      </c>
      <c r="Z35" s="112"/>
      <c r="AA35" s="164"/>
      <c r="AB35" s="257" t="s">
        <v>16</v>
      </c>
      <c r="AC35" s="257"/>
      <c r="AD35" s="257"/>
      <c r="AE35" s="84" t="s">
        <v>454</v>
      </c>
      <c r="AF35" s="85"/>
      <c r="AG35" s="85"/>
      <c r="AH35" s="85"/>
      <c r="AI35" s="86"/>
      <c r="AJ35" s="84" t="s">
        <v>454</v>
      </c>
      <c r="AK35" s="85"/>
      <c r="AL35" s="85"/>
      <c r="AM35" s="85"/>
      <c r="AN35" s="86"/>
      <c r="AO35" s="84"/>
      <c r="AP35" s="85"/>
      <c r="AQ35" s="85"/>
      <c r="AR35" s="85"/>
      <c r="AS35" s="86"/>
      <c r="AT35" s="261"/>
      <c r="AU35" s="262"/>
      <c r="AV35" s="262"/>
      <c r="AW35" s="262"/>
      <c r="AX35" s="263"/>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9"/>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1"/>
      <c r="AV37" s="101"/>
      <c r="AW37" s="99" t="s">
        <v>355</v>
      </c>
      <c r="AX37" s="100"/>
    </row>
    <row r="38" spans="1:50" ht="22.5" hidden="1" customHeight="1" x14ac:dyDescent="0.15">
      <c r="A38" s="209"/>
      <c r="B38" s="207"/>
      <c r="C38" s="207"/>
      <c r="D38" s="207"/>
      <c r="E38" s="207"/>
      <c r="F38" s="208"/>
      <c r="G38" s="280"/>
      <c r="H38" s="281"/>
      <c r="I38" s="281"/>
      <c r="J38" s="281"/>
      <c r="K38" s="281"/>
      <c r="L38" s="281"/>
      <c r="M38" s="281"/>
      <c r="N38" s="281"/>
      <c r="O38" s="282"/>
      <c r="P38" s="191"/>
      <c r="Q38" s="191"/>
      <c r="R38" s="191"/>
      <c r="S38" s="191"/>
      <c r="T38" s="191"/>
      <c r="U38" s="191"/>
      <c r="V38" s="191"/>
      <c r="W38" s="191"/>
      <c r="X38" s="192"/>
      <c r="Y38" s="286" t="s">
        <v>14</v>
      </c>
      <c r="Z38" s="287"/>
      <c r="AA38" s="288"/>
      <c r="AB38" s="289"/>
      <c r="AC38" s="289"/>
      <c r="AD38" s="289"/>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2"/>
      <c r="AA39" s="164"/>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5"/>
      <c r="H40" s="316"/>
      <c r="I40" s="316"/>
      <c r="J40" s="316"/>
      <c r="K40" s="316"/>
      <c r="L40" s="316"/>
      <c r="M40" s="316"/>
      <c r="N40" s="316"/>
      <c r="O40" s="317"/>
      <c r="P40" s="193"/>
      <c r="Q40" s="193"/>
      <c r="R40" s="193"/>
      <c r="S40" s="193"/>
      <c r="T40" s="193"/>
      <c r="U40" s="193"/>
      <c r="V40" s="193"/>
      <c r="W40" s="193"/>
      <c r="X40" s="194"/>
      <c r="Y40" s="111" t="s">
        <v>15</v>
      </c>
      <c r="Z40" s="112"/>
      <c r="AA40" s="164"/>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9"/>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1"/>
      <c r="AV42" s="101"/>
      <c r="AW42" s="99" t="s">
        <v>355</v>
      </c>
      <c r="AX42" s="100"/>
    </row>
    <row r="43" spans="1:50" ht="22.5" hidden="1" customHeight="1" x14ac:dyDescent="0.15">
      <c r="A43" s="209"/>
      <c r="B43" s="207"/>
      <c r="C43" s="207"/>
      <c r="D43" s="207"/>
      <c r="E43" s="207"/>
      <c r="F43" s="208"/>
      <c r="G43" s="280"/>
      <c r="H43" s="281"/>
      <c r="I43" s="281"/>
      <c r="J43" s="281"/>
      <c r="K43" s="281"/>
      <c r="L43" s="281"/>
      <c r="M43" s="281"/>
      <c r="N43" s="281"/>
      <c r="O43" s="282"/>
      <c r="P43" s="191"/>
      <c r="Q43" s="191"/>
      <c r="R43" s="191"/>
      <c r="S43" s="191"/>
      <c r="T43" s="191"/>
      <c r="U43" s="191"/>
      <c r="V43" s="191"/>
      <c r="W43" s="191"/>
      <c r="X43" s="192"/>
      <c r="Y43" s="286" t="s">
        <v>14</v>
      </c>
      <c r="Z43" s="287"/>
      <c r="AA43" s="288"/>
      <c r="AB43" s="289"/>
      <c r="AC43" s="289"/>
      <c r="AD43" s="289"/>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2"/>
      <c r="AA44" s="164"/>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7" t="s">
        <v>320</v>
      </c>
      <c r="B47" s="675"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7"/>
      <c r="B48" s="675"/>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5"/>
      <c r="C49" s="229"/>
      <c r="D49" s="229"/>
      <c r="E49" s="229"/>
      <c r="F49" s="230"/>
      <c r="G49" s="330"/>
      <c r="H49" s="330"/>
      <c r="I49" s="330"/>
      <c r="J49" s="330"/>
      <c r="K49" s="330"/>
      <c r="L49" s="330"/>
      <c r="M49" s="330"/>
      <c r="N49" s="330"/>
      <c r="O49" s="330"/>
      <c r="P49" s="330"/>
      <c r="Q49" s="330"/>
      <c r="R49" s="330"/>
      <c r="S49" s="330"/>
      <c r="T49" s="330"/>
      <c r="U49" s="330"/>
      <c r="V49" s="330"/>
      <c r="W49" s="330"/>
      <c r="X49" s="330"/>
      <c r="Y49" s="330"/>
      <c r="Z49" s="330"/>
      <c r="AA49" s="331"/>
      <c r="AB49" s="606"/>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7"/>
    </row>
    <row r="50" spans="1:50" ht="22.5" hidden="1" customHeight="1" x14ac:dyDescent="0.15">
      <c r="A50" s="227"/>
      <c r="B50" s="675"/>
      <c r="C50" s="229"/>
      <c r="D50" s="229"/>
      <c r="E50" s="229"/>
      <c r="F50" s="230"/>
      <c r="G50" s="332"/>
      <c r="H50" s="332"/>
      <c r="I50" s="332"/>
      <c r="J50" s="332"/>
      <c r="K50" s="332"/>
      <c r="L50" s="332"/>
      <c r="M50" s="332"/>
      <c r="N50" s="332"/>
      <c r="O50" s="332"/>
      <c r="P50" s="332"/>
      <c r="Q50" s="332"/>
      <c r="R50" s="332"/>
      <c r="S50" s="332"/>
      <c r="T50" s="332"/>
      <c r="U50" s="332"/>
      <c r="V50" s="332"/>
      <c r="W50" s="332"/>
      <c r="X50" s="332"/>
      <c r="Y50" s="332"/>
      <c r="Z50" s="332"/>
      <c r="AA50" s="333"/>
      <c r="AB50" s="608"/>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9"/>
    </row>
    <row r="51" spans="1:50" ht="22.5" hidden="1" customHeight="1" x14ac:dyDescent="0.15">
      <c r="A51" s="227"/>
      <c r="B51" s="676"/>
      <c r="C51" s="231"/>
      <c r="D51" s="231"/>
      <c r="E51" s="231"/>
      <c r="F51" s="232"/>
      <c r="G51" s="334"/>
      <c r="H51" s="334"/>
      <c r="I51" s="334"/>
      <c r="J51" s="334"/>
      <c r="K51" s="334"/>
      <c r="L51" s="334"/>
      <c r="M51" s="334"/>
      <c r="N51" s="334"/>
      <c r="O51" s="334"/>
      <c r="P51" s="334"/>
      <c r="Q51" s="334"/>
      <c r="R51" s="334"/>
      <c r="S51" s="334"/>
      <c r="T51" s="334"/>
      <c r="U51" s="334"/>
      <c r="V51" s="334"/>
      <c r="W51" s="334"/>
      <c r="X51" s="334"/>
      <c r="Y51" s="334"/>
      <c r="Z51" s="334"/>
      <c r="AA51" s="335"/>
      <c r="AB51" s="610"/>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1"/>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303</v>
      </c>
      <c r="AU52" s="265"/>
      <c r="AV52" s="265"/>
      <c r="AW52" s="265"/>
      <c r="AX52" s="266"/>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7"/>
      <c r="H54" s="191"/>
      <c r="I54" s="191"/>
      <c r="J54" s="191"/>
      <c r="K54" s="191"/>
      <c r="L54" s="191"/>
      <c r="M54" s="191"/>
      <c r="N54" s="191"/>
      <c r="O54" s="192"/>
      <c r="P54" s="247"/>
      <c r="Q54" s="248"/>
      <c r="R54" s="248"/>
      <c r="S54" s="248"/>
      <c r="T54" s="248"/>
      <c r="U54" s="248"/>
      <c r="V54" s="248"/>
      <c r="W54" s="248"/>
      <c r="X54" s="249"/>
      <c r="Y54" s="254" t="s">
        <v>86</v>
      </c>
      <c r="Z54" s="255"/>
      <c r="AA54" s="256"/>
      <c r="AB54" s="362"/>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49"/>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1"/>
      <c r="H56" s="193"/>
      <c r="I56" s="193"/>
      <c r="J56" s="193"/>
      <c r="K56" s="193"/>
      <c r="L56" s="193"/>
      <c r="M56" s="193"/>
      <c r="N56" s="193"/>
      <c r="O56" s="194"/>
      <c r="P56" s="252"/>
      <c r="Q56" s="252"/>
      <c r="R56" s="252"/>
      <c r="S56" s="252"/>
      <c r="T56" s="252"/>
      <c r="U56" s="252"/>
      <c r="V56" s="252"/>
      <c r="W56" s="252"/>
      <c r="X56" s="253"/>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303</v>
      </c>
      <c r="AU57" s="265"/>
      <c r="AV57" s="265"/>
      <c r="AW57" s="265"/>
      <c r="AX57" s="266"/>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7"/>
      <c r="H59" s="191"/>
      <c r="I59" s="191"/>
      <c r="J59" s="191"/>
      <c r="K59" s="191"/>
      <c r="L59" s="191"/>
      <c r="M59" s="191"/>
      <c r="N59" s="191"/>
      <c r="O59" s="192"/>
      <c r="P59" s="247"/>
      <c r="Q59" s="248"/>
      <c r="R59" s="248"/>
      <c r="S59" s="248"/>
      <c r="T59" s="248"/>
      <c r="U59" s="248"/>
      <c r="V59" s="248"/>
      <c r="W59" s="248"/>
      <c r="X59" s="249"/>
      <c r="Y59" s="254" t="s">
        <v>86</v>
      </c>
      <c r="Z59" s="255"/>
      <c r="AA59" s="256"/>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1"/>
      <c r="H61" s="193"/>
      <c r="I61" s="193"/>
      <c r="J61" s="193"/>
      <c r="K61" s="193"/>
      <c r="L61" s="193"/>
      <c r="M61" s="193"/>
      <c r="N61" s="193"/>
      <c r="O61" s="194"/>
      <c r="P61" s="252"/>
      <c r="Q61" s="252"/>
      <c r="R61" s="252"/>
      <c r="S61" s="252"/>
      <c r="T61" s="252"/>
      <c r="U61" s="252"/>
      <c r="V61" s="252"/>
      <c r="W61" s="252"/>
      <c r="X61" s="253"/>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303</v>
      </c>
      <c r="AU62" s="265"/>
      <c r="AV62" s="265"/>
      <c r="AW62" s="265"/>
      <c r="AX62" s="266"/>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7"/>
      <c r="H64" s="191"/>
      <c r="I64" s="191"/>
      <c r="J64" s="191"/>
      <c r="K64" s="191"/>
      <c r="L64" s="191"/>
      <c r="M64" s="191"/>
      <c r="N64" s="191"/>
      <c r="O64" s="192"/>
      <c r="P64" s="247"/>
      <c r="Q64" s="248"/>
      <c r="R64" s="248"/>
      <c r="S64" s="248"/>
      <c r="T64" s="248"/>
      <c r="U64" s="248"/>
      <c r="V64" s="248"/>
      <c r="W64" s="248"/>
      <c r="X64" s="249"/>
      <c r="Y64" s="254" t="s">
        <v>86</v>
      </c>
      <c r="Z64" s="255"/>
      <c r="AA64" s="256"/>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1"/>
      <c r="H66" s="193"/>
      <c r="I66" s="193"/>
      <c r="J66" s="193"/>
      <c r="K66" s="193"/>
      <c r="L66" s="193"/>
      <c r="M66" s="193"/>
      <c r="N66" s="193"/>
      <c r="O66" s="194"/>
      <c r="P66" s="252"/>
      <c r="Q66" s="252"/>
      <c r="R66" s="252"/>
      <c r="S66" s="252"/>
      <c r="T66" s="252"/>
      <c r="U66" s="252"/>
      <c r="V66" s="252"/>
      <c r="W66" s="252"/>
      <c r="X66" s="253"/>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1"/>
      <c r="AU66" s="262"/>
      <c r="AV66" s="262"/>
      <c r="AW66" s="262"/>
      <c r="AX66" s="263"/>
    </row>
    <row r="67" spans="1:60" ht="24"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1" t="s">
        <v>12</v>
      </c>
      <c r="AC67" s="112"/>
      <c r="AD67" s="164"/>
      <c r="AE67" s="650" t="s">
        <v>69</v>
      </c>
      <c r="AF67" s="109"/>
      <c r="AG67" s="109"/>
      <c r="AH67" s="109"/>
      <c r="AI67" s="109"/>
      <c r="AJ67" s="650" t="s">
        <v>70</v>
      </c>
      <c r="AK67" s="109"/>
      <c r="AL67" s="109"/>
      <c r="AM67" s="109"/>
      <c r="AN67" s="109"/>
      <c r="AO67" s="650" t="s">
        <v>71</v>
      </c>
      <c r="AP67" s="109"/>
      <c r="AQ67" s="109"/>
      <c r="AR67" s="109"/>
      <c r="AS67" s="109"/>
      <c r="AT67" s="169" t="s">
        <v>74</v>
      </c>
      <c r="AU67" s="170"/>
      <c r="AV67" s="170"/>
      <c r="AW67" s="170"/>
      <c r="AX67" s="171"/>
    </row>
    <row r="68" spans="1:60" ht="22.5" customHeight="1" x14ac:dyDescent="0.15">
      <c r="A68" s="181"/>
      <c r="B68" s="182"/>
      <c r="C68" s="182"/>
      <c r="D68" s="182"/>
      <c r="E68" s="182"/>
      <c r="F68" s="183"/>
      <c r="G68" s="247" t="s">
        <v>432</v>
      </c>
      <c r="H68" s="191"/>
      <c r="I68" s="191"/>
      <c r="J68" s="191"/>
      <c r="K68" s="191"/>
      <c r="L68" s="191"/>
      <c r="M68" s="191"/>
      <c r="N68" s="191"/>
      <c r="O68" s="191"/>
      <c r="P68" s="191"/>
      <c r="Q68" s="191"/>
      <c r="R68" s="191"/>
      <c r="S68" s="191"/>
      <c r="T68" s="191"/>
      <c r="U68" s="191"/>
      <c r="V68" s="191"/>
      <c r="W68" s="191"/>
      <c r="X68" s="192"/>
      <c r="Y68" s="327" t="s">
        <v>66</v>
      </c>
      <c r="Z68" s="328"/>
      <c r="AA68" s="329"/>
      <c r="AB68" s="198" t="s">
        <v>433</v>
      </c>
      <c r="AC68" s="199"/>
      <c r="AD68" s="200"/>
      <c r="AE68" s="84">
        <v>31</v>
      </c>
      <c r="AF68" s="85"/>
      <c r="AG68" s="85"/>
      <c r="AH68" s="85"/>
      <c r="AI68" s="86"/>
      <c r="AJ68" s="84">
        <v>31</v>
      </c>
      <c r="AK68" s="85"/>
      <c r="AL68" s="85"/>
      <c r="AM68" s="85"/>
      <c r="AN68" s="86"/>
      <c r="AO68" s="84">
        <v>25</v>
      </c>
      <c r="AP68" s="85"/>
      <c r="AQ68" s="85"/>
      <c r="AR68" s="85"/>
      <c r="AS68" s="86"/>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48"/>
      <c r="AA69" s="149"/>
      <c r="AB69" s="174" t="s">
        <v>434</v>
      </c>
      <c r="AC69" s="175"/>
      <c r="AD69" s="176"/>
      <c r="AE69" s="84">
        <v>34</v>
      </c>
      <c r="AF69" s="85"/>
      <c r="AG69" s="85"/>
      <c r="AH69" s="85"/>
      <c r="AI69" s="86"/>
      <c r="AJ69" s="84">
        <v>35</v>
      </c>
      <c r="AK69" s="85"/>
      <c r="AL69" s="85"/>
      <c r="AM69" s="85"/>
      <c r="AN69" s="86"/>
      <c r="AO69" s="84">
        <v>25</v>
      </c>
      <c r="AP69" s="85"/>
      <c r="AQ69" s="85"/>
      <c r="AR69" s="85"/>
      <c r="AS69" s="86"/>
      <c r="AT69" s="84">
        <v>25</v>
      </c>
      <c r="AU69" s="85"/>
      <c r="AV69" s="85"/>
      <c r="AW69" s="85"/>
      <c r="AX69" s="87"/>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1" t="s">
        <v>12</v>
      </c>
      <c r="AC70" s="112"/>
      <c r="AD70" s="164"/>
      <c r="AE70" s="168" t="s">
        <v>69</v>
      </c>
      <c r="AF70" s="163"/>
      <c r="AG70" s="163"/>
      <c r="AH70" s="163"/>
      <c r="AI70" s="190"/>
      <c r="AJ70" s="168" t="s">
        <v>70</v>
      </c>
      <c r="AK70" s="163"/>
      <c r="AL70" s="163"/>
      <c r="AM70" s="163"/>
      <c r="AN70" s="190"/>
      <c r="AO70" s="168" t="s">
        <v>71</v>
      </c>
      <c r="AP70" s="163"/>
      <c r="AQ70" s="163"/>
      <c r="AR70" s="163"/>
      <c r="AS70" s="190"/>
      <c r="AT70" s="169" t="s">
        <v>74</v>
      </c>
      <c r="AU70" s="170"/>
      <c r="AV70" s="170"/>
      <c r="AW70" s="170"/>
      <c r="AX70" s="171"/>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174"/>
      <c r="AC72" s="175"/>
      <c r="AD72" s="17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1" t="s">
        <v>12</v>
      </c>
      <c r="AC73" s="112"/>
      <c r="AD73" s="164"/>
      <c r="AE73" s="168" t="s">
        <v>69</v>
      </c>
      <c r="AF73" s="163"/>
      <c r="AG73" s="163"/>
      <c r="AH73" s="163"/>
      <c r="AI73" s="190"/>
      <c r="AJ73" s="168" t="s">
        <v>70</v>
      </c>
      <c r="AK73" s="163"/>
      <c r="AL73" s="163"/>
      <c r="AM73" s="163"/>
      <c r="AN73" s="190"/>
      <c r="AO73" s="168" t="s">
        <v>71</v>
      </c>
      <c r="AP73" s="163"/>
      <c r="AQ73" s="163"/>
      <c r="AR73" s="163"/>
      <c r="AS73" s="190"/>
      <c r="AT73" s="169" t="s">
        <v>74</v>
      </c>
      <c r="AU73" s="170"/>
      <c r="AV73" s="170"/>
      <c r="AW73" s="170"/>
      <c r="AX73" s="171"/>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174"/>
      <c r="AC75" s="175"/>
      <c r="AD75" s="17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1" t="s">
        <v>12</v>
      </c>
      <c r="AC76" s="112"/>
      <c r="AD76" s="164"/>
      <c r="AE76" s="168" t="s">
        <v>69</v>
      </c>
      <c r="AF76" s="163"/>
      <c r="AG76" s="163"/>
      <c r="AH76" s="163"/>
      <c r="AI76" s="190"/>
      <c r="AJ76" s="168" t="s">
        <v>70</v>
      </c>
      <c r="AK76" s="163"/>
      <c r="AL76" s="163"/>
      <c r="AM76" s="163"/>
      <c r="AN76" s="190"/>
      <c r="AO76" s="168" t="s">
        <v>71</v>
      </c>
      <c r="AP76" s="163"/>
      <c r="AQ76" s="163"/>
      <c r="AR76" s="163"/>
      <c r="AS76" s="190"/>
      <c r="AT76" s="169" t="s">
        <v>74</v>
      </c>
      <c r="AU76" s="170"/>
      <c r="AV76" s="170"/>
      <c r="AW76" s="170"/>
      <c r="AX76" s="171"/>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174"/>
      <c r="AC78" s="175"/>
      <c r="AD78" s="17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1" t="s">
        <v>12</v>
      </c>
      <c r="AC79" s="112"/>
      <c r="AD79" s="164"/>
      <c r="AE79" s="168" t="s">
        <v>69</v>
      </c>
      <c r="AF79" s="163"/>
      <c r="AG79" s="163"/>
      <c r="AH79" s="163"/>
      <c r="AI79" s="190"/>
      <c r="AJ79" s="168" t="s">
        <v>70</v>
      </c>
      <c r="AK79" s="163"/>
      <c r="AL79" s="163"/>
      <c r="AM79" s="163"/>
      <c r="AN79" s="190"/>
      <c r="AO79" s="168" t="s">
        <v>71</v>
      </c>
      <c r="AP79" s="163"/>
      <c r="AQ79" s="163"/>
      <c r="AR79" s="163"/>
      <c r="AS79" s="190"/>
      <c r="AT79" s="169" t="s">
        <v>74</v>
      </c>
      <c r="AU79" s="170"/>
      <c r="AV79" s="170"/>
      <c r="AW79" s="170"/>
      <c r="AX79" s="171"/>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174"/>
      <c r="AC81" s="175"/>
      <c r="AD81" s="17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4"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2"/>
      <c r="B83" s="120"/>
      <c r="C83" s="120"/>
      <c r="D83" s="120"/>
      <c r="E83" s="120"/>
      <c r="F83" s="121"/>
      <c r="G83" s="137" t="s">
        <v>446</v>
      </c>
      <c r="H83" s="137"/>
      <c r="I83" s="137"/>
      <c r="J83" s="137"/>
      <c r="K83" s="137"/>
      <c r="L83" s="137"/>
      <c r="M83" s="137"/>
      <c r="N83" s="137"/>
      <c r="O83" s="137"/>
      <c r="P83" s="137"/>
      <c r="Q83" s="137"/>
      <c r="R83" s="137"/>
      <c r="S83" s="137"/>
      <c r="T83" s="137"/>
      <c r="U83" s="137"/>
      <c r="V83" s="137"/>
      <c r="W83" s="137"/>
      <c r="X83" s="137"/>
      <c r="Y83" s="139" t="s">
        <v>17</v>
      </c>
      <c r="Z83" s="140"/>
      <c r="AA83" s="141"/>
      <c r="AB83" s="174" t="s">
        <v>486</v>
      </c>
      <c r="AC83" s="175"/>
      <c r="AD83" s="176"/>
      <c r="AE83" s="145">
        <v>7083</v>
      </c>
      <c r="AF83" s="146"/>
      <c r="AG83" s="146"/>
      <c r="AH83" s="146"/>
      <c r="AI83" s="146"/>
      <c r="AJ83" s="145">
        <v>6740</v>
      </c>
      <c r="AK83" s="146"/>
      <c r="AL83" s="146"/>
      <c r="AM83" s="146"/>
      <c r="AN83" s="146"/>
      <c r="AO83" s="145">
        <v>8252</v>
      </c>
      <c r="AP83" s="146"/>
      <c r="AQ83" s="146"/>
      <c r="AR83" s="146"/>
      <c r="AS83" s="146"/>
      <c r="AT83" s="84">
        <v>9852</v>
      </c>
      <c r="AU83" s="85"/>
      <c r="AV83" s="85"/>
      <c r="AW83" s="85"/>
      <c r="AX83" s="87"/>
    </row>
    <row r="84" spans="1:60" ht="27.75"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77" t="s">
        <v>443</v>
      </c>
      <c r="AC84" s="143"/>
      <c r="AD84" s="144"/>
      <c r="AE84" s="150" t="s">
        <v>449</v>
      </c>
      <c r="AF84" s="151"/>
      <c r="AG84" s="151"/>
      <c r="AH84" s="151"/>
      <c r="AI84" s="152"/>
      <c r="AJ84" s="150" t="s">
        <v>450</v>
      </c>
      <c r="AK84" s="151"/>
      <c r="AL84" s="151"/>
      <c r="AM84" s="151"/>
      <c r="AN84" s="152"/>
      <c r="AO84" s="150" t="s">
        <v>451</v>
      </c>
      <c r="AP84" s="151"/>
      <c r="AQ84" s="151"/>
      <c r="AR84" s="151"/>
      <c r="AS84" s="152"/>
      <c r="AT84" s="150" t="s">
        <v>476</v>
      </c>
      <c r="AU84" s="151"/>
      <c r="AV84" s="151"/>
      <c r="AW84" s="151"/>
      <c r="AX84" s="153"/>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4"/>
      <c r="AU86" s="85"/>
      <c r="AV86" s="85"/>
      <c r="AW86" s="85"/>
      <c r="AX86" s="87"/>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4"/>
      <c r="AU89" s="85"/>
      <c r="AV89" s="85"/>
      <c r="AW89" s="85"/>
      <c r="AX89" s="87"/>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4"/>
      <c r="AU92" s="85"/>
      <c r="AV92" s="85"/>
      <c r="AW92" s="85"/>
      <c r="AX92" s="87"/>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4"/>
      <c r="AU95" s="85"/>
      <c r="AV95" s="85"/>
      <c r="AW95" s="85"/>
      <c r="AX95" s="87"/>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379</v>
      </c>
      <c r="D98" s="407"/>
      <c r="E98" s="407"/>
      <c r="F98" s="407"/>
      <c r="G98" s="407"/>
      <c r="H98" s="407"/>
      <c r="I98" s="407"/>
      <c r="J98" s="407"/>
      <c r="K98" s="408"/>
      <c r="L98" s="62">
        <v>149</v>
      </c>
      <c r="M98" s="63"/>
      <c r="N98" s="63"/>
      <c r="O98" s="63"/>
      <c r="P98" s="63"/>
      <c r="Q98" s="64"/>
      <c r="R98" s="62">
        <v>166</v>
      </c>
      <c r="S98" s="63"/>
      <c r="T98" s="63"/>
      <c r="U98" s="63"/>
      <c r="V98" s="63"/>
      <c r="W98" s="64"/>
      <c r="X98" s="663" t="s">
        <v>485</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71"/>
      <c r="B99" s="372"/>
      <c r="C99" s="154" t="s">
        <v>380</v>
      </c>
      <c r="D99" s="155"/>
      <c r="E99" s="155"/>
      <c r="F99" s="155"/>
      <c r="G99" s="155"/>
      <c r="H99" s="155"/>
      <c r="I99" s="155"/>
      <c r="J99" s="155"/>
      <c r="K99" s="156"/>
      <c r="L99" s="62">
        <v>55</v>
      </c>
      <c r="M99" s="63"/>
      <c r="N99" s="63"/>
      <c r="O99" s="63"/>
      <c r="P99" s="63"/>
      <c r="Q99" s="64"/>
      <c r="R99" s="62">
        <v>59</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71"/>
      <c r="B100" s="372"/>
      <c r="C100" s="154" t="s">
        <v>381</v>
      </c>
      <c r="D100" s="155"/>
      <c r="E100" s="155"/>
      <c r="F100" s="155"/>
      <c r="G100" s="155"/>
      <c r="H100" s="155"/>
      <c r="I100" s="155"/>
      <c r="J100" s="155"/>
      <c r="K100" s="156"/>
      <c r="L100" s="62">
        <v>15</v>
      </c>
      <c r="M100" s="63"/>
      <c r="N100" s="63"/>
      <c r="O100" s="63"/>
      <c r="P100" s="63"/>
      <c r="Q100" s="64"/>
      <c r="R100" s="62">
        <v>13</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71"/>
      <c r="B101" s="372"/>
      <c r="C101" s="154" t="s">
        <v>382</v>
      </c>
      <c r="D101" s="155"/>
      <c r="E101" s="155"/>
      <c r="F101" s="155"/>
      <c r="G101" s="155"/>
      <c r="H101" s="155"/>
      <c r="I101" s="155"/>
      <c r="J101" s="155"/>
      <c r="K101" s="156"/>
      <c r="L101" s="62">
        <v>25</v>
      </c>
      <c r="M101" s="63"/>
      <c r="N101" s="63"/>
      <c r="O101" s="63"/>
      <c r="P101" s="63"/>
      <c r="Q101" s="64"/>
      <c r="R101" s="62">
        <f>14.009</f>
        <v>14.009</v>
      </c>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71"/>
      <c r="B102" s="372"/>
      <c r="C102" s="154" t="s">
        <v>384</v>
      </c>
      <c r="D102" s="155"/>
      <c r="E102" s="155"/>
      <c r="F102" s="155"/>
      <c r="G102" s="155"/>
      <c r="H102" s="155"/>
      <c r="I102" s="155"/>
      <c r="J102" s="155"/>
      <c r="K102" s="156"/>
      <c r="L102" s="62">
        <f>0.624+0.133+0.151</f>
        <v>0.90800000000000003</v>
      </c>
      <c r="M102" s="63"/>
      <c r="N102" s="63"/>
      <c r="O102" s="63"/>
      <c r="P102" s="63"/>
      <c r="Q102" s="64"/>
      <c r="R102" s="62">
        <f>0.592+0.102+0.122+0.082+0.122</f>
        <v>1.02</v>
      </c>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71"/>
      <c r="B103" s="372"/>
      <c r="C103" s="375" t="s">
        <v>383</v>
      </c>
      <c r="D103" s="376"/>
      <c r="E103" s="376"/>
      <c r="F103" s="376"/>
      <c r="G103" s="376"/>
      <c r="H103" s="376"/>
      <c r="I103" s="376"/>
      <c r="J103" s="376"/>
      <c r="K103" s="377"/>
      <c r="L103" s="62">
        <v>1</v>
      </c>
      <c r="M103" s="63"/>
      <c r="N103" s="63"/>
      <c r="O103" s="63"/>
      <c r="P103" s="63"/>
      <c r="Q103" s="64"/>
      <c r="R103" s="62">
        <v>2</v>
      </c>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3"/>
      <c r="B104" s="374"/>
      <c r="C104" s="363" t="s">
        <v>22</v>
      </c>
      <c r="D104" s="364"/>
      <c r="E104" s="364"/>
      <c r="F104" s="364"/>
      <c r="G104" s="364"/>
      <c r="H104" s="364"/>
      <c r="I104" s="364"/>
      <c r="J104" s="364"/>
      <c r="K104" s="365"/>
      <c r="L104" s="366">
        <f>SUM(L98:Q103)</f>
        <v>245.90799999999999</v>
      </c>
      <c r="M104" s="367"/>
      <c r="N104" s="367"/>
      <c r="O104" s="367"/>
      <c r="P104" s="367"/>
      <c r="Q104" s="368"/>
      <c r="R104" s="366">
        <f>SUM(R98:W103)</f>
        <v>255.02900000000002</v>
      </c>
      <c r="S104" s="367"/>
      <c r="T104" s="367"/>
      <c r="U104" s="367"/>
      <c r="V104" s="367"/>
      <c r="W104" s="368"/>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65.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378</v>
      </c>
      <c r="AE108" s="597"/>
      <c r="AF108" s="597"/>
      <c r="AG108" s="593" t="s">
        <v>437</v>
      </c>
      <c r="AH108" s="594"/>
      <c r="AI108" s="594"/>
      <c r="AJ108" s="594"/>
      <c r="AK108" s="594"/>
      <c r="AL108" s="594"/>
      <c r="AM108" s="594"/>
      <c r="AN108" s="594"/>
      <c r="AO108" s="594"/>
      <c r="AP108" s="594"/>
      <c r="AQ108" s="594"/>
      <c r="AR108" s="594"/>
      <c r="AS108" s="594"/>
      <c r="AT108" s="594"/>
      <c r="AU108" s="594"/>
      <c r="AV108" s="594"/>
      <c r="AW108" s="594"/>
      <c r="AX108" s="595"/>
    </row>
    <row r="109" spans="1:50" ht="33"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378</v>
      </c>
      <c r="AE109" s="435"/>
      <c r="AF109" s="435"/>
      <c r="AG109" s="296" t="s">
        <v>436</v>
      </c>
      <c r="AH109" s="297"/>
      <c r="AI109" s="297"/>
      <c r="AJ109" s="297"/>
      <c r="AK109" s="297"/>
      <c r="AL109" s="297"/>
      <c r="AM109" s="297"/>
      <c r="AN109" s="297"/>
      <c r="AO109" s="297"/>
      <c r="AP109" s="297"/>
      <c r="AQ109" s="297"/>
      <c r="AR109" s="297"/>
      <c r="AS109" s="297"/>
      <c r="AT109" s="297"/>
      <c r="AU109" s="297"/>
      <c r="AV109" s="297"/>
      <c r="AW109" s="297"/>
      <c r="AX109" s="298"/>
    </row>
    <row r="110" spans="1:50" ht="41.25"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378</v>
      </c>
      <c r="AE110" s="578"/>
      <c r="AF110" s="578"/>
      <c r="AG110" s="523" t="s">
        <v>438</v>
      </c>
      <c r="AH110" s="193"/>
      <c r="AI110" s="193"/>
      <c r="AJ110" s="193"/>
      <c r="AK110" s="193"/>
      <c r="AL110" s="193"/>
      <c r="AM110" s="193"/>
      <c r="AN110" s="193"/>
      <c r="AO110" s="193"/>
      <c r="AP110" s="193"/>
      <c r="AQ110" s="193"/>
      <c r="AR110" s="193"/>
      <c r="AS110" s="193"/>
      <c r="AT110" s="193"/>
      <c r="AU110" s="193"/>
      <c r="AV110" s="193"/>
      <c r="AW110" s="193"/>
      <c r="AX110" s="524"/>
    </row>
    <row r="111" spans="1:50" ht="36" customHeight="1" x14ac:dyDescent="0.15">
      <c r="A111" s="542" t="s">
        <v>46</v>
      </c>
      <c r="B111" s="579"/>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378</v>
      </c>
      <c r="AE111" s="431"/>
      <c r="AF111" s="431"/>
      <c r="AG111" s="293" t="s">
        <v>439</v>
      </c>
      <c r="AH111" s="294"/>
      <c r="AI111" s="294"/>
      <c r="AJ111" s="294"/>
      <c r="AK111" s="294"/>
      <c r="AL111" s="294"/>
      <c r="AM111" s="294"/>
      <c r="AN111" s="294"/>
      <c r="AO111" s="294"/>
      <c r="AP111" s="294"/>
      <c r="AQ111" s="294"/>
      <c r="AR111" s="294"/>
      <c r="AS111" s="294"/>
      <c r="AT111" s="294"/>
      <c r="AU111" s="294"/>
      <c r="AV111" s="294"/>
      <c r="AW111" s="294"/>
      <c r="AX111" s="295"/>
    </row>
    <row r="112" spans="1:50" ht="33.75" customHeight="1" x14ac:dyDescent="0.15">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378</v>
      </c>
      <c r="AE112" s="435"/>
      <c r="AF112" s="435"/>
      <c r="AG112" s="296" t="s">
        <v>460</v>
      </c>
      <c r="AH112" s="297"/>
      <c r="AI112" s="297"/>
      <c r="AJ112" s="297"/>
      <c r="AK112" s="297"/>
      <c r="AL112" s="297"/>
      <c r="AM112" s="297"/>
      <c r="AN112" s="297"/>
      <c r="AO112" s="297"/>
      <c r="AP112" s="297"/>
      <c r="AQ112" s="297"/>
      <c r="AR112" s="297"/>
      <c r="AS112" s="297"/>
      <c r="AT112" s="297"/>
      <c r="AU112" s="297"/>
      <c r="AV112" s="297"/>
      <c r="AW112" s="297"/>
      <c r="AX112" s="298"/>
    </row>
    <row r="113" spans="1:64" ht="30.75" customHeight="1" x14ac:dyDescent="0.15">
      <c r="A113" s="580"/>
      <c r="B113" s="581"/>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378</v>
      </c>
      <c r="AE113" s="435"/>
      <c r="AF113" s="435"/>
      <c r="AG113" s="296" t="s">
        <v>440</v>
      </c>
      <c r="AH113" s="297"/>
      <c r="AI113" s="297"/>
      <c r="AJ113" s="297"/>
      <c r="AK113" s="297"/>
      <c r="AL113" s="297"/>
      <c r="AM113" s="297"/>
      <c r="AN113" s="297"/>
      <c r="AO113" s="297"/>
      <c r="AP113" s="297"/>
      <c r="AQ113" s="297"/>
      <c r="AR113" s="297"/>
      <c r="AS113" s="297"/>
      <c r="AT113" s="297"/>
      <c r="AU113" s="297"/>
      <c r="AV113" s="297"/>
      <c r="AW113" s="297"/>
      <c r="AX113" s="298"/>
    </row>
    <row r="114" spans="1:64" ht="30" customHeight="1" x14ac:dyDescent="0.15">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378</v>
      </c>
      <c r="AE114" s="435"/>
      <c r="AF114" s="435"/>
      <c r="AG114" s="296" t="s">
        <v>464</v>
      </c>
      <c r="AH114" s="297"/>
      <c r="AI114" s="297"/>
      <c r="AJ114" s="297"/>
      <c r="AK114" s="297"/>
      <c r="AL114" s="297"/>
      <c r="AM114" s="297"/>
      <c r="AN114" s="297"/>
      <c r="AO114" s="297"/>
      <c r="AP114" s="297"/>
      <c r="AQ114" s="297"/>
      <c r="AR114" s="297"/>
      <c r="AS114" s="297"/>
      <c r="AT114" s="297"/>
      <c r="AU114" s="297"/>
      <c r="AV114" s="297"/>
      <c r="AW114" s="297"/>
      <c r="AX114" s="298"/>
    </row>
    <row r="115" spans="1:64" ht="34.5" customHeight="1" x14ac:dyDescent="0.15">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378</v>
      </c>
      <c r="AE115" s="435"/>
      <c r="AF115" s="435"/>
      <c r="AG115" s="296" t="s">
        <v>441</v>
      </c>
      <c r="AH115" s="297"/>
      <c r="AI115" s="297"/>
      <c r="AJ115" s="297"/>
      <c r="AK115" s="297"/>
      <c r="AL115" s="297"/>
      <c r="AM115" s="297"/>
      <c r="AN115" s="297"/>
      <c r="AO115" s="297"/>
      <c r="AP115" s="297"/>
      <c r="AQ115" s="297"/>
      <c r="AR115" s="297"/>
      <c r="AS115" s="297"/>
      <c r="AT115" s="297"/>
      <c r="AU115" s="297"/>
      <c r="AV115" s="297"/>
      <c r="AW115" s="297"/>
      <c r="AX115" s="298"/>
    </row>
    <row r="116" spans="1:64" ht="19.5" customHeight="1" x14ac:dyDescent="0.15">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5" t="s">
        <v>435</v>
      </c>
      <c r="AE116" s="626"/>
      <c r="AF116" s="626"/>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3"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378</v>
      </c>
      <c r="AE117" s="578"/>
      <c r="AF117" s="587"/>
      <c r="AG117" s="591" t="s">
        <v>442</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33"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378</v>
      </c>
      <c r="AE118" s="431"/>
      <c r="AF118" s="630"/>
      <c r="AG118" s="293" t="s">
        <v>477</v>
      </c>
      <c r="AH118" s="294"/>
      <c r="AI118" s="294"/>
      <c r="AJ118" s="294"/>
      <c r="AK118" s="294"/>
      <c r="AL118" s="294"/>
      <c r="AM118" s="294"/>
      <c r="AN118" s="294"/>
      <c r="AO118" s="294"/>
      <c r="AP118" s="294"/>
      <c r="AQ118" s="294"/>
      <c r="AR118" s="294"/>
      <c r="AS118" s="294"/>
      <c r="AT118" s="294"/>
      <c r="AU118" s="294"/>
      <c r="AV118" s="294"/>
      <c r="AW118" s="294"/>
      <c r="AX118" s="295"/>
    </row>
    <row r="119" spans="1:64" ht="48.7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378</v>
      </c>
      <c r="AE119" s="599"/>
      <c r="AF119" s="599"/>
      <c r="AG119" s="296" t="s">
        <v>444</v>
      </c>
      <c r="AH119" s="297"/>
      <c r="AI119" s="297"/>
      <c r="AJ119" s="297"/>
      <c r="AK119" s="297"/>
      <c r="AL119" s="297"/>
      <c r="AM119" s="297"/>
      <c r="AN119" s="297"/>
      <c r="AO119" s="297"/>
      <c r="AP119" s="297"/>
      <c r="AQ119" s="297"/>
      <c r="AR119" s="297"/>
      <c r="AS119" s="297"/>
      <c r="AT119" s="297"/>
      <c r="AU119" s="297"/>
      <c r="AV119" s="297"/>
      <c r="AW119" s="297"/>
      <c r="AX119" s="298"/>
    </row>
    <row r="120" spans="1:64" ht="48" customHeight="1" x14ac:dyDescent="0.15">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378</v>
      </c>
      <c r="AE120" s="435"/>
      <c r="AF120" s="435"/>
      <c r="AG120" s="296" t="s">
        <v>452</v>
      </c>
      <c r="AH120" s="297"/>
      <c r="AI120" s="297"/>
      <c r="AJ120" s="297"/>
      <c r="AK120" s="297"/>
      <c r="AL120" s="297"/>
      <c r="AM120" s="297"/>
      <c r="AN120" s="297"/>
      <c r="AO120" s="297"/>
      <c r="AP120" s="297"/>
      <c r="AQ120" s="297"/>
      <c r="AR120" s="297"/>
      <c r="AS120" s="297"/>
      <c r="AT120" s="297"/>
      <c r="AU120" s="297"/>
      <c r="AV120" s="297"/>
      <c r="AW120" s="297"/>
      <c r="AX120" s="298"/>
    </row>
    <row r="121" spans="1:64" ht="34.5" customHeight="1" x14ac:dyDescent="0.15">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378</v>
      </c>
      <c r="AE121" s="435"/>
      <c r="AF121" s="435"/>
      <c r="AG121" s="523" t="s">
        <v>445</v>
      </c>
      <c r="AH121" s="193"/>
      <c r="AI121" s="193"/>
      <c r="AJ121" s="193"/>
      <c r="AK121" s="193"/>
      <c r="AL121" s="193"/>
      <c r="AM121" s="193"/>
      <c r="AN121" s="193"/>
      <c r="AO121" s="193"/>
      <c r="AP121" s="193"/>
      <c r="AQ121" s="193"/>
      <c r="AR121" s="193"/>
      <c r="AS121" s="193"/>
      <c r="AT121" s="193"/>
      <c r="AU121" s="193"/>
      <c r="AV121" s="193"/>
      <c r="AW121" s="193"/>
      <c r="AX121" s="524"/>
    </row>
    <row r="122" spans="1:64" ht="30.75" customHeight="1" x14ac:dyDescent="0.15">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435</v>
      </c>
      <c r="AE122" s="431"/>
      <c r="AF122" s="431"/>
      <c r="AG122" s="569"/>
      <c r="AH122" s="191"/>
      <c r="AI122" s="191"/>
      <c r="AJ122" s="191"/>
      <c r="AK122" s="191"/>
      <c r="AL122" s="191"/>
      <c r="AM122" s="191"/>
      <c r="AN122" s="191"/>
      <c r="AO122" s="191"/>
      <c r="AP122" s="191"/>
      <c r="AQ122" s="191"/>
      <c r="AR122" s="191"/>
      <c r="AS122" s="191"/>
      <c r="AT122" s="191"/>
      <c r="AU122" s="191"/>
      <c r="AV122" s="191"/>
      <c r="AW122" s="191"/>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1"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1"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7"/>
      <c r="U125" s="428"/>
      <c r="V125" s="428"/>
      <c r="W125" s="428"/>
      <c r="X125" s="428"/>
      <c r="Y125" s="428"/>
      <c r="Z125" s="428"/>
      <c r="AA125" s="428"/>
      <c r="AB125" s="428"/>
      <c r="AC125" s="428"/>
      <c r="AD125" s="428"/>
      <c r="AE125" s="428"/>
      <c r="AF125" s="429"/>
      <c r="AG125" s="573"/>
      <c r="AH125" s="193"/>
      <c r="AI125" s="193"/>
      <c r="AJ125" s="193"/>
      <c r="AK125" s="193"/>
      <c r="AL125" s="193"/>
      <c r="AM125" s="193"/>
      <c r="AN125" s="193"/>
      <c r="AO125" s="193"/>
      <c r="AP125" s="193"/>
      <c r="AQ125" s="193"/>
      <c r="AR125" s="193"/>
      <c r="AS125" s="193"/>
      <c r="AT125" s="193"/>
      <c r="AU125" s="193"/>
      <c r="AV125" s="193"/>
      <c r="AW125" s="193"/>
      <c r="AX125" s="524"/>
    </row>
    <row r="126" spans="1:64" ht="50.25" customHeight="1" x14ac:dyDescent="0.15">
      <c r="A126" s="542" t="s">
        <v>58</v>
      </c>
      <c r="B126" s="543"/>
      <c r="C126" s="385" t="s">
        <v>64</v>
      </c>
      <c r="D126" s="565"/>
      <c r="E126" s="565"/>
      <c r="F126" s="566"/>
      <c r="G126" s="536" t="s">
        <v>459</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4" t="s">
        <v>68</v>
      </c>
      <c r="D127" s="355"/>
      <c r="E127" s="355"/>
      <c r="F127" s="356"/>
      <c r="G127" s="357" t="s">
        <v>457</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78.7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64.5" customHeight="1" thickBot="1" x14ac:dyDescent="0.2">
      <c r="A131" s="539" t="s">
        <v>306</v>
      </c>
      <c r="B131" s="540"/>
      <c r="C131" s="540"/>
      <c r="D131" s="540"/>
      <c r="E131" s="541"/>
      <c r="F131" s="558" t="s">
        <v>478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60.75" customHeight="1" thickBot="1" x14ac:dyDescent="0.2">
      <c r="A133" s="424" t="s">
        <v>484</v>
      </c>
      <c r="B133" s="425"/>
      <c r="C133" s="425"/>
      <c r="D133" s="425"/>
      <c r="E133" s="426"/>
      <c r="F133" s="561" t="s">
        <v>479</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60"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7" t="s">
        <v>224</v>
      </c>
      <c r="B137" s="398"/>
      <c r="C137" s="398"/>
      <c r="D137" s="398"/>
      <c r="E137" s="398"/>
      <c r="F137" s="398"/>
      <c r="G137" s="411" t="s">
        <v>465</v>
      </c>
      <c r="H137" s="412"/>
      <c r="I137" s="412"/>
      <c r="J137" s="412"/>
      <c r="K137" s="412"/>
      <c r="L137" s="412"/>
      <c r="M137" s="412"/>
      <c r="N137" s="412"/>
      <c r="O137" s="412"/>
      <c r="P137" s="413"/>
      <c r="Q137" s="398" t="s">
        <v>225</v>
      </c>
      <c r="R137" s="398"/>
      <c r="S137" s="398"/>
      <c r="T137" s="398"/>
      <c r="U137" s="398"/>
      <c r="V137" s="398"/>
      <c r="W137" s="411" t="s">
        <v>466</v>
      </c>
      <c r="X137" s="412"/>
      <c r="Y137" s="412"/>
      <c r="Z137" s="412"/>
      <c r="AA137" s="412"/>
      <c r="AB137" s="412"/>
      <c r="AC137" s="412"/>
      <c r="AD137" s="412"/>
      <c r="AE137" s="412"/>
      <c r="AF137" s="413"/>
      <c r="AG137" s="398" t="s">
        <v>226</v>
      </c>
      <c r="AH137" s="398"/>
      <c r="AI137" s="398"/>
      <c r="AJ137" s="398"/>
      <c r="AK137" s="398"/>
      <c r="AL137" s="398"/>
      <c r="AM137" s="394" t="s">
        <v>467</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466</v>
      </c>
      <c r="H138" s="415"/>
      <c r="I138" s="415"/>
      <c r="J138" s="415"/>
      <c r="K138" s="415"/>
      <c r="L138" s="415"/>
      <c r="M138" s="415"/>
      <c r="N138" s="415"/>
      <c r="O138" s="415"/>
      <c r="P138" s="416"/>
      <c r="Q138" s="400" t="s">
        <v>228</v>
      </c>
      <c r="R138" s="400"/>
      <c r="S138" s="400"/>
      <c r="T138" s="400"/>
      <c r="U138" s="400"/>
      <c r="V138" s="400"/>
      <c r="W138" s="414">
        <v>446</v>
      </c>
      <c r="X138" s="415"/>
      <c r="Y138" s="415"/>
      <c r="Z138" s="415"/>
      <c r="AA138" s="415"/>
      <c r="AB138" s="415"/>
      <c r="AC138" s="415"/>
      <c r="AD138" s="415"/>
      <c r="AE138" s="415"/>
      <c r="AF138" s="416"/>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1" t="s">
        <v>385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387</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1"/>
      <c r="C180" s="531"/>
      <c r="D180" s="531"/>
      <c r="E180" s="531"/>
      <c r="F180" s="532"/>
      <c r="G180" s="88" t="s">
        <v>419</v>
      </c>
      <c r="H180" s="89"/>
      <c r="I180" s="89"/>
      <c r="J180" s="89"/>
      <c r="K180" s="90"/>
      <c r="L180" s="91" t="s">
        <v>420</v>
      </c>
      <c r="M180" s="92"/>
      <c r="N180" s="92"/>
      <c r="O180" s="92"/>
      <c r="P180" s="92"/>
      <c r="Q180" s="92"/>
      <c r="R180" s="92"/>
      <c r="S180" s="92"/>
      <c r="T180" s="92"/>
      <c r="U180" s="92"/>
      <c r="V180" s="92"/>
      <c r="W180" s="92"/>
      <c r="X180" s="93"/>
      <c r="Y180" s="94">
        <v>22.1</v>
      </c>
      <c r="Z180" s="95"/>
      <c r="AA180" s="95"/>
      <c r="AB180" s="96"/>
      <c r="AC180" s="88" t="s">
        <v>223</v>
      </c>
      <c r="AD180" s="89"/>
      <c r="AE180" s="89"/>
      <c r="AF180" s="89"/>
      <c r="AG180" s="90"/>
      <c r="AH180" s="91" t="s">
        <v>421</v>
      </c>
      <c r="AI180" s="92"/>
      <c r="AJ180" s="92"/>
      <c r="AK180" s="92"/>
      <c r="AL180" s="92"/>
      <c r="AM180" s="92"/>
      <c r="AN180" s="92"/>
      <c r="AO180" s="92"/>
      <c r="AP180" s="92"/>
      <c r="AQ180" s="92"/>
      <c r="AR180" s="92"/>
      <c r="AS180" s="92"/>
      <c r="AT180" s="93"/>
      <c r="AU180" s="94">
        <v>0.6</v>
      </c>
      <c r="AV180" s="95"/>
      <c r="AW180" s="95"/>
      <c r="AX180" s="393"/>
    </row>
    <row r="181" spans="1:50" ht="24.75" customHeight="1" x14ac:dyDescent="0.15">
      <c r="A181" s="119"/>
      <c r="B181" s="531"/>
      <c r="C181" s="531"/>
      <c r="D181" s="531"/>
      <c r="E181" s="531"/>
      <c r="F181" s="532"/>
      <c r="G181" s="65" t="s">
        <v>417</v>
      </c>
      <c r="H181" s="66"/>
      <c r="I181" s="66"/>
      <c r="J181" s="66"/>
      <c r="K181" s="67"/>
      <c r="L181" s="68" t="s">
        <v>418</v>
      </c>
      <c r="M181" s="69"/>
      <c r="N181" s="69"/>
      <c r="O181" s="69"/>
      <c r="P181" s="69"/>
      <c r="Q181" s="69"/>
      <c r="R181" s="69"/>
      <c r="S181" s="69"/>
      <c r="T181" s="69"/>
      <c r="U181" s="69"/>
      <c r="V181" s="69"/>
      <c r="W181" s="69"/>
      <c r="X181" s="70"/>
      <c r="Y181" s="71">
        <v>13.1</v>
      </c>
      <c r="Z181" s="72"/>
      <c r="AA181" s="72"/>
      <c r="AB181" s="83"/>
      <c r="AC181" s="65" t="s">
        <v>417</v>
      </c>
      <c r="AD181" s="66"/>
      <c r="AE181" s="66"/>
      <c r="AF181" s="66"/>
      <c r="AG181" s="67"/>
      <c r="AH181" s="68" t="s">
        <v>418</v>
      </c>
      <c r="AI181" s="69"/>
      <c r="AJ181" s="69"/>
      <c r="AK181" s="69"/>
      <c r="AL181" s="69"/>
      <c r="AM181" s="69"/>
      <c r="AN181" s="69"/>
      <c r="AO181" s="69"/>
      <c r="AP181" s="69"/>
      <c r="AQ181" s="69"/>
      <c r="AR181" s="69"/>
      <c r="AS181" s="69"/>
      <c r="AT181" s="70"/>
      <c r="AU181" s="71">
        <v>0.3</v>
      </c>
      <c r="AV181" s="72"/>
      <c r="AW181" s="72"/>
      <c r="AX181" s="73"/>
    </row>
    <row r="182" spans="1:50" ht="24.75" customHeight="1" x14ac:dyDescent="0.15">
      <c r="A182" s="119"/>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9"/>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9"/>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9"/>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9"/>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9"/>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9"/>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9"/>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9"/>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35.200000000000003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0.89999999999999991</v>
      </c>
      <c r="AV190" s="80"/>
      <c r="AW190" s="80"/>
      <c r="AX190" s="82"/>
    </row>
    <row r="191" spans="1:50" ht="30" customHeight="1" x14ac:dyDescent="0.15">
      <c r="A191" s="119"/>
      <c r="B191" s="531"/>
      <c r="C191" s="531"/>
      <c r="D191" s="531"/>
      <c r="E191" s="531"/>
      <c r="F191" s="532"/>
      <c r="G191" s="381" t="s">
        <v>386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361</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1"/>
      <c r="C193" s="531"/>
      <c r="D193" s="531"/>
      <c r="E193" s="531"/>
      <c r="F193" s="532"/>
      <c r="G193" s="88" t="s">
        <v>419</v>
      </c>
      <c r="H193" s="89"/>
      <c r="I193" s="89"/>
      <c r="J193" s="89"/>
      <c r="K193" s="90"/>
      <c r="L193" s="91" t="s">
        <v>421</v>
      </c>
      <c r="M193" s="92"/>
      <c r="N193" s="92"/>
      <c r="O193" s="92"/>
      <c r="P193" s="92"/>
      <c r="Q193" s="92"/>
      <c r="R193" s="92"/>
      <c r="S193" s="92"/>
      <c r="T193" s="92"/>
      <c r="U193" s="92"/>
      <c r="V193" s="92"/>
      <c r="W193" s="92"/>
      <c r="X193" s="93"/>
      <c r="Y193" s="94">
        <v>10.6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x14ac:dyDescent="0.15">
      <c r="A194" s="119"/>
      <c r="B194" s="531"/>
      <c r="C194" s="531"/>
      <c r="D194" s="531"/>
      <c r="E194" s="531"/>
      <c r="F194" s="532"/>
      <c r="G194" s="65" t="s">
        <v>417</v>
      </c>
      <c r="H194" s="66"/>
      <c r="I194" s="66"/>
      <c r="J194" s="66"/>
      <c r="K194" s="67"/>
      <c r="L194" s="68" t="s">
        <v>418</v>
      </c>
      <c r="M194" s="69"/>
      <c r="N194" s="69"/>
      <c r="O194" s="69"/>
      <c r="P194" s="69"/>
      <c r="Q194" s="69"/>
      <c r="R194" s="69"/>
      <c r="S194" s="69"/>
      <c r="T194" s="69"/>
      <c r="U194" s="69"/>
      <c r="V194" s="69"/>
      <c r="W194" s="69"/>
      <c r="X194" s="70"/>
      <c r="Y194" s="71">
        <v>2.2000000000000002</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9"/>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9"/>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9"/>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9"/>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9"/>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9"/>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9"/>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9"/>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9"/>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12.8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9"/>
      <c r="B204" s="531"/>
      <c r="C204" s="531"/>
      <c r="D204" s="531"/>
      <c r="E204" s="531"/>
      <c r="F204" s="532"/>
      <c r="G204" s="381" t="s">
        <v>463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119"/>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x14ac:dyDescent="0.15">
      <c r="A206" s="119"/>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hidden="1" customHeight="1" x14ac:dyDescent="0.15">
      <c r="A207" s="119"/>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9"/>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9"/>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9"/>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9"/>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9"/>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9"/>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9"/>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9"/>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9"/>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9"/>
      <c r="B217" s="531"/>
      <c r="C217" s="531"/>
      <c r="D217" s="531"/>
      <c r="E217" s="531"/>
      <c r="F217" s="532"/>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119"/>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15">
      <c r="A219" s="119"/>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hidden="1" customHeight="1" x14ac:dyDescent="0.15">
      <c r="A220" s="119"/>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9"/>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9"/>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9"/>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9"/>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9"/>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9"/>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9"/>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9"/>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9"/>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389</v>
      </c>
      <c r="D236" s="104"/>
      <c r="E236" s="104"/>
      <c r="F236" s="104"/>
      <c r="G236" s="104"/>
      <c r="H236" s="104"/>
      <c r="I236" s="104"/>
      <c r="J236" s="104"/>
      <c r="K236" s="104"/>
      <c r="L236" s="104"/>
      <c r="M236" s="108" t="s">
        <v>392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35.200000000000003</v>
      </c>
      <c r="AL236" s="106"/>
      <c r="AM236" s="106"/>
      <c r="AN236" s="106"/>
      <c r="AO236" s="106"/>
      <c r="AP236" s="107"/>
      <c r="AQ236" s="108">
        <v>2</v>
      </c>
      <c r="AR236" s="104"/>
      <c r="AS236" s="104"/>
      <c r="AT236" s="104"/>
      <c r="AU236" s="105">
        <v>100</v>
      </c>
      <c r="AV236" s="106"/>
      <c r="AW236" s="106"/>
      <c r="AX236" s="107"/>
    </row>
    <row r="237" spans="1:50" ht="57.75" customHeight="1" x14ac:dyDescent="0.15">
      <c r="A237" s="103">
        <v>2</v>
      </c>
      <c r="B237" s="103">
        <v>1</v>
      </c>
      <c r="C237" s="108" t="s">
        <v>458</v>
      </c>
      <c r="D237" s="104"/>
      <c r="E237" s="104"/>
      <c r="F237" s="104"/>
      <c r="G237" s="104"/>
      <c r="H237" s="104"/>
      <c r="I237" s="104"/>
      <c r="J237" s="104"/>
      <c r="K237" s="104"/>
      <c r="L237" s="104"/>
      <c r="M237" s="108" t="s">
        <v>393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25</v>
      </c>
      <c r="AL237" s="106"/>
      <c r="AM237" s="106"/>
      <c r="AN237" s="106"/>
      <c r="AO237" s="106"/>
      <c r="AP237" s="107"/>
      <c r="AQ237" s="108">
        <v>1</v>
      </c>
      <c r="AR237" s="104"/>
      <c r="AS237" s="104"/>
      <c r="AT237" s="104"/>
      <c r="AU237" s="105">
        <v>100</v>
      </c>
      <c r="AV237" s="106"/>
      <c r="AW237" s="106"/>
      <c r="AX237" s="107"/>
    </row>
    <row r="238" spans="1:50" ht="48.75" customHeight="1" x14ac:dyDescent="0.15">
      <c r="A238" s="103">
        <v>3</v>
      </c>
      <c r="B238" s="103">
        <v>1</v>
      </c>
      <c r="C238" s="114" t="s">
        <v>428</v>
      </c>
      <c r="D238" s="115"/>
      <c r="E238" s="115"/>
      <c r="F238" s="115"/>
      <c r="G238" s="115"/>
      <c r="H238" s="115"/>
      <c r="I238" s="115"/>
      <c r="J238" s="115"/>
      <c r="K238" s="115"/>
      <c r="L238" s="116"/>
      <c r="M238" s="114" t="s">
        <v>480</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5">
        <v>15.9</v>
      </c>
      <c r="AL238" s="106"/>
      <c r="AM238" s="106"/>
      <c r="AN238" s="106"/>
      <c r="AO238" s="106"/>
      <c r="AP238" s="107"/>
      <c r="AQ238" s="108">
        <v>1</v>
      </c>
      <c r="AR238" s="104"/>
      <c r="AS238" s="104"/>
      <c r="AT238" s="104"/>
      <c r="AU238" s="105">
        <v>100</v>
      </c>
      <c r="AV238" s="106"/>
      <c r="AW238" s="106"/>
      <c r="AX238" s="107"/>
    </row>
    <row r="239" spans="1:50" ht="24" customHeight="1" x14ac:dyDescent="0.15">
      <c r="A239" s="103">
        <v>4</v>
      </c>
      <c r="B239" s="103">
        <v>1</v>
      </c>
      <c r="C239" s="114" t="s">
        <v>390</v>
      </c>
      <c r="D239" s="115"/>
      <c r="E239" s="115"/>
      <c r="F239" s="115"/>
      <c r="G239" s="115"/>
      <c r="H239" s="115"/>
      <c r="I239" s="115"/>
      <c r="J239" s="115"/>
      <c r="K239" s="115"/>
      <c r="L239" s="116"/>
      <c r="M239" s="114" t="s">
        <v>394</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14.9</v>
      </c>
      <c r="AL239" s="106"/>
      <c r="AM239" s="106"/>
      <c r="AN239" s="106"/>
      <c r="AO239" s="106"/>
      <c r="AP239" s="107"/>
      <c r="AQ239" s="108">
        <v>3</v>
      </c>
      <c r="AR239" s="104"/>
      <c r="AS239" s="104"/>
      <c r="AT239" s="104"/>
      <c r="AU239" s="105">
        <v>94</v>
      </c>
      <c r="AV239" s="106"/>
      <c r="AW239" s="106"/>
      <c r="AX239" s="107"/>
    </row>
    <row r="240" spans="1:50" ht="35.25" customHeight="1" x14ac:dyDescent="0.15">
      <c r="A240" s="103">
        <v>5</v>
      </c>
      <c r="B240" s="103">
        <v>1</v>
      </c>
      <c r="C240" s="108" t="s">
        <v>429</v>
      </c>
      <c r="D240" s="104"/>
      <c r="E240" s="104"/>
      <c r="F240" s="104"/>
      <c r="G240" s="104"/>
      <c r="H240" s="104"/>
      <c r="I240" s="104"/>
      <c r="J240" s="104"/>
      <c r="K240" s="104"/>
      <c r="L240" s="104"/>
      <c r="M240" s="108" t="s">
        <v>447</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12.5</v>
      </c>
      <c r="AL240" s="106"/>
      <c r="AM240" s="106"/>
      <c r="AN240" s="106"/>
      <c r="AO240" s="106"/>
      <c r="AP240" s="107"/>
      <c r="AQ240" s="108">
        <v>3</v>
      </c>
      <c r="AR240" s="104"/>
      <c r="AS240" s="104"/>
      <c r="AT240" s="104"/>
      <c r="AU240" s="105">
        <v>100</v>
      </c>
      <c r="AV240" s="106"/>
      <c r="AW240" s="106"/>
      <c r="AX240" s="107"/>
    </row>
    <row r="241" spans="1:50" ht="33.75" customHeight="1" x14ac:dyDescent="0.15">
      <c r="A241" s="103">
        <v>6</v>
      </c>
      <c r="B241" s="103">
        <v>1</v>
      </c>
      <c r="C241" s="114" t="s">
        <v>395</v>
      </c>
      <c r="D241" s="115"/>
      <c r="E241" s="115"/>
      <c r="F241" s="115"/>
      <c r="G241" s="115"/>
      <c r="H241" s="115"/>
      <c r="I241" s="115"/>
      <c r="J241" s="115"/>
      <c r="K241" s="115"/>
      <c r="L241" s="116"/>
      <c r="M241" s="114" t="s">
        <v>397</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11.8</v>
      </c>
      <c r="AL241" s="106"/>
      <c r="AM241" s="106"/>
      <c r="AN241" s="106"/>
      <c r="AO241" s="106"/>
      <c r="AP241" s="107"/>
      <c r="AQ241" s="108">
        <v>2</v>
      </c>
      <c r="AR241" s="104"/>
      <c r="AS241" s="104"/>
      <c r="AT241" s="104"/>
      <c r="AU241" s="105">
        <v>95</v>
      </c>
      <c r="AV241" s="106"/>
      <c r="AW241" s="106"/>
      <c r="AX241" s="107"/>
    </row>
    <row r="242" spans="1:50" ht="70.5" customHeight="1" x14ac:dyDescent="0.15">
      <c r="A242" s="103">
        <v>7</v>
      </c>
      <c r="B242" s="103">
        <v>1</v>
      </c>
      <c r="C242" s="114" t="s">
        <v>483</v>
      </c>
      <c r="D242" s="115"/>
      <c r="E242" s="115"/>
      <c r="F242" s="115"/>
      <c r="G242" s="115"/>
      <c r="H242" s="115"/>
      <c r="I242" s="115"/>
      <c r="J242" s="115"/>
      <c r="K242" s="115"/>
      <c r="L242" s="116"/>
      <c r="M242" s="114" t="s">
        <v>481</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v>8.1</v>
      </c>
      <c r="AL242" s="106"/>
      <c r="AM242" s="106"/>
      <c r="AN242" s="106"/>
      <c r="AO242" s="106"/>
      <c r="AP242" s="107"/>
      <c r="AQ242" s="108">
        <v>1</v>
      </c>
      <c r="AR242" s="104"/>
      <c r="AS242" s="104"/>
      <c r="AT242" s="104"/>
      <c r="AU242" s="105">
        <v>100</v>
      </c>
      <c r="AV242" s="106"/>
      <c r="AW242" s="106"/>
      <c r="AX242" s="107"/>
    </row>
    <row r="243" spans="1:50" ht="33.75" customHeight="1" x14ac:dyDescent="0.15">
      <c r="A243" s="103">
        <v>8</v>
      </c>
      <c r="B243" s="103">
        <v>1</v>
      </c>
      <c r="C243" s="108" t="s">
        <v>430</v>
      </c>
      <c r="D243" s="104"/>
      <c r="E243" s="104"/>
      <c r="F243" s="104"/>
      <c r="G243" s="104"/>
      <c r="H243" s="104"/>
      <c r="I243" s="104"/>
      <c r="J243" s="104"/>
      <c r="K243" s="104"/>
      <c r="L243" s="104"/>
      <c r="M243" s="114" t="s">
        <v>448</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6"/>
      <c r="AK243" s="105">
        <v>8.1</v>
      </c>
      <c r="AL243" s="106"/>
      <c r="AM243" s="106"/>
      <c r="AN243" s="106"/>
      <c r="AO243" s="106"/>
      <c r="AP243" s="107"/>
      <c r="AQ243" s="108">
        <v>1</v>
      </c>
      <c r="AR243" s="104"/>
      <c r="AS243" s="104"/>
      <c r="AT243" s="104"/>
      <c r="AU243" s="105">
        <v>100</v>
      </c>
      <c r="AV243" s="106"/>
      <c r="AW243" s="106"/>
      <c r="AX243" s="107"/>
    </row>
    <row r="244" spans="1:50" ht="24" customHeight="1" x14ac:dyDescent="0.15">
      <c r="A244" s="103">
        <v>9</v>
      </c>
      <c r="B244" s="103">
        <v>1</v>
      </c>
      <c r="C244" s="114" t="s">
        <v>396</v>
      </c>
      <c r="D244" s="115"/>
      <c r="E244" s="115"/>
      <c r="F244" s="115"/>
      <c r="G244" s="115"/>
      <c r="H244" s="115"/>
      <c r="I244" s="115"/>
      <c r="J244" s="115"/>
      <c r="K244" s="115"/>
      <c r="L244" s="116"/>
      <c r="M244" s="114" t="s">
        <v>461</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8"/>
      <c r="AK244" s="105">
        <v>7</v>
      </c>
      <c r="AL244" s="106"/>
      <c r="AM244" s="106"/>
      <c r="AN244" s="106"/>
      <c r="AO244" s="106"/>
      <c r="AP244" s="107"/>
      <c r="AQ244" s="108">
        <v>2</v>
      </c>
      <c r="AR244" s="104"/>
      <c r="AS244" s="104"/>
      <c r="AT244" s="104"/>
      <c r="AU244" s="105">
        <v>81</v>
      </c>
      <c r="AV244" s="106"/>
      <c r="AW244" s="106"/>
      <c r="AX244" s="107"/>
    </row>
    <row r="245" spans="1:50" ht="34.5" customHeight="1" x14ac:dyDescent="0.15">
      <c r="A245" s="103">
        <v>10</v>
      </c>
      <c r="B245" s="103">
        <v>1</v>
      </c>
      <c r="C245" s="114" t="s">
        <v>431</v>
      </c>
      <c r="D245" s="115"/>
      <c r="E245" s="115"/>
      <c r="F245" s="115"/>
      <c r="G245" s="115"/>
      <c r="H245" s="115"/>
      <c r="I245" s="115"/>
      <c r="J245" s="115"/>
      <c r="K245" s="115"/>
      <c r="L245" s="116"/>
      <c r="M245" s="108" t="s">
        <v>482</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6</v>
      </c>
      <c r="AL245" s="106"/>
      <c r="AM245" s="106"/>
      <c r="AN245" s="106"/>
      <c r="AO245" s="106"/>
      <c r="AP245" s="107"/>
      <c r="AQ245" s="108">
        <v>1</v>
      </c>
      <c r="AR245" s="104"/>
      <c r="AS245" s="104"/>
      <c r="AT245" s="104"/>
      <c r="AU245" s="105">
        <v>100</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8"/>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14"/>
      <c r="D249" s="115"/>
      <c r="E249" s="115"/>
      <c r="F249" s="115"/>
      <c r="G249" s="115"/>
      <c r="H249" s="115"/>
      <c r="I249" s="115"/>
      <c r="J249" s="115"/>
      <c r="K249" s="115"/>
      <c r="L249" s="116"/>
      <c r="M249" s="114"/>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6"/>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14"/>
      <c r="D250" s="115"/>
      <c r="E250" s="115"/>
      <c r="F250" s="115"/>
      <c r="G250" s="115"/>
      <c r="H250" s="115"/>
      <c r="I250" s="115"/>
      <c r="J250" s="115"/>
      <c r="K250" s="115"/>
      <c r="L250" s="116"/>
      <c r="M250" s="114"/>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6"/>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14"/>
      <c r="D251" s="115"/>
      <c r="E251" s="115"/>
      <c r="F251" s="115"/>
      <c r="G251" s="115"/>
      <c r="H251" s="115"/>
      <c r="I251" s="115"/>
      <c r="J251" s="115"/>
      <c r="K251" s="115"/>
      <c r="L251" s="116"/>
      <c r="M251" s="114"/>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8"/>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14"/>
      <c r="D252" s="115"/>
      <c r="E252" s="115"/>
      <c r="F252" s="115"/>
      <c r="G252" s="115"/>
      <c r="H252" s="115"/>
      <c r="I252" s="115"/>
      <c r="J252" s="115"/>
      <c r="K252" s="115"/>
      <c r="L252" s="116"/>
      <c r="M252" s="114"/>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8"/>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14"/>
      <c r="D253" s="115"/>
      <c r="E253" s="115"/>
      <c r="F253" s="115"/>
      <c r="G253" s="115"/>
      <c r="H253" s="115"/>
      <c r="I253" s="115"/>
      <c r="J253" s="115"/>
      <c r="K253" s="115"/>
      <c r="L253" s="116"/>
      <c r="M253" s="114"/>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8"/>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8"/>
      <c r="D254" s="104"/>
      <c r="E254" s="104"/>
      <c r="F254" s="104"/>
      <c r="G254" s="104"/>
      <c r="H254" s="104"/>
      <c r="I254" s="104"/>
      <c r="J254" s="104"/>
      <c r="K254" s="104"/>
      <c r="L254" s="104"/>
      <c r="M254" s="108"/>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8"/>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8"/>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8"/>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398</v>
      </c>
      <c r="D269" s="104"/>
      <c r="E269" s="104"/>
      <c r="F269" s="104"/>
      <c r="G269" s="104"/>
      <c r="H269" s="104"/>
      <c r="I269" s="104"/>
      <c r="J269" s="104"/>
      <c r="K269" s="104"/>
      <c r="L269" s="104"/>
      <c r="M269" s="108" t="s">
        <v>399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12.9</v>
      </c>
      <c r="AL269" s="106"/>
      <c r="AM269" s="106"/>
      <c r="AN269" s="106"/>
      <c r="AO269" s="106"/>
      <c r="AP269" s="107"/>
      <c r="AQ269" s="108">
        <v>1</v>
      </c>
      <c r="AR269" s="104"/>
      <c r="AS269" s="104"/>
      <c r="AT269" s="104"/>
      <c r="AU269" s="105">
        <v>99</v>
      </c>
      <c r="AV269" s="106"/>
      <c r="AW269" s="106"/>
      <c r="AX269" s="107"/>
    </row>
    <row r="270" spans="1:50" ht="24" customHeight="1" x14ac:dyDescent="0.15">
      <c r="A270" s="103">
        <v>2</v>
      </c>
      <c r="B270" s="103">
        <v>1</v>
      </c>
      <c r="C270" s="108" t="s">
        <v>400</v>
      </c>
      <c r="D270" s="104"/>
      <c r="E270" s="104"/>
      <c r="F270" s="104"/>
      <c r="G270" s="104"/>
      <c r="H270" s="104"/>
      <c r="I270" s="104"/>
      <c r="J270" s="104"/>
      <c r="K270" s="104"/>
      <c r="L270" s="104"/>
      <c r="M270" s="108" t="s">
        <v>401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8.1999999999999993</v>
      </c>
      <c r="AL270" s="106"/>
      <c r="AM270" s="106"/>
      <c r="AN270" s="106"/>
      <c r="AO270" s="106"/>
      <c r="AP270" s="107"/>
      <c r="AQ270" s="108">
        <v>1</v>
      </c>
      <c r="AR270" s="104"/>
      <c r="AS270" s="104"/>
      <c r="AT270" s="104"/>
      <c r="AU270" s="105">
        <v>88</v>
      </c>
      <c r="AV270" s="106"/>
      <c r="AW270" s="106"/>
      <c r="AX270" s="107"/>
    </row>
    <row r="271" spans="1:50" ht="35.25" customHeight="1" x14ac:dyDescent="0.15">
      <c r="A271" s="103">
        <v>3</v>
      </c>
      <c r="B271" s="103">
        <v>1</v>
      </c>
      <c r="C271" s="108" t="s">
        <v>402</v>
      </c>
      <c r="D271" s="104"/>
      <c r="E271" s="104"/>
      <c r="F271" s="104"/>
      <c r="G271" s="104"/>
      <c r="H271" s="104"/>
      <c r="I271" s="104"/>
      <c r="J271" s="104"/>
      <c r="K271" s="104"/>
      <c r="L271" s="104"/>
      <c r="M271" s="108" t="s">
        <v>403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3.6</v>
      </c>
      <c r="AL271" s="106"/>
      <c r="AM271" s="106"/>
      <c r="AN271" s="106"/>
      <c r="AO271" s="106"/>
      <c r="AP271" s="107"/>
      <c r="AQ271" s="108">
        <v>5</v>
      </c>
      <c r="AR271" s="104"/>
      <c r="AS271" s="104"/>
      <c r="AT271" s="104"/>
      <c r="AU271" s="105">
        <v>62</v>
      </c>
      <c r="AV271" s="106"/>
      <c r="AW271" s="106"/>
      <c r="AX271" s="107"/>
    </row>
    <row r="272" spans="1:50" ht="24" customHeight="1" x14ac:dyDescent="0.15">
      <c r="A272" s="103">
        <v>4</v>
      </c>
      <c r="B272" s="103">
        <v>1</v>
      </c>
      <c r="C272" s="108" t="s">
        <v>404</v>
      </c>
      <c r="D272" s="104"/>
      <c r="E272" s="104"/>
      <c r="F272" s="104"/>
      <c r="G272" s="104"/>
      <c r="H272" s="104"/>
      <c r="I272" s="104"/>
      <c r="J272" s="104"/>
      <c r="K272" s="104"/>
      <c r="L272" s="104"/>
      <c r="M272" s="108" t="s">
        <v>405</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3.2</v>
      </c>
      <c r="AL272" s="106"/>
      <c r="AM272" s="106"/>
      <c r="AN272" s="106"/>
      <c r="AO272" s="106"/>
      <c r="AP272" s="107"/>
      <c r="AQ272" s="108">
        <v>2</v>
      </c>
      <c r="AR272" s="104"/>
      <c r="AS272" s="104"/>
      <c r="AT272" s="104"/>
      <c r="AU272" s="105">
        <v>88</v>
      </c>
      <c r="AV272" s="106"/>
      <c r="AW272" s="106"/>
      <c r="AX272" s="107"/>
    </row>
    <row r="273" spans="1:50" ht="24" customHeight="1" x14ac:dyDescent="0.15">
      <c r="A273" s="103">
        <v>5</v>
      </c>
      <c r="B273" s="103">
        <v>1</v>
      </c>
      <c r="C273" s="108" t="s">
        <v>406</v>
      </c>
      <c r="D273" s="104"/>
      <c r="E273" s="104"/>
      <c r="F273" s="104"/>
      <c r="G273" s="104"/>
      <c r="H273" s="104"/>
      <c r="I273" s="104"/>
      <c r="J273" s="104"/>
      <c r="K273" s="104"/>
      <c r="L273" s="104"/>
      <c r="M273" s="108" t="s">
        <v>407</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3.1</v>
      </c>
      <c r="AL273" s="106"/>
      <c r="AM273" s="106"/>
      <c r="AN273" s="106"/>
      <c r="AO273" s="106"/>
      <c r="AP273" s="107"/>
      <c r="AQ273" s="108">
        <v>1</v>
      </c>
      <c r="AR273" s="104"/>
      <c r="AS273" s="104"/>
      <c r="AT273" s="104"/>
      <c r="AU273" s="105">
        <v>54</v>
      </c>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14"/>
      <c r="D275" s="115"/>
      <c r="E275" s="115"/>
      <c r="F275" s="115"/>
      <c r="G275" s="115"/>
      <c r="H275" s="115"/>
      <c r="I275" s="115"/>
      <c r="J275" s="115"/>
      <c r="K275" s="115"/>
      <c r="L275" s="116"/>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409</v>
      </c>
      <c r="D302" s="104"/>
      <c r="E302" s="104"/>
      <c r="F302" s="104"/>
      <c r="G302" s="104"/>
      <c r="H302" s="104"/>
      <c r="I302" s="104"/>
      <c r="J302" s="104"/>
      <c r="K302" s="104"/>
      <c r="L302" s="104"/>
      <c r="M302" s="108" t="s">
        <v>410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0.9</v>
      </c>
      <c r="AL302" s="106"/>
      <c r="AM302" s="106"/>
      <c r="AN302" s="106"/>
      <c r="AO302" s="106"/>
      <c r="AP302" s="107"/>
      <c r="AQ302" s="108"/>
      <c r="AR302" s="104"/>
      <c r="AS302" s="104"/>
      <c r="AT302" s="104"/>
      <c r="AU302" s="105" t="s">
        <v>462</v>
      </c>
      <c r="AV302" s="106"/>
      <c r="AW302" s="106"/>
      <c r="AX302" s="107"/>
    </row>
    <row r="303" spans="1:50" ht="33.75" customHeight="1" x14ac:dyDescent="0.15">
      <c r="A303" s="103">
        <v>2</v>
      </c>
      <c r="B303" s="103">
        <v>1</v>
      </c>
      <c r="C303" s="108" t="s">
        <v>402</v>
      </c>
      <c r="D303" s="104"/>
      <c r="E303" s="104"/>
      <c r="F303" s="104"/>
      <c r="G303" s="104"/>
      <c r="H303" s="104"/>
      <c r="I303" s="104"/>
      <c r="J303" s="104"/>
      <c r="K303" s="104"/>
      <c r="L303" s="104"/>
      <c r="M303" s="108" t="s">
        <v>411</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0.9</v>
      </c>
      <c r="AL303" s="106"/>
      <c r="AM303" s="106"/>
      <c r="AN303" s="106"/>
      <c r="AO303" s="106"/>
      <c r="AP303" s="107"/>
      <c r="AQ303" s="108"/>
      <c r="AR303" s="104"/>
      <c r="AS303" s="104"/>
      <c r="AT303" s="104"/>
      <c r="AU303" s="105" t="s">
        <v>462</v>
      </c>
      <c r="AV303" s="106"/>
      <c r="AW303" s="106"/>
      <c r="AX303" s="107"/>
    </row>
    <row r="304" spans="1:50" ht="33.75" customHeight="1" x14ac:dyDescent="0.15">
      <c r="A304" s="103">
        <v>3</v>
      </c>
      <c r="B304" s="103">
        <v>1</v>
      </c>
      <c r="C304" s="108" t="s">
        <v>412</v>
      </c>
      <c r="D304" s="104"/>
      <c r="E304" s="104"/>
      <c r="F304" s="104"/>
      <c r="G304" s="104"/>
      <c r="H304" s="104"/>
      <c r="I304" s="104"/>
      <c r="J304" s="104"/>
      <c r="K304" s="104"/>
      <c r="L304" s="104"/>
      <c r="M304" s="108" t="s">
        <v>413</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0.9</v>
      </c>
      <c r="AL304" s="106"/>
      <c r="AM304" s="106"/>
      <c r="AN304" s="106"/>
      <c r="AO304" s="106"/>
      <c r="AP304" s="107"/>
      <c r="AQ304" s="108"/>
      <c r="AR304" s="104"/>
      <c r="AS304" s="104"/>
      <c r="AT304" s="104"/>
      <c r="AU304" s="105" t="s">
        <v>462</v>
      </c>
      <c r="AV304" s="106"/>
      <c r="AW304" s="106"/>
      <c r="AX304" s="107"/>
    </row>
    <row r="305" spans="1:50" ht="24" customHeight="1" x14ac:dyDescent="0.15">
      <c r="A305" s="103">
        <v>4</v>
      </c>
      <c r="B305" s="103">
        <v>1</v>
      </c>
      <c r="C305" s="108" t="s">
        <v>415</v>
      </c>
      <c r="D305" s="104"/>
      <c r="E305" s="104"/>
      <c r="F305" s="104"/>
      <c r="G305" s="104"/>
      <c r="H305" s="104"/>
      <c r="I305" s="104"/>
      <c r="J305" s="104"/>
      <c r="K305" s="104"/>
      <c r="L305" s="104"/>
      <c r="M305" s="108" t="s">
        <v>416</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0.9</v>
      </c>
      <c r="AL305" s="106"/>
      <c r="AM305" s="106"/>
      <c r="AN305" s="106"/>
      <c r="AO305" s="106"/>
      <c r="AP305" s="107"/>
      <c r="AQ305" s="108"/>
      <c r="AR305" s="104"/>
      <c r="AS305" s="104"/>
      <c r="AT305" s="104"/>
      <c r="AU305" s="105" t="s">
        <v>462</v>
      </c>
      <c r="AV305" s="106"/>
      <c r="AW305" s="106"/>
      <c r="AX305" s="107"/>
    </row>
    <row r="306" spans="1:50" ht="36.75" customHeight="1" x14ac:dyDescent="0.15">
      <c r="A306" s="103">
        <v>5</v>
      </c>
      <c r="B306" s="103">
        <v>1</v>
      </c>
      <c r="C306" s="108" t="s">
        <v>414</v>
      </c>
      <c r="D306" s="104"/>
      <c r="E306" s="104"/>
      <c r="F306" s="104"/>
      <c r="G306" s="104"/>
      <c r="H306" s="104"/>
      <c r="I306" s="104"/>
      <c r="J306" s="104"/>
      <c r="K306" s="104"/>
      <c r="L306" s="104"/>
      <c r="M306" s="108" t="s">
        <v>423</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0.8</v>
      </c>
      <c r="AL306" s="106"/>
      <c r="AM306" s="106"/>
      <c r="AN306" s="106"/>
      <c r="AO306" s="106"/>
      <c r="AP306" s="107"/>
      <c r="AQ306" s="108"/>
      <c r="AR306" s="104"/>
      <c r="AS306" s="104"/>
      <c r="AT306" s="104"/>
      <c r="AU306" s="105" t="s">
        <v>462</v>
      </c>
      <c r="AV306" s="106"/>
      <c r="AW306" s="106"/>
      <c r="AX306" s="107"/>
    </row>
    <row r="307" spans="1:50" ht="24" hidden="1" customHeight="1" x14ac:dyDescent="0.15">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8"/>
      <c r="D308" s="104"/>
      <c r="E308" s="104"/>
      <c r="F308" s="104"/>
      <c r="G308" s="104"/>
      <c r="H308" s="104"/>
      <c r="I308" s="104"/>
      <c r="J308" s="104"/>
      <c r="K308" s="104"/>
      <c r="L308" s="104"/>
      <c r="M308" s="108"/>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8"/>
      <c r="D309" s="104"/>
      <c r="E309" s="104"/>
      <c r="F309" s="104"/>
      <c r="G309" s="104"/>
      <c r="H309" s="104"/>
      <c r="I309" s="104"/>
      <c r="J309" s="104"/>
      <c r="K309" s="104"/>
      <c r="L309" s="104"/>
      <c r="M309" s="108"/>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8"/>
      <c r="D310" s="104"/>
      <c r="E310" s="104"/>
      <c r="F310" s="104"/>
      <c r="G310" s="104"/>
      <c r="H310" s="104"/>
      <c r="I310" s="104"/>
      <c r="J310" s="104"/>
      <c r="K310" s="104"/>
      <c r="L310" s="104"/>
      <c r="M310" s="108"/>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1" priority="633">
      <formula>IF(RIGHT(TEXT(P14,"0.#"),1)=".",FALSE,TRUE)</formula>
    </cfRule>
    <cfRule type="expression" dxfId="270" priority="634">
      <formula>IF(RIGHT(TEXT(P14,"0.#"),1)=".",TRUE,FALSE)</formula>
    </cfRule>
  </conditionalFormatting>
  <conditionalFormatting sqref="AE23:AI23">
    <cfRule type="expression" dxfId="269" priority="623">
      <formula>IF(RIGHT(TEXT(AE23,"0.#"),1)=".",FALSE,TRUE)</formula>
    </cfRule>
    <cfRule type="expression" dxfId="268" priority="624">
      <formula>IF(RIGHT(TEXT(AE23,"0.#"),1)=".",TRUE,FALSE)</formula>
    </cfRule>
  </conditionalFormatting>
  <conditionalFormatting sqref="AE69:AX69">
    <cfRule type="expression" dxfId="267" priority="555">
      <formula>IF(RIGHT(TEXT(AE69,"0.#"),1)=".",FALSE,TRUE)</formula>
    </cfRule>
    <cfRule type="expression" dxfId="266" priority="556">
      <formula>IF(RIGHT(TEXT(AE69,"0.#"),1)=".",TRUE,FALSE)</formula>
    </cfRule>
  </conditionalFormatting>
  <conditionalFormatting sqref="AE83:AI83">
    <cfRule type="expression" dxfId="265" priority="537">
      <formula>IF(RIGHT(TEXT(AE83,"0.#"),1)=".",FALSE,TRUE)</formula>
    </cfRule>
    <cfRule type="expression" dxfId="264" priority="538">
      <formula>IF(RIGHT(TEXT(AE83,"0.#"),1)=".",TRUE,FALSE)</formula>
    </cfRule>
  </conditionalFormatting>
  <conditionalFormatting sqref="AJ83:AX83">
    <cfRule type="expression" dxfId="263" priority="535">
      <formula>IF(RIGHT(TEXT(AJ83,"0.#"),1)=".",FALSE,TRUE)</formula>
    </cfRule>
    <cfRule type="expression" dxfId="262" priority="536">
      <formula>IF(RIGHT(TEXT(AJ83,"0.#"),1)=".",TRUE,FALSE)</formula>
    </cfRule>
  </conditionalFormatting>
  <conditionalFormatting sqref="L99">
    <cfRule type="expression" dxfId="261" priority="515">
      <formula>IF(RIGHT(TEXT(L99,"0.#"),1)=".",FALSE,TRUE)</formula>
    </cfRule>
    <cfRule type="expression" dxfId="260" priority="516">
      <formula>IF(RIGHT(TEXT(L99,"0.#"),1)=".",TRUE,FALSE)</formula>
    </cfRule>
  </conditionalFormatting>
  <conditionalFormatting sqref="L104">
    <cfRule type="expression" dxfId="259" priority="513">
      <formula>IF(RIGHT(TEXT(L104,"0.#"),1)=".",FALSE,TRUE)</formula>
    </cfRule>
    <cfRule type="expression" dxfId="258" priority="514">
      <formula>IF(RIGHT(TEXT(L104,"0.#"),1)=".",TRUE,FALSE)</formula>
    </cfRule>
  </conditionalFormatting>
  <conditionalFormatting sqref="R104">
    <cfRule type="expression" dxfId="257" priority="511">
      <formula>IF(RIGHT(TEXT(R104,"0.#"),1)=".",FALSE,TRUE)</formula>
    </cfRule>
    <cfRule type="expression" dxfId="256" priority="512">
      <formula>IF(RIGHT(TEXT(R104,"0.#"),1)=".",TRUE,FALSE)</formula>
    </cfRule>
  </conditionalFormatting>
  <conditionalFormatting sqref="P18:AX18">
    <cfRule type="expression" dxfId="255" priority="509">
      <formula>IF(RIGHT(TEXT(P18,"0.#"),1)=".",FALSE,TRUE)</formula>
    </cfRule>
    <cfRule type="expression" dxfId="254" priority="510">
      <formula>IF(RIGHT(TEXT(P18,"0.#"),1)=".",TRUE,FALSE)</formula>
    </cfRule>
  </conditionalFormatting>
  <conditionalFormatting sqref="Y181">
    <cfRule type="expression" dxfId="253" priority="505">
      <formula>IF(RIGHT(TEXT(Y181,"0.#"),1)=".",FALSE,TRUE)</formula>
    </cfRule>
    <cfRule type="expression" dxfId="252" priority="506">
      <formula>IF(RIGHT(TEXT(Y181,"0.#"),1)=".",TRUE,FALSE)</formula>
    </cfRule>
  </conditionalFormatting>
  <conditionalFormatting sqref="Y190">
    <cfRule type="expression" dxfId="251" priority="501">
      <formula>IF(RIGHT(TEXT(Y190,"0.#"),1)=".",FALSE,TRUE)</formula>
    </cfRule>
    <cfRule type="expression" dxfId="250" priority="502">
      <formula>IF(RIGHT(TEXT(Y190,"0.#"),1)=".",TRUE,FALSE)</formula>
    </cfRule>
  </conditionalFormatting>
  <conditionalFormatting sqref="AK236">
    <cfRule type="expression" dxfId="249" priority="423">
      <formula>IF(RIGHT(TEXT(AK236,"0.#"),1)=".",FALSE,TRUE)</formula>
    </cfRule>
    <cfRule type="expression" dxfId="248" priority="424">
      <formula>IF(RIGHT(TEXT(AK236,"0.#"),1)=".",TRUE,FALSE)</formula>
    </cfRule>
  </conditionalFormatting>
  <conditionalFormatting sqref="AE54:AI54">
    <cfRule type="expression" dxfId="247" priority="373">
      <formula>IF(RIGHT(TEXT(AE54,"0.#"),1)=".",FALSE,TRUE)</formula>
    </cfRule>
    <cfRule type="expression" dxfId="246" priority="374">
      <formula>IF(RIGHT(TEXT(AE54,"0.#"),1)=".",TRUE,FALSE)</formula>
    </cfRule>
  </conditionalFormatting>
  <conditionalFormatting sqref="P16:AQ17 P15:AX15 P13:AX13">
    <cfRule type="expression" dxfId="245" priority="331">
      <formula>IF(RIGHT(TEXT(P13,"0.#"),1)=".",FALSE,TRUE)</formula>
    </cfRule>
    <cfRule type="expression" dxfId="244" priority="332">
      <formula>IF(RIGHT(TEXT(P13,"0.#"),1)=".",TRUE,FALSE)</formula>
    </cfRule>
  </conditionalFormatting>
  <conditionalFormatting sqref="P19:AJ19">
    <cfRule type="expression" dxfId="243" priority="329">
      <formula>IF(RIGHT(TEXT(P19,"0.#"),1)=".",FALSE,TRUE)</formula>
    </cfRule>
    <cfRule type="expression" dxfId="242" priority="330">
      <formula>IF(RIGHT(TEXT(P19,"0.#"),1)=".",TRUE,FALSE)</formula>
    </cfRule>
  </conditionalFormatting>
  <conditionalFormatting sqref="AE55:AX55 AJ54:AS54">
    <cfRule type="expression" dxfId="241" priority="325">
      <formula>IF(RIGHT(TEXT(AE54,"0.#"),1)=".",FALSE,TRUE)</formula>
    </cfRule>
    <cfRule type="expression" dxfId="240" priority="326">
      <formula>IF(RIGHT(TEXT(AE54,"0.#"),1)=".",TRUE,FALSE)</formula>
    </cfRule>
  </conditionalFormatting>
  <conditionalFormatting sqref="AE68:AS68">
    <cfRule type="expression" dxfId="239" priority="321">
      <formula>IF(RIGHT(TEXT(AE68,"0.#"),1)=".",FALSE,TRUE)</formula>
    </cfRule>
    <cfRule type="expression" dxfId="238" priority="322">
      <formula>IF(RIGHT(TEXT(AE68,"0.#"),1)=".",TRUE,FALSE)</formula>
    </cfRule>
  </conditionalFormatting>
  <conditionalFormatting sqref="AE95:AI95 AE92:AI92 AE89:AI89 AE86:AI86">
    <cfRule type="expression" dxfId="237" priority="319">
      <formula>IF(RIGHT(TEXT(AE86,"0.#"),1)=".",FALSE,TRUE)</formula>
    </cfRule>
    <cfRule type="expression" dxfId="236" priority="320">
      <formula>IF(RIGHT(TEXT(AE86,"0.#"),1)=".",TRUE,FALSE)</formula>
    </cfRule>
  </conditionalFormatting>
  <conditionalFormatting sqref="AJ95:AX95 AJ92:AX92 AJ89:AX89 AJ86:AX86">
    <cfRule type="expression" dxfId="235" priority="317">
      <formula>IF(RIGHT(TEXT(AJ86,"0.#"),1)=".",FALSE,TRUE)</formula>
    </cfRule>
    <cfRule type="expression" dxfId="234" priority="318">
      <formula>IF(RIGHT(TEXT(AJ86,"0.#"),1)=".",TRUE,FALSE)</formula>
    </cfRule>
  </conditionalFormatting>
  <conditionalFormatting sqref="L100:L103 L98">
    <cfRule type="expression" dxfId="233" priority="315">
      <formula>IF(RIGHT(TEXT(L98,"0.#"),1)=".",FALSE,TRUE)</formula>
    </cfRule>
    <cfRule type="expression" dxfId="232" priority="316">
      <formula>IF(RIGHT(TEXT(L98,"0.#"),1)=".",TRUE,FALSE)</formula>
    </cfRule>
  </conditionalFormatting>
  <conditionalFormatting sqref="R98">
    <cfRule type="expression" dxfId="231" priority="311">
      <formula>IF(RIGHT(TEXT(R98,"0.#"),1)=".",FALSE,TRUE)</formula>
    </cfRule>
    <cfRule type="expression" dxfId="230" priority="312">
      <formula>IF(RIGHT(TEXT(R98,"0.#"),1)=".",TRUE,FALSE)</formula>
    </cfRule>
  </conditionalFormatting>
  <conditionalFormatting sqref="R99:R103">
    <cfRule type="expression" dxfId="229" priority="309">
      <formula>IF(RIGHT(TEXT(R99,"0.#"),1)=".",FALSE,TRUE)</formula>
    </cfRule>
    <cfRule type="expression" dxfId="228" priority="310">
      <formula>IF(RIGHT(TEXT(R99,"0.#"),1)=".",TRUE,FALSE)</formula>
    </cfRule>
  </conditionalFormatting>
  <conditionalFormatting sqref="Y182:Y189 Y180">
    <cfRule type="expression" dxfId="227" priority="307">
      <formula>IF(RIGHT(TEXT(Y180,"0.#"),1)=".",FALSE,TRUE)</formula>
    </cfRule>
    <cfRule type="expression" dxfId="226" priority="308">
      <formula>IF(RIGHT(TEXT(Y180,"0.#"),1)=".",TRUE,FALSE)</formula>
    </cfRule>
  </conditionalFormatting>
  <conditionalFormatting sqref="AU190">
    <cfRule type="expression" dxfId="225" priority="303">
      <formula>IF(RIGHT(TEXT(AU190,"0.#"),1)=".",FALSE,TRUE)</formula>
    </cfRule>
    <cfRule type="expression" dxfId="224" priority="304">
      <formula>IF(RIGHT(TEXT(AU190,"0.#"),1)=".",TRUE,FALSE)</formula>
    </cfRule>
  </conditionalFormatting>
  <conditionalFormatting sqref="AU182:AU189">
    <cfRule type="expression" dxfId="223" priority="301">
      <formula>IF(RIGHT(TEXT(AU182,"0.#"),1)=".",FALSE,TRUE)</formula>
    </cfRule>
    <cfRule type="expression" dxfId="222" priority="302">
      <formula>IF(RIGHT(TEXT(AU182,"0.#"),1)=".",TRUE,FALSE)</formula>
    </cfRule>
  </conditionalFormatting>
  <conditionalFormatting sqref="Y220 Y207 Y194">
    <cfRule type="expression" dxfId="221" priority="287">
      <formula>IF(RIGHT(TEXT(Y194,"0.#"),1)=".",FALSE,TRUE)</formula>
    </cfRule>
    <cfRule type="expression" dxfId="220" priority="288">
      <formula>IF(RIGHT(TEXT(Y194,"0.#"),1)=".",TRUE,FALSE)</formula>
    </cfRule>
  </conditionalFormatting>
  <conditionalFormatting sqref="Y229 Y216 Y203">
    <cfRule type="expression" dxfId="219" priority="285">
      <formula>IF(RIGHT(TEXT(Y203,"0.#"),1)=".",FALSE,TRUE)</formula>
    </cfRule>
    <cfRule type="expression" dxfId="218" priority="286">
      <formula>IF(RIGHT(TEXT(Y203,"0.#"),1)=".",TRUE,FALSE)</formula>
    </cfRule>
  </conditionalFormatting>
  <conditionalFormatting sqref="Y221:Y228 Y219 Y208:Y215 Y206 Y195:Y202 Y193">
    <cfRule type="expression" dxfId="217" priority="283">
      <formula>IF(RIGHT(TEXT(Y193,"0.#"),1)=".",FALSE,TRUE)</formula>
    </cfRule>
    <cfRule type="expression" dxfId="216" priority="284">
      <formula>IF(RIGHT(TEXT(Y193,"0.#"),1)=".",TRUE,FALSE)</formula>
    </cfRule>
  </conditionalFormatting>
  <conditionalFormatting sqref="AU220 AU207">
    <cfRule type="expression" dxfId="215" priority="281">
      <formula>IF(RIGHT(TEXT(AU207,"0.#"),1)=".",FALSE,TRUE)</formula>
    </cfRule>
    <cfRule type="expression" dxfId="214" priority="282">
      <formula>IF(RIGHT(TEXT(AU207,"0.#"),1)=".",TRUE,FALSE)</formula>
    </cfRule>
  </conditionalFormatting>
  <conditionalFormatting sqref="AU229 AU216 AU203">
    <cfRule type="expression" dxfId="213" priority="279">
      <formula>IF(RIGHT(TEXT(AU203,"0.#"),1)=".",FALSE,TRUE)</formula>
    </cfRule>
    <cfRule type="expression" dxfId="212" priority="280">
      <formula>IF(RIGHT(TEXT(AU203,"0.#"),1)=".",TRUE,FALSE)</formula>
    </cfRule>
  </conditionalFormatting>
  <conditionalFormatting sqref="AU221:AU228 AU219 AU208:AU215 AU206 AU195:AU202">
    <cfRule type="expression" dxfId="211" priority="277">
      <formula>IF(RIGHT(TEXT(AU195,"0.#"),1)=".",FALSE,TRUE)</formula>
    </cfRule>
    <cfRule type="expression" dxfId="210" priority="278">
      <formula>IF(RIGHT(TEXT(AU195,"0.#"),1)=".",TRUE,FALSE)</formula>
    </cfRule>
  </conditionalFormatting>
  <conditionalFormatting sqref="AE56:AI56">
    <cfRule type="expression" dxfId="209" priority="251">
      <formula>IF(AND(AE56&gt;=0, RIGHT(TEXT(AE56,"0.#"),1)&lt;&gt;"."),TRUE,FALSE)</formula>
    </cfRule>
    <cfRule type="expression" dxfId="208" priority="252">
      <formula>IF(AND(AE56&gt;=0, RIGHT(TEXT(AE56,"0.#"),1)="."),TRUE,FALSE)</formula>
    </cfRule>
    <cfRule type="expression" dxfId="207" priority="253">
      <formula>IF(AND(AE56&lt;0, RIGHT(TEXT(AE56,"0.#"),1)&lt;&gt;"."),TRUE,FALSE)</formula>
    </cfRule>
    <cfRule type="expression" dxfId="206" priority="254">
      <formula>IF(AND(AE56&lt;0, RIGHT(TEXT(AE56,"0.#"),1)="."),TRUE,FALSE)</formula>
    </cfRule>
  </conditionalFormatting>
  <conditionalFormatting sqref="AJ56:AS56">
    <cfRule type="expression" dxfId="205" priority="247">
      <formula>IF(AND(AJ56&gt;=0, RIGHT(TEXT(AJ56,"0.#"),1)&lt;&gt;"."),TRUE,FALSE)</formula>
    </cfRule>
    <cfRule type="expression" dxfId="204" priority="248">
      <formula>IF(AND(AJ56&gt;=0, RIGHT(TEXT(AJ56,"0.#"),1)="."),TRUE,FALSE)</formula>
    </cfRule>
    <cfRule type="expression" dxfId="203" priority="249">
      <formula>IF(AND(AJ56&lt;0, RIGHT(TEXT(AJ56,"0.#"),1)&lt;&gt;"."),TRUE,FALSE)</formula>
    </cfRule>
    <cfRule type="expression" dxfId="202" priority="250">
      <formula>IF(AND(AJ56&lt;0, RIGHT(TEXT(AJ56,"0.#"),1)="."),TRUE,FALSE)</formula>
    </cfRule>
  </conditionalFormatting>
  <conditionalFormatting sqref="AK237 AK258:AK265 AK246:AK248">
    <cfRule type="expression" dxfId="201" priority="235">
      <formula>IF(RIGHT(TEXT(AK237,"0.#"),1)=".",FALSE,TRUE)</formula>
    </cfRule>
    <cfRule type="expression" dxfId="200" priority="236">
      <formula>IF(RIGHT(TEXT(AK237,"0.#"),1)=".",TRUE,FALSE)</formula>
    </cfRule>
  </conditionalFormatting>
  <conditionalFormatting sqref="AU237:AX243 AU246:AX265">
    <cfRule type="expression" dxfId="199" priority="231">
      <formula>IF(AND(AU237&gt;=0, RIGHT(TEXT(AU237,"0.#"),1)&lt;&gt;"."),TRUE,FALSE)</formula>
    </cfRule>
    <cfRule type="expression" dxfId="198" priority="232">
      <formula>IF(AND(AU237&gt;=0, RIGHT(TEXT(AU237,"0.#"),1)="."),TRUE,FALSE)</formula>
    </cfRule>
    <cfRule type="expression" dxfId="197" priority="233">
      <formula>IF(AND(AU237&lt;0, RIGHT(TEXT(AU237,"0.#"),1)&lt;&gt;"."),TRUE,FALSE)</formula>
    </cfRule>
    <cfRule type="expression" dxfId="196" priority="234">
      <formula>IF(AND(AU237&lt;0, RIGHT(TEXT(AU237,"0.#"),1)="."),TRUE,FALSE)</formula>
    </cfRule>
  </conditionalFormatting>
  <conditionalFormatting sqref="AK269">
    <cfRule type="expression" dxfId="195" priority="229">
      <formula>IF(RIGHT(TEXT(AK269,"0.#"),1)=".",FALSE,TRUE)</formula>
    </cfRule>
    <cfRule type="expression" dxfId="194" priority="230">
      <formula>IF(RIGHT(TEXT(AK269,"0.#"),1)=".",TRUE,FALSE)</formula>
    </cfRule>
  </conditionalFormatting>
  <conditionalFormatting sqref="AU269:AX269">
    <cfRule type="expression" dxfId="193" priority="225">
      <formula>IF(AND(AU269&gt;=0, RIGHT(TEXT(AU269,"0.#"),1)&lt;&gt;"."),TRUE,FALSE)</formula>
    </cfRule>
    <cfRule type="expression" dxfId="192" priority="226">
      <formula>IF(AND(AU269&gt;=0, RIGHT(TEXT(AU269,"0.#"),1)="."),TRUE,FALSE)</formula>
    </cfRule>
    <cfRule type="expression" dxfId="191" priority="227">
      <formula>IF(AND(AU269&lt;0, RIGHT(TEXT(AU269,"0.#"),1)&lt;&gt;"."),TRUE,FALSE)</formula>
    </cfRule>
    <cfRule type="expression" dxfId="190" priority="228">
      <formula>IF(AND(AU269&lt;0, RIGHT(TEXT(AU269,"0.#"),1)="."),TRUE,FALSE)</formula>
    </cfRule>
  </conditionalFormatting>
  <conditionalFormatting sqref="AK270:AK274 AK276:AK298">
    <cfRule type="expression" dxfId="189" priority="223">
      <formula>IF(RIGHT(TEXT(AK270,"0.#"),1)=".",FALSE,TRUE)</formula>
    </cfRule>
    <cfRule type="expression" dxfId="188" priority="224">
      <formula>IF(RIGHT(TEXT(AK270,"0.#"),1)=".",TRUE,FALSE)</formula>
    </cfRule>
  </conditionalFormatting>
  <conditionalFormatting sqref="AU270:AX274 AU276:AX298">
    <cfRule type="expression" dxfId="187" priority="219">
      <formula>IF(AND(AU270&gt;=0, RIGHT(TEXT(AU270,"0.#"),1)&lt;&gt;"."),TRUE,FALSE)</formula>
    </cfRule>
    <cfRule type="expression" dxfId="186" priority="220">
      <formula>IF(AND(AU270&gt;=0, RIGHT(TEXT(AU270,"0.#"),1)="."),TRUE,FALSE)</formula>
    </cfRule>
    <cfRule type="expression" dxfId="185" priority="221">
      <formula>IF(AND(AU270&lt;0, RIGHT(TEXT(AU270,"0.#"),1)&lt;&gt;"."),TRUE,FALSE)</formula>
    </cfRule>
    <cfRule type="expression" dxfId="184" priority="222">
      <formula>IF(AND(AU270&lt;0, RIGHT(TEXT(AU270,"0.#"),1)="."),TRUE,FALSE)</formula>
    </cfRule>
  </conditionalFormatting>
  <conditionalFormatting sqref="AK302">
    <cfRule type="expression" dxfId="183" priority="217">
      <formula>IF(RIGHT(TEXT(AK302,"0.#"),1)=".",FALSE,TRUE)</formula>
    </cfRule>
    <cfRule type="expression" dxfId="182" priority="218">
      <formula>IF(RIGHT(TEXT(AK302,"0.#"),1)=".",TRUE,FALSE)</formula>
    </cfRule>
  </conditionalFormatting>
  <conditionalFormatting sqref="AU302:AX302">
    <cfRule type="expression" dxfId="181" priority="213">
      <formula>IF(AND(AU302&gt;=0, RIGHT(TEXT(AU302,"0.#"),1)&lt;&gt;"."),TRUE,FALSE)</formula>
    </cfRule>
    <cfRule type="expression" dxfId="180" priority="214">
      <formula>IF(AND(AU302&gt;=0, RIGHT(TEXT(AU302,"0.#"),1)="."),TRUE,FALSE)</formula>
    </cfRule>
    <cfRule type="expression" dxfId="179" priority="215">
      <formula>IF(AND(AU302&lt;0, RIGHT(TEXT(AU302,"0.#"),1)&lt;&gt;"."),TRUE,FALSE)</formula>
    </cfRule>
    <cfRule type="expression" dxfId="178" priority="216">
      <formula>IF(AND(AU302&lt;0, RIGHT(TEXT(AU302,"0.#"),1)="."),TRUE,FALSE)</formula>
    </cfRule>
  </conditionalFormatting>
  <conditionalFormatting sqref="AK303:AK331">
    <cfRule type="expression" dxfId="177" priority="211">
      <formula>IF(RIGHT(TEXT(AK303,"0.#"),1)=".",FALSE,TRUE)</formula>
    </cfRule>
    <cfRule type="expression" dxfId="176" priority="212">
      <formula>IF(RIGHT(TEXT(AK303,"0.#"),1)=".",TRUE,FALSE)</formula>
    </cfRule>
  </conditionalFormatting>
  <conditionalFormatting sqref="AU303:AX331">
    <cfRule type="expression" dxfId="175" priority="207">
      <formula>IF(AND(AU303&gt;=0, RIGHT(TEXT(AU303,"0.#"),1)&lt;&gt;"."),TRUE,FALSE)</formula>
    </cfRule>
    <cfRule type="expression" dxfId="174" priority="208">
      <formula>IF(AND(AU303&gt;=0, RIGHT(TEXT(AU303,"0.#"),1)="."),TRUE,FALSE)</formula>
    </cfRule>
    <cfRule type="expression" dxfId="173" priority="209">
      <formula>IF(AND(AU303&lt;0, RIGHT(TEXT(AU303,"0.#"),1)&lt;&gt;"."),TRUE,FALSE)</formula>
    </cfRule>
    <cfRule type="expression" dxfId="172" priority="210">
      <formula>IF(AND(AU303&lt;0, RIGHT(TEXT(AU303,"0.#"),1)="."),TRUE,FALSE)</formula>
    </cfRule>
  </conditionalFormatting>
  <conditionalFormatting sqref="AK335">
    <cfRule type="expression" dxfId="171" priority="205">
      <formula>IF(RIGHT(TEXT(AK335,"0.#"),1)=".",FALSE,TRUE)</formula>
    </cfRule>
    <cfRule type="expression" dxfId="170" priority="206">
      <formula>IF(RIGHT(TEXT(AK335,"0.#"),1)=".",TRUE,FALSE)</formula>
    </cfRule>
  </conditionalFormatting>
  <conditionalFormatting sqref="AU335:AX335">
    <cfRule type="expression" dxfId="169" priority="201">
      <formula>IF(AND(AU335&gt;=0, RIGHT(TEXT(AU335,"0.#"),1)&lt;&gt;"."),TRUE,FALSE)</formula>
    </cfRule>
    <cfRule type="expression" dxfId="168" priority="202">
      <formula>IF(AND(AU335&gt;=0, RIGHT(TEXT(AU335,"0.#"),1)="."),TRUE,FALSE)</formula>
    </cfRule>
    <cfRule type="expression" dxfId="167" priority="203">
      <formula>IF(AND(AU335&lt;0, RIGHT(TEXT(AU335,"0.#"),1)&lt;&gt;"."),TRUE,FALSE)</formula>
    </cfRule>
    <cfRule type="expression" dxfId="166" priority="204">
      <formula>IF(AND(AU335&lt;0, RIGHT(TEXT(AU335,"0.#"),1)="."),TRUE,FALSE)</formula>
    </cfRule>
  </conditionalFormatting>
  <conditionalFormatting sqref="AK336:AK364">
    <cfRule type="expression" dxfId="165" priority="199">
      <formula>IF(RIGHT(TEXT(AK336,"0.#"),1)=".",FALSE,TRUE)</formula>
    </cfRule>
    <cfRule type="expression" dxfId="164" priority="200">
      <formula>IF(RIGHT(TEXT(AK336,"0.#"),1)=".",TRUE,FALSE)</formula>
    </cfRule>
  </conditionalFormatting>
  <conditionalFormatting sqref="AU336:AX364">
    <cfRule type="expression" dxfId="163" priority="195">
      <formula>IF(AND(AU336&gt;=0, RIGHT(TEXT(AU336,"0.#"),1)&lt;&gt;"."),TRUE,FALSE)</formula>
    </cfRule>
    <cfRule type="expression" dxfId="162" priority="196">
      <formula>IF(AND(AU336&gt;=0, RIGHT(TEXT(AU336,"0.#"),1)="."),TRUE,FALSE)</formula>
    </cfRule>
    <cfRule type="expression" dxfId="161" priority="197">
      <formula>IF(AND(AU336&lt;0, RIGHT(TEXT(AU336,"0.#"),1)&lt;&gt;"."),TRUE,FALSE)</formula>
    </cfRule>
    <cfRule type="expression" dxfId="160" priority="198">
      <formula>IF(AND(AU336&lt;0, RIGHT(TEXT(AU336,"0.#"),1)="."),TRUE,FALSE)</formula>
    </cfRule>
  </conditionalFormatting>
  <conditionalFormatting sqref="AK368">
    <cfRule type="expression" dxfId="159" priority="193">
      <formula>IF(RIGHT(TEXT(AK368,"0.#"),1)=".",FALSE,TRUE)</formula>
    </cfRule>
    <cfRule type="expression" dxfId="158" priority="194">
      <formula>IF(RIGHT(TEXT(AK368,"0.#"),1)=".",TRUE,FALSE)</formula>
    </cfRule>
  </conditionalFormatting>
  <conditionalFormatting sqref="AU368:AX368">
    <cfRule type="expression" dxfId="157" priority="189">
      <formula>IF(AND(AU368&gt;=0, RIGHT(TEXT(AU368,"0.#"),1)&lt;&gt;"."),TRUE,FALSE)</formula>
    </cfRule>
    <cfRule type="expression" dxfId="156" priority="190">
      <formula>IF(AND(AU368&gt;=0, RIGHT(TEXT(AU368,"0.#"),1)="."),TRUE,FALSE)</formula>
    </cfRule>
    <cfRule type="expression" dxfId="155" priority="191">
      <formula>IF(AND(AU368&lt;0, RIGHT(TEXT(AU368,"0.#"),1)&lt;&gt;"."),TRUE,FALSE)</formula>
    </cfRule>
    <cfRule type="expression" dxfId="154" priority="192">
      <formula>IF(AND(AU368&lt;0, RIGHT(TEXT(AU368,"0.#"),1)="."),TRUE,FALSE)</formula>
    </cfRule>
  </conditionalFormatting>
  <conditionalFormatting sqref="AK369:AK397">
    <cfRule type="expression" dxfId="153" priority="187">
      <formula>IF(RIGHT(TEXT(AK369,"0.#"),1)=".",FALSE,TRUE)</formula>
    </cfRule>
    <cfRule type="expression" dxfId="152" priority="188">
      <formula>IF(RIGHT(TEXT(AK369,"0.#"),1)=".",TRUE,FALSE)</formula>
    </cfRule>
  </conditionalFormatting>
  <conditionalFormatting sqref="AU369:AX397">
    <cfRule type="expression" dxfId="151" priority="183">
      <formula>IF(AND(AU369&gt;=0, RIGHT(TEXT(AU369,"0.#"),1)&lt;&gt;"."),TRUE,FALSE)</formula>
    </cfRule>
    <cfRule type="expression" dxfId="150" priority="184">
      <formula>IF(AND(AU369&gt;=0, RIGHT(TEXT(AU369,"0.#"),1)="."),TRUE,FALSE)</formula>
    </cfRule>
    <cfRule type="expression" dxfId="149" priority="185">
      <formula>IF(AND(AU369&lt;0, RIGHT(TEXT(AU369,"0.#"),1)&lt;&gt;"."),TRUE,FALSE)</formula>
    </cfRule>
    <cfRule type="expression" dxfId="148" priority="186">
      <formula>IF(AND(AU369&lt;0, RIGHT(TEXT(AU369,"0.#"),1)="."),TRUE,FALSE)</formula>
    </cfRule>
  </conditionalFormatting>
  <conditionalFormatting sqref="AK401">
    <cfRule type="expression" dxfId="147" priority="181">
      <formula>IF(RIGHT(TEXT(AK401,"0.#"),1)=".",FALSE,TRUE)</formula>
    </cfRule>
    <cfRule type="expression" dxfId="146" priority="182">
      <formula>IF(RIGHT(TEXT(AK401,"0.#"),1)=".",TRUE,FALSE)</formula>
    </cfRule>
  </conditionalFormatting>
  <conditionalFormatting sqref="AU401:AX401">
    <cfRule type="expression" dxfId="145" priority="177">
      <formula>IF(AND(AU401&gt;=0, RIGHT(TEXT(AU401,"0.#"),1)&lt;&gt;"."),TRUE,FALSE)</formula>
    </cfRule>
    <cfRule type="expression" dxfId="144" priority="178">
      <formula>IF(AND(AU401&gt;=0, RIGHT(TEXT(AU401,"0.#"),1)="."),TRUE,FALSE)</formula>
    </cfRule>
    <cfRule type="expression" dxfId="143" priority="179">
      <formula>IF(AND(AU401&lt;0, RIGHT(TEXT(AU401,"0.#"),1)&lt;&gt;"."),TRUE,FALSE)</formula>
    </cfRule>
    <cfRule type="expression" dxfId="142" priority="180">
      <formula>IF(AND(AU401&lt;0, RIGHT(TEXT(AU401,"0.#"),1)="."),TRUE,FALSE)</formula>
    </cfRule>
  </conditionalFormatting>
  <conditionalFormatting sqref="AK402:AK430">
    <cfRule type="expression" dxfId="141" priority="175">
      <formula>IF(RIGHT(TEXT(AK402,"0.#"),1)=".",FALSE,TRUE)</formula>
    </cfRule>
    <cfRule type="expression" dxfId="140" priority="176">
      <formula>IF(RIGHT(TEXT(AK402,"0.#"),1)=".",TRUE,FALSE)</formula>
    </cfRule>
  </conditionalFormatting>
  <conditionalFormatting sqref="AU402:AX430">
    <cfRule type="expression" dxfId="139" priority="171">
      <formula>IF(AND(AU402&gt;=0, RIGHT(TEXT(AU402,"0.#"),1)&lt;&gt;"."),TRUE,FALSE)</formula>
    </cfRule>
    <cfRule type="expression" dxfId="138" priority="172">
      <formula>IF(AND(AU402&gt;=0, RIGHT(TEXT(AU402,"0.#"),1)="."),TRUE,FALSE)</formula>
    </cfRule>
    <cfRule type="expression" dxfId="137" priority="173">
      <formula>IF(AND(AU402&lt;0, RIGHT(TEXT(AU402,"0.#"),1)&lt;&gt;"."),TRUE,FALSE)</formula>
    </cfRule>
    <cfRule type="expression" dxfId="136" priority="174">
      <formula>IF(AND(AU402&lt;0, RIGHT(TEXT(AU402,"0.#"),1)="."),TRUE,FALSE)</formula>
    </cfRule>
  </conditionalFormatting>
  <conditionalFormatting sqref="AK434">
    <cfRule type="expression" dxfId="135" priority="169">
      <formula>IF(RIGHT(TEXT(AK434,"0.#"),1)=".",FALSE,TRUE)</formula>
    </cfRule>
    <cfRule type="expression" dxfId="134" priority="170">
      <formula>IF(RIGHT(TEXT(AK434,"0.#"),1)=".",TRUE,FALSE)</formula>
    </cfRule>
  </conditionalFormatting>
  <conditionalFormatting sqref="AU434:AX434">
    <cfRule type="expression" dxfId="133" priority="165">
      <formula>IF(AND(AU434&gt;=0, RIGHT(TEXT(AU434,"0.#"),1)&lt;&gt;"."),TRUE,FALSE)</formula>
    </cfRule>
    <cfRule type="expression" dxfId="132" priority="166">
      <formula>IF(AND(AU434&gt;=0, RIGHT(TEXT(AU434,"0.#"),1)="."),TRUE,FALSE)</formula>
    </cfRule>
    <cfRule type="expression" dxfId="131" priority="167">
      <formula>IF(AND(AU434&lt;0, RIGHT(TEXT(AU434,"0.#"),1)&lt;&gt;"."),TRUE,FALSE)</formula>
    </cfRule>
    <cfRule type="expression" dxfId="130" priority="168">
      <formula>IF(AND(AU434&lt;0, RIGHT(TEXT(AU434,"0.#"),1)="."),TRUE,FALSE)</formula>
    </cfRule>
  </conditionalFormatting>
  <conditionalFormatting sqref="AK435:AK463">
    <cfRule type="expression" dxfId="129" priority="163">
      <formula>IF(RIGHT(TEXT(AK435,"0.#"),1)=".",FALSE,TRUE)</formula>
    </cfRule>
    <cfRule type="expression" dxfId="128" priority="164">
      <formula>IF(RIGHT(TEXT(AK435,"0.#"),1)=".",TRUE,FALSE)</formula>
    </cfRule>
  </conditionalFormatting>
  <conditionalFormatting sqref="AU435:AX463">
    <cfRule type="expression" dxfId="127" priority="159">
      <formula>IF(AND(AU435&gt;=0, RIGHT(TEXT(AU435,"0.#"),1)&lt;&gt;"."),TRUE,FALSE)</formula>
    </cfRule>
    <cfRule type="expression" dxfId="126" priority="160">
      <formula>IF(AND(AU435&gt;=0, RIGHT(TEXT(AU435,"0.#"),1)="."),TRUE,FALSE)</formula>
    </cfRule>
    <cfRule type="expression" dxfId="125" priority="161">
      <formula>IF(AND(AU435&lt;0, RIGHT(TEXT(AU435,"0.#"),1)&lt;&gt;"."),TRUE,FALSE)</formula>
    </cfRule>
    <cfRule type="expression" dxfId="124" priority="162">
      <formula>IF(AND(AU435&lt;0, RIGHT(TEXT(AU435,"0.#"),1)="."),TRUE,FALSE)</formula>
    </cfRule>
  </conditionalFormatting>
  <conditionalFormatting sqref="AK467">
    <cfRule type="expression" dxfId="123" priority="157">
      <formula>IF(RIGHT(TEXT(AK467,"0.#"),1)=".",FALSE,TRUE)</formula>
    </cfRule>
    <cfRule type="expression" dxfId="122" priority="158">
      <formula>IF(RIGHT(TEXT(AK467,"0.#"),1)=".",TRUE,FALSE)</formula>
    </cfRule>
  </conditionalFormatting>
  <conditionalFormatting sqref="AU467:AX467">
    <cfRule type="expression" dxfId="121" priority="153">
      <formula>IF(AND(AU467&gt;=0, RIGHT(TEXT(AU467,"0.#"),1)&lt;&gt;"."),TRUE,FALSE)</formula>
    </cfRule>
    <cfRule type="expression" dxfId="120" priority="154">
      <formula>IF(AND(AU467&gt;=0, RIGHT(TEXT(AU467,"0.#"),1)="."),TRUE,FALSE)</formula>
    </cfRule>
    <cfRule type="expression" dxfId="119" priority="155">
      <formula>IF(AND(AU467&lt;0, RIGHT(TEXT(AU467,"0.#"),1)&lt;&gt;"."),TRUE,FALSE)</formula>
    </cfRule>
    <cfRule type="expression" dxfId="118" priority="156">
      <formula>IF(AND(AU467&lt;0, RIGHT(TEXT(AU467,"0.#"),1)="."),TRUE,FALSE)</formula>
    </cfRule>
  </conditionalFormatting>
  <conditionalFormatting sqref="AK468:AK496">
    <cfRule type="expression" dxfId="117" priority="151">
      <formula>IF(RIGHT(TEXT(AK468,"0.#"),1)=".",FALSE,TRUE)</formula>
    </cfRule>
    <cfRule type="expression" dxfId="116" priority="152">
      <formula>IF(RIGHT(TEXT(AK468,"0.#"),1)=".",TRUE,FALSE)</formula>
    </cfRule>
  </conditionalFormatting>
  <conditionalFormatting sqref="AU468:AX496">
    <cfRule type="expression" dxfId="115" priority="147">
      <formula>IF(AND(AU468&gt;=0, RIGHT(TEXT(AU468,"0.#"),1)&lt;&gt;"."),TRUE,FALSE)</formula>
    </cfRule>
    <cfRule type="expression" dxfId="114" priority="148">
      <formula>IF(AND(AU468&gt;=0, RIGHT(TEXT(AU468,"0.#"),1)="."),TRUE,FALSE)</formula>
    </cfRule>
    <cfRule type="expression" dxfId="113" priority="149">
      <formula>IF(AND(AU468&lt;0, RIGHT(TEXT(AU468,"0.#"),1)&lt;&gt;"."),TRUE,FALSE)</formula>
    </cfRule>
    <cfRule type="expression" dxfId="112" priority="150">
      <formula>IF(AND(AU468&lt;0, RIGHT(TEXT(AU468,"0.#"),1)="."),TRUE,FALSE)</formula>
    </cfRule>
  </conditionalFormatting>
  <conditionalFormatting sqref="AT24:AX24 AJ23:AS23">
    <cfRule type="expression" dxfId="111" priority="145">
      <formula>IF(RIGHT(TEXT(AJ23,"0.#"),1)=".",FALSE,TRUE)</formula>
    </cfRule>
    <cfRule type="expression" dxfId="110" priority="146">
      <formula>IF(RIGHT(TEXT(AJ23,"0.#"),1)=".",TRUE,FALSE)</formula>
    </cfRule>
  </conditionalFormatting>
  <conditionalFormatting sqref="AU236:AX236">
    <cfRule type="expression" dxfId="109" priority="121">
      <formula>IF(AND(AU236&gt;=0, RIGHT(TEXT(AU236,"0.#"),1)&lt;&gt;"."),TRUE,FALSE)</formula>
    </cfRule>
    <cfRule type="expression" dxfId="108" priority="122">
      <formula>IF(AND(AU236&gt;=0, RIGHT(TEXT(AU236,"0.#"),1)="."),TRUE,FALSE)</formula>
    </cfRule>
    <cfRule type="expression" dxfId="107" priority="123">
      <formula>IF(AND(AU236&lt;0, RIGHT(TEXT(AU236,"0.#"),1)&lt;&gt;"."),TRUE,FALSE)</formula>
    </cfRule>
    <cfRule type="expression" dxfId="106" priority="124">
      <formula>IF(AND(AU236&lt;0, RIGHT(TEXT(AU236,"0.#"),1)="."),TRUE,FALSE)</formula>
    </cfRule>
  </conditionalFormatting>
  <conditionalFormatting sqref="AE43:AI43 AE38:AI38 AE28:AI28">
    <cfRule type="expression" dxfId="105" priority="119">
      <formula>IF(RIGHT(TEXT(AE28,"0.#"),1)=".",FALSE,TRUE)</formula>
    </cfRule>
    <cfRule type="expression" dxfId="104" priority="120">
      <formula>IF(RIGHT(TEXT(AE28,"0.#"),1)=".",TRUE,FALSE)</formula>
    </cfRule>
  </conditionalFormatting>
  <conditionalFormatting sqref="AE44:AX44 AJ43:AS43 AE39:AX39 AJ38:AS38 AT34:AX34 AO33:AS33 AT29:AX29 AJ28:AS28">
    <cfRule type="expression" dxfId="103" priority="117">
      <formula>IF(RIGHT(TEXT(AE28,"0.#"),1)=".",FALSE,TRUE)</formula>
    </cfRule>
    <cfRule type="expression" dxfId="102" priority="118">
      <formula>IF(RIGHT(TEXT(AE28,"0.#"),1)=".",TRUE,FALSE)</formula>
    </cfRule>
  </conditionalFormatting>
  <conditionalFormatting sqref="AE45:AI45 AE40:AI40">
    <cfRule type="expression" dxfId="101" priority="113">
      <formula>IF(AND(AE40&gt;=0, RIGHT(TEXT(AE40,"0.#"),1)&lt;&gt;"."),TRUE,FALSE)</formula>
    </cfRule>
    <cfRule type="expression" dxfId="100" priority="114">
      <formula>IF(AND(AE40&gt;=0, RIGHT(TEXT(AE40,"0.#"),1)="."),TRUE,FALSE)</formula>
    </cfRule>
    <cfRule type="expression" dxfId="99" priority="115">
      <formula>IF(AND(AE40&lt;0, RIGHT(TEXT(AE40,"0.#"),1)&lt;&gt;"."),TRUE,FALSE)</formula>
    </cfRule>
    <cfRule type="expression" dxfId="98" priority="116">
      <formula>IF(AND(AE40&lt;0, RIGHT(TEXT(AE40,"0.#"),1)="."),TRUE,FALSE)</formula>
    </cfRule>
  </conditionalFormatting>
  <conditionalFormatting sqref="AJ45:AS45 AJ40:AS40">
    <cfRule type="expression" dxfId="97" priority="109">
      <formula>IF(AND(AJ40&gt;=0, RIGHT(TEXT(AJ40,"0.#"),1)&lt;&gt;"."),TRUE,FALSE)</formula>
    </cfRule>
    <cfRule type="expression" dxfId="96" priority="110">
      <formula>IF(AND(AJ40&gt;=0, RIGHT(TEXT(AJ40,"0.#"),1)="."),TRUE,FALSE)</formula>
    </cfRule>
    <cfRule type="expression" dxfId="95" priority="111">
      <formula>IF(AND(AJ40&lt;0, RIGHT(TEXT(AJ40,"0.#"),1)&lt;&gt;"."),TRUE,FALSE)</formula>
    </cfRule>
    <cfRule type="expression" dxfId="94" priority="112">
      <formula>IF(AND(AJ40&lt;0, RIGHT(TEXT(AJ40,"0.#"),1)="."),TRUE,FALSE)</formula>
    </cfRule>
  </conditionalFormatting>
  <conditionalFormatting sqref="AE64:AI64 AE59:AI59">
    <cfRule type="expression" dxfId="93" priority="107">
      <formula>IF(RIGHT(TEXT(AE59,"0.#"),1)=".",FALSE,TRUE)</formula>
    </cfRule>
    <cfRule type="expression" dxfId="92" priority="108">
      <formula>IF(RIGHT(TEXT(AE59,"0.#"),1)=".",TRUE,FALSE)</formula>
    </cfRule>
  </conditionalFormatting>
  <conditionalFormatting sqref="AE65:AX65 AJ64:AS64 AE60:AX60 AJ59:AS59">
    <cfRule type="expression" dxfId="91" priority="105">
      <formula>IF(RIGHT(TEXT(AE59,"0.#"),1)=".",FALSE,TRUE)</formula>
    </cfRule>
    <cfRule type="expression" dxfId="90" priority="106">
      <formula>IF(RIGHT(TEXT(AE59,"0.#"),1)=".",TRUE,FALSE)</formula>
    </cfRule>
  </conditionalFormatting>
  <conditionalFormatting sqref="AE66:AI66 AE61:AI61">
    <cfRule type="expression" dxfId="89" priority="101">
      <formula>IF(AND(AE61&gt;=0, RIGHT(TEXT(AE61,"0.#"),1)&lt;&gt;"."),TRUE,FALSE)</formula>
    </cfRule>
    <cfRule type="expression" dxfId="88" priority="102">
      <formula>IF(AND(AE61&gt;=0, RIGHT(TEXT(AE61,"0.#"),1)="."),TRUE,FALSE)</formula>
    </cfRule>
    <cfRule type="expression" dxfId="87" priority="103">
      <formula>IF(AND(AE61&lt;0, RIGHT(TEXT(AE61,"0.#"),1)&lt;&gt;"."),TRUE,FALSE)</formula>
    </cfRule>
    <cfRule type="expression" dxfId="86" priority="104">
      <formula>IF(AND(AE61&lt;0, RIGHT(TEXT(AE61,"0.#"),1)="."),TRUE,FALSE)</formula>
    </cfRule>
  </conditionalFormatting>
  <conditionalFormatting sqref="AJ66:AS66 AJ61:AS61">
    <cfRule type="expression" dxfId="85" priority="97">
      <formula>IF(AND(AJ61&gt;=0, RIGHT(TEXT(AJ61,"0.#"),1)&lt;&gt;"."),TRUE,FALSE)</formula>
    </cfRule>
    <cfRule type="expression" dxfId="84" priority="98">
      <formula>IF(AND(AJ61&gt;=0, RIGHT(TEXT(AJ61,"0.#"),1)="."),TRUE,FALSE)</formula>
    </cfRule>
    <cfRule type="expression" dxfId="83" priority="99">
      <formula>IF(AND(AJ61&lt;0, RIGHT(TEXT(AJ61,"0.#"),1)&lt;&gt;"."),TRUE,FALSE)</formula>
    </cfRule>
    <cfRule type="expression" dxfId="82" priority="100">
      <formula>IF(AND(AJ61&lt;0, RIGHT(TEXT(AJ61,"0.#"),1)="."),TRUE,FALSE)</formula>
    </cfRule>
  </conditionalFormatting>
  <conditionalFormatting sqref="AE81:AX81 AE78:AX78 AE75:AX75 AE72:AX72">
    <cfRule type="expression" dxfId="81" priority="95">
      <formula>IF(RIGHT(TEXT(AE72,"0.#"),1)=".",FALSE,TRUE)</formula>
    </cfRule>
    <cfRule type="expression" dxfId="80" priority="96">
      <formula>IF(RIGHT(TEXT(AE72,"0.#"),1)=".",TRUE,FALSE)</formula>
    </cfRule>
  </conditionalFormatting>
  <conditionalFormatting sqref="AE80:AS80 AE77:AS77 AE74:AS74 AE71:AS71">
    <cfRule type="expression" dxfId="79" priority="93">
      <formula>IF(RIGHT(TEXT(AE71,"0.#"),1)=".",FALSE,TRUE)</formula>
    </cfRule>
    <cfRule type="expression" dxfId="78" priority="94">
      <formula>IF(RIGHT(TEXT(AE71,"0.#"),1)=".",TRUE,FALSE)</formula>
    </cfRule>
  </conditionalFormatting>
  <conditionalFormatting sqref="AK249:AK257">
    <cfRule type="expression" dxfId="77" priority="91">
      <formula>IF(RIGHT(TEXT(AK249,"0.#"),1)=".",FALSE,TRUE)</formula>
    </cfRule>
    <cfRule type="expression" dxfId="76" priority="92">
      <formula>IF(RIGHT(TEXT(AK249,"0.#"),1)=".",TRUE,FALSE)</formula>
    </cfRule>
  </conditionalFormatting>
  <conditionalFormatting sqref="AK238">
    <cfRule type="expression" dxfId="75" priority="89">
      <formula>IF(RIGHT(TEXT(AK238,"0.#"),1)=".",FALSE,TRUE)</formula>
    </cfRule>
    <cfRule type="expression" dxfId="74" priority="90">
      <formula>IF(RIGHT(TEXT(AK238,"0.#"),1)=".",TRUE,FALSE)</formula>
    </cfRule>
  </conditionalFormatting>
  <conditionalFormatting sqref="AK239">
    <cfRule type="expression" dxfId="73" priority="87">
      <formula>IF(RIGHT(TEXT(AK239,"0.#"),1)=".",FALSE,TRUE)</formula>
    </cfRule>
    <cfRule type="expression" dxfId="72" priority="88">
      <formula>IF(RIGHT(TEXT(AK239,"0.#"),1)=".",TRUE,FALSE)</formula>
    </cfRule>
  </conditionalFormatting>
  <conditionalFormatting sqref="AK240">
    <cfRule type="expression" dxfId="71" priority="83">
      <formula>IF(RIGHT(TEXT(AK240,"0.#"),1)=".",FALSE,TRUE)</formula>
    </cfRule>
    <cfRule type="expression" dxfId="70" priority="84">
      <formula>IF(RIGHT(TEXT(AK240,"0.#"),1)=".",TRUE,FALSE)</formula>
    </cfRule>
  </conditionalFormatting>
  <conditionalFormatting sqref="AK241">
    <cfRule type="expression" dxfId="69" priority="81">
      <formula>IF(RIGHT(TEXT(AK241,"0.#"),1)=".",FALSE,TRUE)</formula>
    </cfRule>
    <cfRule type="expression" dxfId="68" priority="82">
      <formula>IF(RIGHT(TEXT(AK241,"0.#"),1)=".",TRUE,FALSE)</formula>
    </cfRule>
  </conditionalFormatting>
  <conditionalFormatting sqref="AK242:AK243">
    <cfRule type="expression" dxfId="67" priority="79">
      <formula>IF(RIGHT(TEXT(AK242,"0.#"),1)=".",FALSE,TRUE)</formula>
    </cfRule>
    <cfRule type="expression" dxfId="66" priority="80">
      <formula>IF(RIGHT(TEXT(AK242,"0.#"),1)=".",TRUE,FALSE)</formula>
    </cfRule>
  </conditionalFormatting>
  <conditionalFormatting sqref="AE35:AI35">
    <cfRule type="expression" dxfId="65" priority="71">
      <formula>IF(RIGHT(TEXT(AE35,"0.#"),1)=".",FALSE,TRUE)</formula>
    </cfRule>
    <cfRule type="expression" dxfId="64" priority="72">
      <formula>IF(RIGHT(TEXT(AE35,"0.#"),1)=".",TRUE,FALSE)</formula>
    </cfRule>
  </conditionalFormatting>
  <conditionalFormatting sqref="AJ35:AN35">
    <cfRule type="expression" dxfId="63" priority="69">
      <formula>IF(RIGHT(TEXT(AJ35,"0.#"),1)=".",FALSE,TRUE)</formula>
    </cfRule>
    <cfRule type="expression" dxfId="62" priority="70">
      <formula>IF(RIGHT(TEXT(AJ35,"0.#"),1)=".",TRUE,FALSE)</formula>
    </cfRule>
  </conditionalFormatting>
  <conditionalFormatting sqref="AO35:AS35">
    <cfRule type="expression" dxfId="61" priority="67">
      <formula>IF(RIGHT(TEXT(AO35,"0.#"),1)=".",FALSE,TRUE)</formula>
    </cfRule>
    <cfRule type="expression" dxfId="60" priority="68">
      <formula>IF(RIGHT(TEXT(AO35,"0.#"),1)=".",TRUE,FALSE)</formula>
    </cfRule>
  </conditionalFormatting>
  <conditionalFormatting sqref="AE34:AI34">
    <cfRule type="expression" dxfId="59" priority="65">
      <formula>IF(RIGHT(TEXT(AE34,"0.#"),1)=".",FALSE,TRUE)</formula>
    </cfRule>
    <cfRule type="expression" dxfId="58" priority="66">
      <formula>IF(RIGHT(TEXT(AE34,"0.#"),1)=".",TRUE,FALSE)</formula>
    </cfRule>
  </conditionalFormatting>
  <conditionalFormatting sqref="AJ34:AN34">
    <cfRule type="expression" dxfId="57" priority="63">
      <formula>IF(RIGHT(TEXT(AJ34,"0.#"),1)=".",FALSE,TRUE)</formula>
    </cfRule>
    <cfRule type="expression" dxfId="56" priority="64">
      <formula>IF(RIGHT(TEXT(AJ34,"0.#"),1)=".",TRUE,FALSE)</formula>
    </cfRule>
  </conditionalFormatting>
  <conditionalFormatting sqref="AO34:AS34">
    <cfRule type="expression" dxfId="55" priority="61">
      <formula>IF(RIGHT(TEXT(AO34,"0.#"),1)=".",FALSE,TRUE)</formula>
    </cfRule>
    <cfRule type="expression" dxfId="54" priority="62">
      <formula>IF(RIGHT(TEXT(AO34,"0.#"),1)=".",TRUE,FALSE)</formula>
    </cfRule>
  </conditionalFormatting>
  <conditionalFormatting sqref="AE33:AI33">
    <cfRule type="expression" dxfId="53" priority="59">
      <formula>IF(RIGHT(TEXT(AE33,"0.#"),1)=".",FALSE,TRUE)</formula>
    </cfRule>
    <cfRule type="expression" dxfId="52" priority="60">
      <formula>IF(RIGHT(TEXT(AE33,"0.#"),1)=".",TRUE,FALSE)</formula>
    </cfRule>
  </conditionalFormatting>
  <conditionalFormatting sqref="AJ33:AN33">
    <cfRule type="expression" dxfId="51" priority="57">
      <formula>IF(RIGHT(TEXT(AJ33,"0.#"),1)=".",FALSE,TRUE)</formula>
    </cfRule>
    <cfRule type="expression" dxfId="50" priority="58">
      <formula>IF(RIGHT(TEXT(AJ33,"0.#"),1)=".",TRUE,FALSE)</formula>
    </cfRule>
  </conditionalFormatting>
  <conditionalFormatting sqref="AE30:AI30">
    <cfRule type="expression" dxfId="49" priority="55">
      <formula>IF(RIGHT(TEXT(AE30,"0.#"),1)=".",FALSE,TRUE)</formula>
    </cfRule>
    <cfRule type="expression" dxfId="48" priority="56">
      <formula>IF(RIGHT(TEXT(AE30,"0.#"),1)=".",TRUE,FALSE)</formula>
    </cfRule>
  </conditionalFormatting>
  <conditionalFormatting sqref="AJ30:AN30">
    <cfRule type="expression" dxfId="47" priority="53">
      <formula>IF(RIGHT(TEXT(AJ30,"0.#"),1)=".",FALSE,TRUE)</formula>
    </cfRule>
    <cfRule type="expression" dxfId="46" priority="54">
      <formula>IF(RIGHT(TEXT(AJ30,"0.#"),1)=".",TRUE,FALSE)</formula>
    </cfRule>
  </conditionalFormatting>
  <conditionalFormatting sqref="AO30:AS30">
    <cfRule type="expression" dxfId="45" priority="51">
      <formula>IF(RIGHT(TEXT(AO30,"0.#"),1)=".",FALSE,TRUE)</formula>
    </cfRule>
    <cfRule type="expression" dxfId="44" priority="52">
      <formula>IF(RIGHT(TEXT(AO30,"0.#"),1)=".",TRUE,FALSE)</formula>
    </cfRule>
  </conditionalFormatting>
  <conditionalFormatting sqref="AE29:AI29">
    <cfRule type="expression" dxfId="43" priority="49">
      <formula>IF(RIGHT(TEXT(AE29,"0.#"),1)=".",FALSE,TRUE)</formula>
    </cfRule>
    <cfRule type="expression" dxfId="42" priority="50">
      <formula>IF(RIGHT(TEXT(AE29,"0.#"),1)=".",TRUE,FALSE)</formula>
    </cfRule>
  </conditionalFormatting>
  <conditionalFormatting sqref="AJ29:AN29">
    <cfRule type="expression" dxfId="41" priority="47">
      <formula>IF(RIGHT(TEXT(AJ29,"0.#"),1)=".",FALSE,TRUE)</formula>
    </cfRule>
    <cfRule type="expression" dxfId="40" priority="48">
      <formula>IF(RIGHT(TEXT(AJ29,"0.#"),1)=".",TRUE,FALSE)</formula>
    </cfRule>
  </conditionalFormatting>
  <conditionalFormatting sqref="AO29:AS29">
    <cfRule type="expression" dxfId="39" priority="45">
      <formula>IF(RIGHT(TEXT(AO29,"0.#"),1)=".",FALSE,TRUE)</formula>
    </cfRule>
    <cfRule type="expression" dxfId="38" priority="46">
      <formula>IF(RIGHT(TEXT(AO29,"0.#"),1)=".",TRUE,FALSE)</formula>
    </cfRule>
  </conditionalFormatting>
  <conditionalFormatting sqref="AE25:AI25">
    <cfRule type="expression" dxfId="37" priority="43">
      <formula>IF(RIGHT(TEXT(AE25,"0.#"),1)=".",FALSE,TRUE)</formula>
    </cfRule>
    <cfRule type="expression" dxfId="36" priority="44">
      <formula>IF(RIGHT(TEXT(AE25,"0.#"),1)=".",TRUE,FALSE)</formula>
    </cfRule>
  </conditionalFormatting>
  <conditionalFormatting sqref="AJ25:AN25">
    <cfRule type="expression" dxfId="35" priority="41">
      <formula>IF(RIGHT(TEXT(AJ25,"0.#"),1)=".",FALSE,TRUE)</formula>
    </cfRule>
    <cfRule type="expression" dxfId="34" priority="42">
      <formula>IF(RIGHT(TEXT(AJ25,"0.#"),1)=".",TRUE,FALSE)</formula>
    </cfRule>
  </conditionalFormatting>
  <conditionalFormatting sqref="AO25:AS25">
    <cfRule type="expression" dxfId="33" priority="39">
      <formula>IF(RIGHT(TEXT(AO25,"0.#"),1)=".",FALSE,TRUE)</formula>
    </cfRule>
    <cfRule type="expression" dxfId="32" priority="40">
      <formula>IF(RIGHT(TEXT(AO25,"0.#"),1)=".",TRUE,FALSE)</formula>
    </cfRule>
  </conditionalFormatting>
  <conditionalFormatting sqref="AE24:AI24">
    <cfRule type="expression" dxfId="31" priority="37">
      <formula>IF(RIGHT(TEXT(AE24,"0.#"),1)=".",FALSE,TRUE)</formula>
    </cfRule>
    <cfRule type="expression" dxfId="30" priority="38">
      <formula>IF(RIGHT(TEXT(AE24,"0.#"),1)=".",TRUE,FALSE)</formula>
    </cfRule>
  </conditionalFormatting>
  <conditionalFormatting sqref="AJ24:AN24">
    <cfRule type="expression" dxfId="29" priority="35">
      <formula>IF(RIGHT(TEXT(AJ24,"0.#"),1)=".",FALSE,TRUE)</formula>
    </cfRule>
    <cfRule type="expression" dxfId="28" priority="36">
      <formula>IF(RIGHT(TEXT(AJ24,"0.#"),1)=".",TRUE,FALSE)</formula>
    </cfRule>
  </conditionalFormatting>
  <conditionalFormatting sqref="AO24:AS24">
    <cfRule type="expression" dxfId="27" priority="33">
      <formula>IF(RIGHT(TEXT(AO24,"0.#"),1)=".",FALSE,TRUE)</formula>
    </cfRule>
    <cfRule type="expression" dxfId="26" priority="34">
      <formula>IF(RIGHT(TEXT(AO24,"0.#"),1)=".",TRUE,FALSE)</formula>
    </cfRule>
  </conditionalFormatting>
  <conditionalFormatting sqref="AU181">
    <cfRule type="expression" dxfId="25" priority="27">
      <formula>IF(RIGHT(TEXT(AU181,"0.#"),1)=".",FALSE,TRUE)</formula>
    </cfRule>
    <cfRule type="expression" dxfId="24" priority="28">
      <formula>IF(RIGHT(TEXT(AU181,"0.#"),1)=".",TRUE,FALSE)</formula>
    </cfRule>
  </conditionalFormatting>
  <conditionalFormatting sqref="AU180">
    <cfRule type="expression" dxfId="23" priority="23">
      <formula>IF(RIGHT(TEXT(AU180,"0.#"),1)=".",FALSE,TRUE)</formula>
    </cfRule>
    <cfRule type="expression" dxfId="22" priority="24">
      <formula>IF(RIGHT(TEXT(AU180,"0.#"),1)=".",TRUE,FALSE)</formula>
    </cfRule>
  </conditionalFormatting>
  <conditionalFormatting sqref="AU194">
    <cfRule type="expression" dxfId="21" priority="21">
      <formula>IF(RIGHT(TEXT(AU194,"0.#"),1)=".",FALSE,TRUE)</formula>
    </cfRule>
    <cfRule type="expression" dxfId="20" priority="22">
      <formula>IF(RIGHT(TEXT(AU194,"0.#"),1)=".",TRUE,FALSE)</formula>
    </cfRule>
  </conditionalFormatting>
  <conditionalFormatting sqref="AU193">
    <cfRule type="expression" dxfId="19" priority="19">
      <formula>IF(RIGHT(TEXT(AU193,"0.#"),1)=".",FALSE,TRUE)</formula>
    </cfRule>
    <cfRule type="expression" dxfId="18" priority="20">
      <formula>IF(RIGHT(TEXT(AU193,"0.#"),1)=".",TRUE,FALSE)</formula>
    </cfRule>
  </conditionalFormatting>
  <conditionalFormatting sqref="AU275:AX275">
    <cfRule type="expression" dxfId="17" priority="15">
      <formula>IF(AND(AU275&gt;=0, RIGHT(TEXT(AU275,"0.#"),1)&lt;&gt;"."),TRUE,FALSE)</formula>
    </cfRule>
    <cfRule type="expression" dxfId="16" priority="16">
      <formula>IF(AND(AU275&gt;=0, RIGHT(TEXT(AU275,"0.#"),1)="."),TRUE,FALSE)</formula>
    </cfRule>
    <cfRule type="expression" dxfId="15" priority="17">
      <formula>IF(AND(AU275&lt;0, RIGHT(TEXT(AU275,"0.#"),1)&lt;&gt;"."),TRUE,FALSE)</formula>
    </cfRule>
    <cfRule type="expression" dxfId="14" priority="18">
      <formula>IF(AND(AU275&lt;0, RIGHT(TEXT(AU275,"0.#"),1)="."),TRUE,FALSE)</formula>
    </cfRule>
  </conditionalFormatting>
  <conditionalFormatting sqref="AK275">
    <cfRule type="expression" dxfId="13" priority="13">
      <formula>IF(RIGHT(TEXT(AK275,"0.#"),1)=".",FALSE,TRUE)</formula>
    </cfRule>
    <cfRule type="expression" dxfId="12" priority="14">
      <formula>IF(RIGHT(TEXT(AK275,"0.#"),1)=".",TRUE,FALSE)</formula>
    </cfRule>
  </conditionalFormatting>
  <conditionalFormatting sqref="AU244:AX244">
    <cfRule type="expression" dxfId="11" priority="9">
      <formula>IF(AND(AU244&gt;=0, RIGHT(TEXT(AU244,"0.#"),1)&lt;&gt;"."),TRUE,FALSE)</formula>
    </cfRule>
    <cfRule type="expression" dxfId="10" priority="10">
      <formula>IF(AND(AU244&gt;=0, RIGHT(TEXT(AU244,"0.#"),1)="."),TRUE,FALSE)</formula>
    </cfRule>
    <cfRule type="expression" dxfId="9" priority="11">
      <formula>IF(AND(AU244&lt;0, RIGHT(TEXT(AU244,"0.#"),1)&lt;&gt;"."),TRUE,FALSE)</formula>
    </cfRule>
    <cfRule type="expression" dxfId="8" priority="12">
      <formula>IF(AND(AU244&lt;0, RIGHT(TEXT(AU244,"0.#"),1)="."),TRUE,FALSE)</formula>
    </cfRule>
  </conditionalFormatting>
  <conditionalFormatting sqref="AK244">
    <cfRule type="expression" dxfId="7" priority="7">
      <formula>IF(RIGHT(TEXT(AK244,"0.#"),1)=".",FALSE,TRUE)</formula>
    </cfRule>
    <cfRule type="expression" dxfId="6" priority="8">
      <formula>IF(RIGHT(TEXT(AK244,"0.#"),1)=".",TRUE,FALSE)</formula>
    </cfRule>
  </conditionalFormatting>
  <conditionalFormatting sqref="AU245:AX245">
    <cfRule type="expression" dxfId="5" priority="3">
      <formula>IF(AND(AU245&gt;=0, RIGHT(TEXT(AU245,"0.#"),1)&lt;&gt;"."),TRUE,FALSE)</formula>
    </cfRule>
    <cfRule type="expression" dxfId="4" priority="4">
      <formula>IF(AND(AU245&gt;=0, RIGHT(TEXT(AU245,"0.#"),1)="."),TRUE,FALSE)</formula>
    </cfRule>
    <cfRule type="expression" dxfId="3" priority="5">
      <formula>IF(AND(AU245&lt;0, RIGHT(TEXT(AU245,"0.#"),1)&lt;&gt;"."),TRUE,FALSE)</formula>
    </cfRule>
    <cfRule type="expression" dxfId="2" priority="6">
      <formula>IF(AND(AU245&lt;0, RIGHT(TEXT(AU245,"0.#"),1)="."),TRUE,FALSE)</formula>
    </cfRule>
  </conditionalFormatting>
  <conditionalFormatting sqref="AK245">
    <cfRule type="expression" dxfId="1" priority="1">
      <formula>IF(RIGHT(TEXT(AK245,"0.#"),1)=".",FALSE,TRUE)</formula>
    </cfRule>
    <cfRule type="expression" dxfId="0" priority="2">
      <formula>IF(RIGHT(TEXT(AK245,"0.#"),1)=".",TRUE,FALSE)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5" fitToHeight="5" orientation="portrait" r:id="rId1"/>
  <headerFooter differentFirst="1" alignWithMargins="0"/>
  <rowBreaks count="4" manualBreakCount="4">
    <brk id="104" max="16383" man="1"/>
    <brk id="138" max="16383" man="1"/>
    <brk id="177" max="16383" man="1"/>
    <brk id="2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378</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2015-08-20T09:05:49Z</cp:lastPrinted>
  <dcterms:created xsi:type="dcterms:W3CDTF">2012-03-13T00:50:25Z</dcterms:created>
  <dcterms:modified xsi:type="dcterms:W3CDTF">2015-09-09T08:16:14Z</dcterms:modified>
</cp:coreProperties>
</file>