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<sst xmlns="http://schemas.openxmlformats.org/spreadsheetml/2006/main" count="753" uniqueCount="459">
  <si>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</si>
  <si>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</si>
  <si>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</si>
  <si>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</si>
  <si>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</si>
  <si>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</si>
  <si>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</si>
  <si>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</si>
  <si>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</si>
  <si>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</si>
  <si>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</si>
  <si>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</si>
  <si>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</si>
  <si>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</si>
  <si>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</si>
  <si>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</si>
  <si>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</si>
  <si>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</si>
  <si>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</si>
  <si>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</si>
  <si>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</si>
  <si>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</si>
  <si>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</si>
  <si>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</si>
  <si>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</si>
  <si>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</si>
  <si>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</si>
  <si>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</si>
  <si>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</si>
  <si>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</si>
  <si>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</si>
  <si>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</si>
  <si>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</si>
  <si>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</si>
  <si>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</si>
  <si>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</si>
  <si>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</si>
  <si>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</si>
  <si>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</si>
  <si>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</si>
  <si>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</si>
  <si>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</si>
  <si>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</si>
  <si>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</si>
  <si>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</si>
  <si>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</si>
  <si>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</si>
  <si>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</si>
  <si>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</si>
  <si>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</si>
  <si>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</si>
  <si>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</si>
  <si>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</si>
  <si>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</si>
  <si>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</si>
  <si>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</si>
  <si>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</si>
  <si>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</si>
  <si>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</si>
  <si>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</si>
  <si>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</si>
  <si>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</si>
  <si>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</si>
  <si>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</si>
  <si>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</si>
  <si>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</si>
  <si>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</si>
  <si>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</si>
  <si>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</si>
  <si>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</si>
  <si>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</si>
  <si>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</si>
  <si>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</si>
  <si>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</si>
  <si>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</si>
  <si>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</si>
  <si>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</si>
  <si>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</si>
  <si>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</si>
  <si>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</si>
  <si>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</si>
  <si>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</si>
  <si>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</si>
  <si>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</si>
  <si>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</si>
  <si>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</si>
  <si>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</si>
  <si>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</si>
  <si>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</si>
  <si>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</si>
  <si>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</si>
  <si>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</si>
  <si>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</si>
  <si>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</si>
  <si>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</si>
  <si>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</si>
  <si>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</si>
  <si>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</si>
  <si>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</si>
  <si>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</si>
  <si>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</si>
  <si>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</si>
  <si>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</si>
  <si>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</si>
  <si>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</si>
  <si>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</si>
  <si>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</si>
  <si>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</si>
  <si>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</si>
  <si>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</si>
  <si>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</si>
  <si>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</si>
  <si>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</si>
  <si>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</si>
  <si>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</si>
  <si>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</si>
  <si>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</si>
  <si>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</si>
  <si>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</si>
  <si>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</si>
  <si>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</si>
  <si>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</si>
  <si>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</si>
  <si>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</si>
  <si>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</si>
  <si>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</si>
  <si>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</si>
  <si>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</si>
  <si>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</si>
  <si>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</si>
  <si>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</si>
  <si>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</si>
  <si>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</si>
  <si>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</si>
  <si>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</si>
  <si>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</si>
  <si>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</si>
  <si>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</si>
  <si>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</si>
  <si>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</si>
  <si>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</si>
  <si>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</si>
  <si>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</si>
  <si>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</si>
  <si>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</si>
  <si>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</si>
  <si>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</si>
  <si>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</si>
  <si>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</si>
  <si>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</si>
  <si>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</si>
  <si>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</si>
  <si>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</si>
  <si>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</si>
  <si>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</si>
  <si>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</si>
  <si>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</si>
  <si>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</si>
  <si>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</si>
  <si>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</si>
  <si>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</si>
  <si>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</si>
  <si>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</si>
  <si>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</si>
  <si>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</si>
  <si>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</si>
  <si>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</si>
  <si>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</si>
  <si>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</si>
  <si>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</si>
  <si>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</si>
  <si>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</si>
  <si>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</si>
  <si>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</si>
  <si>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</si>
  <si>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</si>
  <si>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</si>
  <si>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</si>
  <si>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</si>
  <si>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</si>
  <si>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</si>
  <si>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</si>
  <si>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</si>
  <si>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</si>
  <si>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</si>
  <si>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</si>
  <si>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</si>
  <si>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</si>
  <si>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</si>
  <si>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</si>
  <si>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</si>
  <si>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</si>
  <si>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</si>
  <si>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</si>
  <si>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</si>
  <si>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</si>
  <si>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</si>
  <si>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</si>
  <si>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</si>
  <si>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</si>
  <si>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</si>
  <si>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</si>
  <si>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</si>
  <si>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</si>
  <si>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</si>
  <si>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</si>
  <si>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</si>
  <si>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</si>
  <si>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</si>
  <si>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</si>
  <si>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</si>
  <si>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</si>
  <si>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</si>
  <si>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</si>
  <si>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</si>
  <si>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</si>
  <si>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</si>
  <si>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</si>
  <si>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</si>
  <si>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</si>
  <si>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</si>
  <si>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</si>
  <si>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</si>
  <si>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</si>
  <si>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</si>
  <si>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</si>
  <si>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</si>
  <si>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</si>
  <si>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</si>
  <si>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</si>
  <si>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</si>
  <si>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</si>
  <si>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</si>
  <si>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</si>
  <si>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</si>
  <si>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</si>
  <si>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</si>
  <si>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</si>
  <si>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</si>
  <si>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</si>
  <si>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</si>
  <si>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</si>
  <si>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</si>
  <si>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</si>
  <si>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</si>
  <si>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</si>
  <si>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</si>
  <si>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</si>
  <si>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</si>
  <si>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</si>
  <si>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</si>
  <si>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</si>
  <si>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</si>
  <si>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</si>
  <si>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</si>
  <si>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</si>
  <si>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</si>
  <si>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</si>
  <si>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</si>
  <si>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</si>
  <si>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</si>
  <si>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</si>
  <si>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</si>
  <si>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</si>
  <si>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</si>
  <si>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</si>
  <si>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</si>
  <si>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</si>
  <si>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</si>
  <si>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</si>
  <si>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</si>
  <si>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</si>
  <si>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</si>
  <si>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</si>
  <si>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</si>
  <si>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</si>
  <si>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</si>
  <si>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</si>
  <si>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</si>
  <si>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</si>
  <si>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</si>
  <si>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</si>
  <si>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</si>
  <si>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</si>
  <si>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</si>
  <si>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</si>
  <si>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</si>
  <si>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</si>
  <si>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</si>
  <si>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</si>
  <si>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</si>
  <si>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</si>
  <si>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</si>
  <si>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</si>
  <si>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</si>
  <si>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</si>
  <si>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</si>
  <si>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</si>
  <si>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</si>
  <si>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</si>
  <si>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</si>
  <si>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</si>
  <si>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</si>
  <si>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</si>
  <si>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</si>
  <si>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</si>
  <si>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</si>
  <si>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</si>
  <si>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</si>
  <si>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</si>
  <si>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</si>
  <si>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</si>
  <si>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</si>
  <si>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</si>
  <si>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</si>
  <si>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</si>
  <si>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</si>
  <si>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</si>
  <si>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</si>
  <si>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</si>
  <si>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</si>
  <si>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</si>
  <si>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</si>
  <si>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</si>
  <si>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</si>
  <si>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</si>
  <si>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</si>
  <si>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</si>
  <si>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</si>
  <si>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</si>
  <si>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</si>
  <si>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</si>
  <si>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</si>
  <si>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</si>
  <si>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</si>
  <si>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</si>
  <si>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</si>
  <si>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</si>
  <si>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</si>
  <si>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</si>
  <si>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</si>
  <si>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</si>
  <si>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</si>
  <si>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</si>
  <si>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</si>
  <si>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</si>
  <si>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</si>
  <si>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</si>
  <si>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</si>
  <si>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</si>
  <si>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</si>
  <si>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</si>
  <si>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</si>
  <si>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</si>
  <si>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</si>
  <si>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</si>
  <si>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</si>
  <si>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</si>
  <si>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</si>
  <si>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</si>
  <si>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</si>
  <si>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</si>
  <si>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</si>
  <si>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</si>
  <si>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</si>
  <si>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</si>
  <si>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</si>
  <si>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</si>
  <si>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　</t>
  </si>
  <si>
    <t>○</t>
  </si>
  <si>
    <t>国土交通省</t>
  </si>
  <si>
    <t>砂防管理事業</t>
    <rPh sb="0" eb="2">
      <t>サボウ</t>
    </rPh>
    <rPh sb="2" eb="4">
      <t>カンリ</t>
    </rPh>
    <rPh sb="4" eb="6">
      <t>ジギョウ</t>
    </rPh>
    <phoneticPr fontId="3"/>
  </si>
  <si>
    <t>水管理・国土保全局　砂防部</t>
  </si>
  <si>
    <t>砂防計画課
保全課</t>
  </si>
  <si>
    <t>４　水害等災害による被害の軽減
　１２　水害・土砂災害の防止・減災を推進する</t>
  </si>
  <si>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</si>
  <si>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</si>
  <si>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</si>
  <si>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</si>
  <si>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適正に砂防施設の機能が確保された渓流の数</t>
    <phoneticPr fontId="5"/>
  </si>
  <si>
    <t>渓流</t>
    <rPh sb="0" eb="2">
      <t>ケイリュウ</t>
    </rPh>
    <phoneticPr fontId="3"/>
  </si>
  <si>
    <t>-</t>
    <phoneticPr fontId="5"/>
  </si>
  <si>
    <t>○</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</si>
  <si>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</si>
  <si>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t>
  </si>
  <si>
    <t>-</t>
    <phoneticPr fontId="5"/>
  </si>
  <si>
    <t>事業目的に沿って予算を執行しており、その執行状況等を適切に把握・確認している。</t>
  </si>
  <si>
    <t>・引き続き土砂流出の状況等を踏まえて砂防設備の管理を適正に実施し、地域における土砂災害による人命・資産の被害防止を図る。</t>
    <rPh sb="1" eb="2">
      <t>ヒ</t>
    </rPh>
    <rPh sb="3" eb="4">
      <t>ツヅ</t>
    </rPh>
    <rPh sb="5" eb="7">
      <t>ドシャ</t>
    </rPh>
    <rPh sb="7" eb="9">
      <t>リュウシュツ</t>
    </rPh>
    <rPh sb="10" eb="12">
      <t>ジョウキョウ</t>
    </rPh>
    <rPh sb="12" eb="13">
      <t>トウ</t>
    </rPh>
    <rPh sb="14" eb="15">
      <t>フ</t>
    </rPh>
    <rPh sb="18" eb="20">
      <t>サボウ</t>
    </rPh>
    <rPh sb="20" eb="22">
      <t>セツビ</t>
    </rPh>
    <rPh sb="23" eb="25">
      <t>カンリ</t>
    </rPh>
    <rPh sb="26" eb="28">
      <t>テキセイ</t>
    </rPh>
    <rPh sb="29" eb="31">
      <t>ジッシ</t>
    </rPh>
    <phoneticPr fontId="3"/>
  </si>
  <si>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・事業を実施している桜島では近年火山活動が活発で、土砂流出が頻発していることから、砂防設備の適正な管理を実施し、地域における土砂災害による人命・資産の被害防止を図っている。</t>
    <phoneticPr fontId="5"/>
  </si>
  <si>
    <t>現在管理している２渓流について、平成28年度まで適正に砂防施設の機能を確保する</t>
    <rPh sb="0" eb="2">
      <t>ゲンザイ</t>
    </rPh>
    <rPh sb="2" eb="4">
      <t>カンリ</t>
    </rPh>
    <rPh sb="9" eb="11">
      <t>ケイリュウ</t>
    </rPh>
    <rPh sb="16" eb="18">
      <t>ヘイセイ</t>
    </rPh>
    <rPh sb="20" eb="22">
      <t>ネンド</t>
    </rPh>
    <rPh sb="24" eb="26">
      <t>テキセイ</t>
    </rPh>
    <rPh sb="32" eb="34">
      <t>キノウ</t>
    </rPh>
    <phoneticPr fontId="5"/>
  </si>
  <si>
    <t>除石量</t>
    <phoneticPr fontId="5"/>
  </si>
  <si>
    <t>-</t>
    <phoneticPr fontId="5"/>
  </si>
  <si>
    <t>-</t>
    <phoneticPr fontId="5"/>
  </si>
  <si>
    <t>-</t>
    <phoneticPr fontId="3"/>
  </si>
  <si>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</si>
  <si>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</si>
  <si>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</si>
  <si>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B.丸福建設（株）</t>
    <rPh sb="2" eb="4">
      <t>マルフク</t>
    </rPh>
    <rPh sb="4" eb="6">
      <t>ケンセツ</t>
    </rPh>
    <rPh sb="6" eb="9">
      <t>カブ</t>
    </rPh>
    <phoneticPr fontId="5"/>
  </si>
  <si>
    <t>工事</t>
    <rPh sb="0" eb="2">
      <t>コウジ</t>
    </rPh>
    <phoneticPr fontId="5"/>
  </si>
  <si>
    <t>維持工事</t>
    <rPh sb="0" eb="2">
      <t>イジ</t>
    </rPh>
    <rPh sb="2" eb="4">
      <t>コウジ</t>
    </rPh>
    <phoneticPr fontId="5"/>
  </si>
  <si>
    <t>C.本省</t>
    <rPh sb="2" eb="4">
      <t>ホンショウ</t>
    </rPh>
    <phoneticPr fontId="5"/>
  </si>
  <si>
    <t>業務</t>
    <rPh sb="0" eb="2">
      <t>ギョウム</t>
    </rPh>
    <phoneticPr fontId="5"/>
  </si>
  <si>
    <t>通信設備及び通信回線の利用等</t>
    <phoneticPr fontId="5"/>
  </si>
  <si>
    <t>D.スカパーＪＳＡＴ（株）</t>
    <phoneticPr fontId="5"/>
  </si>
  <si>
    <t>衛星通信回線の利用</t>
    <phoneticPr fontId="5"/>
  </si>
  <si>
    <t>A.地方整備局</t>
    <rPh sb="2" eb="4">
      <t>チホウ</t>
    </rPh>
    <rPh sb="4" eb="7">
      <t>セイビキョク</t>
    </rPh>
    <phoneticPr fontId="5"/>
  </si>
  <si>
    <t>九州地方整備局</t>
    <rPh sb="0" eb="2">
      <t>キュウシュウ</t>
    </rPh>
    <rPh sb="2" eb="4">
      <t>チホウ</t>
    </rPh>
    <rPh sb="4" eb="7">
      <t>セイビキョク</t>
    </rPh>
    <phoneticPr fontId="5"/>
  </si>
  <si>
    <t>工事の実施及び工事にかかる調査・設計</t>
    <phoneticPr fontId="5"/>
  </si>
  <si>
    <t>-</t>
    <phoneticPr fontId="5"/>
  </si>
  <si>
    <t>B.民間企業等</t>
    <rPh sb="2" eb="4">
      <t>ミンカン</t>
    </rPh>
    <rPh sb="4" eb="6">
      <t>キギョウ</t>
    </rPh>
    <rPh sb="6" eb="7">
      <t>トウ</t>
    </rPh>
    <phoneticPr fontId="5"/>
  </si>
  <si>
    <t>丸福建設（株）</t>
    <rPh sb="0" eb="2">
      <t>マルフク</t>
    </rPh>
    <rPh sb="2" eb="4">
      <t>ケンセツ</t>
    </rPh>
    <rPh sb="4" eb="7">
      <t>カブ</t>
    </rPh>
    <phoneticPr fontId="5"/>
  </si>
  <si>
    <t>（株）野添土木</t>
    <rPh sb="0" eb="3">
      <t>カブ</t>
    </rPh>
    <rPh sb="3" eb="5">
      <t>ノゾエ</t>
    </rPh>
    <rPh sb="5" eb="7">
      <t>ドボク</t>
    </rPh>
    <phoneticPr fontId="5"/>
  </si>
  <si>
    <t>（株）鹿大丸</t>
    <rPh sb="0" eb="3">
      <t>カブ</t>
    </rPh>
    <rPh sb="3" eb="4">
      <t>シカ</t>
    </rPh>
    <rPh sb="4" eb="5">
      <t>ダイ</t>
    </rPh>
    <rPh sb="5" eb="6">
      <t>マル</t>
    </rPh>
    <phoneticPr fontId="5"/>
  </si>
  <si>
    <t>（株）丸建技術</t>
    <rPh sb="0" eb="3">
      <t>カブ</t>
    </rPh>
    <rPh sb="3" eb="4">
      <t>マル</t>
    </rPh>
    <rPh sb="4" eb="5">
      <t>ケン</t>
    </rPh>
    <rPh sb="5" eb="7">
      <t>ギジュツ</t>
    </rPh>
    <phoneticPr fontId="5"/>
  </si>
  <si>
    <t>維持管理にかかる測量業務</t>
    <rPh sb="0" eb="2">
      <t>イジ</t>
    </rPh>
    <rPh sb="2" eb="4">
      <t>カンリ</t>
    </rPh>
    <rPh sb="8" eb="10">
      <t>ソクリョウ</t>
    </rPh>
    <rPh sb="10" eb="12">
      <t>ギョウム</t>
    </rPh>
    <phoneticPr fontId="5"/>
  </si>
  <si>
    <t>大福コンサルタント（株）</t>
    <rPh sb="0" eb="2">
      <t>ダイフク</t>
    </rPh>
    <rPh sb="9" eb="12">
      <t>カブ</t>
    </rPh>
    <phoneticPr fontId="5"/>
  </si>
  <si>
    <t>維持管理にかかる調査・設計業務</t>
    <rPh sb="0" eb="2">
      <t>イジ</t>
    </rPh>
    <rPh sb="2" eb="4">
      <t>カンリ</t>
    </rPh>
    <rPh sb="8" eb="10">
      <t>チョウサ</t>
    </rPh>
    <rPh sb="11" eb="13">
      <t>セッケイ</t>
    </rPh>
    <rPh sb="13" eb="15">
      <t>ギョウム</t>
    </rPh>
    <phoneticPr fontId="5"/>
  </si>
  <si>
    <t>日本工営（株）福岡支店</t>
    <rPh sb="0" eb="2">
      <t>ニホン</t>
    </rPh>
    <rPh sb="2" eb="4">
      <t>コウエイ</t>
    </rPh>
    <rPh sb="4" eb="7">
      <t>カブ</t>
    </rPh>
    <rPh sb="7" eb="9">
      <t>フクオカ</t>
    </rPh>
    <rPh sb="9" eb="11">
      <t>シテン</t>
    </rPh>
    <phoneticPr fontId="5"/>
  </si>
  <si>
    <t>維持管理にかかる検討業務</t>
    <rPh sb="0" eb="2">
      <t>イジ</t>
    </rPh>
    <rPh sb="2" eb="4">
      <t>カンリ</t>
    </rPh>
    <rPh sb="8" eb="10">
      <t>ケントウ</t>
    </rPh>
    <rPh sb="10" eb="12">
      <t>ギョウム</t>
    </rPh>
    <phoneticPr fontId="5"/>
  </si>
  <si>
    <t>中電技術コンサルタント（株）九州営業所</t>
    <rPh sb="0" eb="2">
      <t>チュウデン</t>
    </rPh>
    <rPh sb="2" eb="4">
      <t>ギジュツ</t>
    </rPh>
    <rPh sb="11" eb="14">
      <t>カブ</t>
    </rPh>
    <rPh sb="14" eb="16">
      <t>キュウシュウ</t>
    </rPh>
    <rPh sb="16" eb="19">
      <t>エイギョウショ</t>
    </rPh>
    <phoneticPr fontId="5"/>
  </si>
  <si>
    <t>維持管理にかかる調査・解析業務</t>
    <rPh sb="0" eb="2">
      <t>イジ</t>
    </rPh>
    <rPh sb="2" eb="4">
      <t>カンリ</t>
    </rPh>
    <rPh sb="8" eb="10">
      <t>チョウサ</t>
    </rPh>
    <rPh sb="11" eb="13">
      <t>カイセキ</t>
    </rPh>
    <rPh sb="13" eb="15">
      <t>ギョウム</t>
    </rPh>
    <phoneticPr fontId="5"/>
  </si>
  <si>
    <t>（財）砂防・地すべり技術センター</t>
    <rPh sb="0" eb="3">
      <t>ザイ</t>
    </rPh>
    <rPh sb="3" eb="5">
      <t>サボウ</t>
    </rPh>
    <rPh sb="6" eb="7">
      <t>ジ</t>
    </rPh>
    <rPh sb="10" eb="12">
      <t>ギジュツ</t>
    </rPh>
    <phoneticPr fontId="5"/>
  </si>
  <si>
    <t>（社）九州地域づくり協会</t>
    <rPh sb="1" eb="2">
      <t>シャ</t>
    </rPh>
    <rPh sb="3" eb="5">
      <t>キュウシュウ</t>
    </rPh>
    <rPh sb="5" eb="7">
      <t>チイキ</t>
    </rPh>
    <rPh sb="10" eb="12">
      <t>キョウカイ</t>
    </rPh>
    <phoneticPr fontId="5"/>
  </si>
  <si>
    <t>発注者支援業務</t>
    <rPh sb="0" eb="3">
      <t>ハッチュウシャ</t>
    </rPh>
    <rPh sb="3" eb="5">
      <t>シエン</t>
    </rPh>
    <rPh sb="5" eb="7">
      <t>ギョウム</t>
    </rPh>
    <phoneticPr fontId="5"/>
  </si>
  <si>
    <t>（株）パブリック</t>
    <rPh sb="0" eb="3">
      <t>カブ</t>
    </rPh>
    <phoneticPr fontId="5"/>
  </si>
  <si>
    <t>本省</t>
    <rPh sb="0" eb="2">
      <t>ホンショウ</t>
    </rPh>
    <phoneticPr fontId="5"/>
  </si>
  <si>
    <t>D.民間企業等</t>
    <rPh sb="2" eb="4">
      <t>ミンカン</t>
    </rPh>
    <rPh sb="4" eb="6">
      <t>キギョウ</t>
    </rPh>
    <rPh sb="6" eb="7">
      <t>トウ</t>
    </rPh>
    <phoneticPr fontId="5"/>
  </si>
  <si>
    <t>スカパーＪＳＡＴ（株）</t>
    <phoneticPr fontId="5"/>
  </si>
  <si>
    <t>（株）ケーネス</t>
    <rPh sb="0" eb="3">
      <t>カブ</t>
    </rPh>
    <phoneticPr fontId="5"/>
  </si>
  <si>
    <t>通信設備等点検業務</t>
    <phoneticPr fontId="5"/>
  </si>
  <si>
    <t>東芝通信インフラシステムズ（株）</t>
    <rPh sb="0" eb="2">
      <t>トウシバ</t>
    </rPh>
    <rPh sb="2" eb="4">
      <t>ツウシン</t>
    </rPh>
    <rPh sb="13" eb="16">
      <t>カブ</t>
    </rPh>
    <phoneticPr fontId="5"/>
  </si>
  <si>
    <t>電気通信機器の製造</t>
    <phoneticPr fontId="5"/>
  </si>
  <si>
    <t>日本電気（株）</t>
    <rPh sb="0" eb="2">
      <t>ニホン</t>
    </rPh>
    <rPh sb="2" eb="4">
      <t>デンキ</t>
    </rPh>
    <rPh sb="4" eb="7">
      <t>カブ</t>
    </rPh>
    <phoneticPr fontId="5"/>
  </si>
  <si>
    <t>災害映像表示装置の改修</t>
    <phoneticPr fontId="5"/>
  </si>
  <si>
    <t>三和電子（株）</t>
    <rPh sb="0" eb="2">
      <t>サンワ</t>
    </rPh>
    <rPh sb="2" eb="4">
      <t>デンシ</t>
    </rPh>
    <rPh sb="4" eb="7">
      <t>カブ</t>
    </rPh>
    <phoneticPr fontId="5"/>
  </si>
  <si>
    <t>防災情報共有装置の改修</t>
    <phoneticPr fontId="5"/>
  </si>
  <si>
    <t>都築電気（株）</t>
    <rPh sb="0" eb="2">
      <t>ツヅキ</t>
    </rPh>
    <rPh sb="2" eb="4">
      <t>デンキ</t>
    </rPh>
    <rPh sb="4" eb="7">
      <t>カブ</t>
    </rPh>
    <phoneticPr fontId="5"/>
  </si>
  <si>
    <t>電気通信機器の購入</t>
    <phoneticPr fontId="5"/>
  </si>
  <si>
    <t>平川音響（株）</t>
    <rPh sb="0" eb="2">
      <t>ヒラカワ</t>
    </rPh>
    <rPh sb="2" eb="4">
      <t>オンキョウ</t>
    </rPh>
    <rPh sb="4" eb="7">
      <t>カブ</t>
    </rPh>
    <phoneticPr fontId="5"/>
  </si>
  <si>
    <t>砂防事業費</t>
    <rPh sb="0" eb="2">
      <t>サボウ</t>
    </rPh>
    <rPh sb="2" eb="4">
      <t>ジギョウ</t>
    </rPh>
    <rPh sb="4" eb="5">
      <t>ヒ</t>
    </rPh>
    <phoneticPr fontId="3"/>
  </si>
  <si>
    <t>-</t>
    <phoneticPr fontId="5"/>
  </si>
  <si>
    <t>プロポーザル方式　1</t>
    <rPh sb="6" eb="8">
      <t>ホウシキ</t>
    </rPh>
    <phoneticPr fontId="5"/>
  </si>
  <si>
    <t>砂防設備の機能保持等を目的とした重要な事業であり、国民や社会のニーズは高い。</t>
    <phoneticPr fontId="5"/>
  </si>
  <si>
    <t>砂防法等の関係法令に基づき、利害関係、経費及び技術上の見地等の理由から土砂災害の防止を目的に国が実施している重要な事業である。</t>
    <phoneticPr fontId="5"/>
  </si>
  <si>
    <t>砂防管理事業により、土砂災害の防止・減災のための適切な維持管理を実施しており、重要な事業である。</t>
    <rPh sb="0" eb="2">
      <t>サボウ</t>
    </rPh>
    <rPh sb="2" eb="4">
      <t>カンリ</t>
    </rPh>
    <rPh sb="4" eb="6">
      <t>ジギョウ</t>
    </rPh>
    <rPh sb="10" eb="12">
      <t>ドシャ</t>
    </rPh>
    <rPh sb="12" eb="14">
      <t>サイガイ</t>
    </rPh>
    <rPh sb="15" eb="17">
      <t>ボウシ</t>
    </rPh>
    <rPh sb="18" eb="20">
      <t>ゲンサイ</t>
    </rPh>
    <rPh sb="24" eb="26">
      <t>テキセツ</t>
    </rPh>
    <rPh sb="27" eb="29">
      <t>イジ</t>
    </rPh>
    <rPh sb="29" eb="31">
      <t>カンリ</t>
    </rPh>
    <rPh sb="32" eb="34">
      <t>ジッシ</t>
    </rPh>
    <rPh sb="39" eb="41">
      <t>ジュウヨウ</t>
    </rPh>
    <rPh sb="42" eb="44">
      <t>ジギョウ</t>
    </rPh>
    <phoneticPr fontId="5"/>
  </si>
  <si>
    <t>対象施設の維持管理により適正な機能を保持している。</t>
    <phoneticPr fontId="5"/>
  </si>
  <si>
    <t>複数の工法を比較検討し、効果的で低コストな工法を用いるなど、コスト縮減に努めている。</t>
    <phoneticPr fontId="5"/>
  </si>
  <si>
    <t>施設の機能保全のために必要な実績をあげている。</t>
    <rPh sb="0" eb="2">
      <t>シセツ</t>
    </rPh>
    <rPh sb="3" eb="5">
      <t>キノウ</t>
    </rPh>
    <rPh sb="5" eb="7">
      <t>ホゼン</t>
    </rPh>
    <rPh sb="11" eb="13">
      <t>ヒツヨウ</t>
    </rPh>
    <rPh sb="14" eb="16">
      <t>ジッセキ</t>
    </rPh>
    <phoneticPr fontId="5"/>
  </si>
  <si>
    <t>－</t>
    <phoneticPr fontId="5"/>
  </si>
  <si>
    <t>現地の施工条件に合わせ経済的な施工を行っている。</t>
    <phoneticPr fontId="5"/>
  </si>
  <si>
    <t>入札・契約手続きの透明性・競争性の確保に努めており、支出先は競争入札等の適切な入札・契約方式により決定している。</t>
    <phoneticPr fontId="5"/>
  </si>
  <si>
    <t>実施内容に応じて、地方整備局等へ適切に配分している。</t>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</si>
  <si>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</si>
  <si>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適正に管理・補修した施設は、下流の人家等の保全に所要の機能を発揮している。</t>
    <rPh sb="24" eb="26">
      <t>ショヨウ</t>
    </rPh>
    <phoneticPr fontId="5"/>
  </si>
  <si>
    <t>近年の桜島における火山活動の活発化を踏まえ、効率的・効果的な砂防設備の管理に努める。</t>
    <rPh sb="0" eb="2">
      <t>キンネン</t>
    </rPh>
    <rPh sb="3" eb="5">
      <t>サクラジマ</t>
    </rPh>
    <rPh sb="9" eb="11">
      <t>カザン</t>
    </rPh>
    <rPh sb="11" eb="13">
      <t>カツドウ</t>
    </rPh>
    <rPh sb="14" eb="17">
      <t>カッパツカ</t>
    </rPh>
    <rPh sb="18" eb="19">
      <t>フ</t>
    </rPh>
    <rPh sb="22" eb="25">
      <t>コウリツテキ</t>
    </rPh>
    <rPh sb="26" eb="29">
      <t>コウカテキ</t>
    </rPh>
    <rPh sb="30" eb="32">
      <t>サボウ</t>
    </rPh>
    <rPh sb="32" eb="34">
      <t>セツビ</t>
    </rPh>
    <rPh sb="35" eb="37">
      <t>カンリ</t>
    </rPh>
    <rPh sb="38" eb="39">
      <t>ツト</t>
    </rPh>
    <phoneticPr fontId="5"/>
  </si>
  <si>
    <t>約○万m3</t>
    <rPh sb="0" eb="1">
      <t>ヤク</t>
    </rPh>
    <rPh sb="2" eb="3">
      <t>マン</t>
    </rPh>
    <phoneticPr fontId="3"/>
  </si>
  <si>
    <t>執行等改善</t>
  </si>
  <si>
    <t>・桜島における火山活動の活発化に伴い土砂流出が増大している現状を踏まえ、砂防設備の適正な機能確保のため、効率的・効果的な維持管理を実施する。</t>
    <rPh sb="1" eb="3">
      <t>サクラジマ</t>
    </rPh>
    <rPh sb="7" eb="9">
      <t>カザン</t>
    </rPh>
    <rPh sb="9" eb="11">
      <t>カツドウ</t>
    </rPh>
    <rPh sb="12" eb="15">
      <t>カッパツカ</t>
    </rPh>
    <rPh sb="16" eb="17">
      <t>トモナ</t>
    </rPh>
    <rPh sb="18" eb="20">
      <t>ドシャ</t>
    </rPh>
    <rPh sb="20" eb="22">
      <t>リュウシュツ</t>
    </rPh>
    <rPh sb="23" eb="25">
      <t>ゾウダイ</t>
    </rPh>
    <rPh sb="29" eb="31">
      <t>ゲンジョウ</t>
    </rPh>
    <rPh sb="32" eb="33">
      <t>フ</t>
    </rPh>
    <rPh sb="36" eb="38">
      <t>サボウ</t>
    </rPh>
    <rPh sb="38" eb="40">
      <t>セツビ</t>
    </rPh>
    <rPh sb="41" eb="43">
      <t>テキセイ</t>
    </rPh>
    <rPh sb="44" eb="46">
      <t>キノウ</t>
    </rPh>
    <rPh sb="46" eb="48">
      <t>カクホ</t>
    </rPh>
    <rPh sb="52" eb="55">
      <t>コウリツテキ</t>
    </rPh>
    <rPh sb="56" eb="59">
      <t>コウカテキ</t>
    </rPh>
    <rPh sb="60" eb="62">
      <t>イジ</t>
    </rPh>
    <rPh sb="62" eb="64">
      <t>カンリ</t>
    </rPh>
    <rPh sb="65" eb="67">
      <t>ジッシ</t>
    </rPh>
    <phoneticPr fontId="5"/>
  </si>
  <si>
    <t>課長　栗原　淳一
課長　今井　一之</t>
    <rPh sb="12" eb="14">
      <t>イマイ</t>
    </rPh>
    <rPh sb="15" eb="17">
      <t>カズユキ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</si>
</sst>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xdr:col>
      <xdr:colOff>0</xdr:colOff>
      <xdr:row>364</xdr:row>
      <xdr:rowOff>0</xdr:rowOff>
    </xdr:from>
    <xdr:to>
      <xdr:col>41</xdr:col>
      <xdr:colOff>115488</xdr:colOff>
      <xdr:row>364</xdr:row>
      <xdr:rowOff>597331</xdr:rowOff>
    </xdr:to>
    <xdr:sp macro="" textlink="">
      <xdr:nvSpPr>
        <xdr:cNvPr id="7" name="テキスト ボックス 6"/>
        <xdr:cNvSpPr txBox="1"/>
      </xdr:nvSpPr>
      <xdr:spPr>
        <a:xfrm>
          <a:off x="193729" y="106841441"/>
          <a:ext cx="7864640" cy="59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※B,D</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a:t>
          </a:r>
          <a:r>
            <a:rPr kumimoji="1" lang="ja-JP" altLang="en-US" sz="1100" baseline="0"/>
            <a:t> プロポーザル方式の場合は、入札者数欄に、技術提案書提出者数を記載。</a:t>
          </a:r>
          <a:endParaRPr kumimoji="1" lang="ja-JP" altLang="en-US" sz="1100"/>
        </a:p>
      </xdr:txBody>
    </xdr:sp>
    <xdr:clientData/>
  </xdr:twoCellAnchor>
  <xdr:twoCellAnchor editAs="oneCell">
    <xdr:from>
      <xdr:col>8</xdr:col>
      <xdr:colOff>0</xdr:colOff>
      <xdr:row>149</xdr:row>
      <xdr:rowOff>0</xdr:rowOff>
    </xdr:from>
    <xdr:to>
      <xdr:col>49</xdr:col>
      <xdr:colOff>133350</xdr:colOff>
      <xdr:row>169</xdr:row>
      <xdr:rowOff>247650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56416575"/>
          <a:ext cx="8334375"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311</xdr:row>
      <xdr:rowOff>1</xdr:rowOff>
    </xdr:from>
    <xdr:to>
      <xdr:col>40</xdr:col>
      <xdr:colOff>115488</xdr:colOff>
      <xdr:row>331</xdr:row>
      <xdr:rowOff>457201</xdr:rowOff>
    </xdr:to>
    <xdr:sp macro="" textlink="">
      <xdr:nvSpPr>
        <xdr:cNvPr id="9" name="テキスト ボックス 8"/>
        <xdr:cNvSpPr txBox="1"/>
      </xdr:nvSpPr>
      <xdr:spPr>
        <a:xfrm>
          <a:off x="0" y="75723751"/>
          <a:ext cx="8116488"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※B,D</a:t>
          </a:r>
          <a:r>
            <a:rPr kumimoji="1" lang="ja-JP" altLang="en-US" sz="1100"/>
            <a:t>については、複数契約がある場合は、入札者数、落札率、業務概要は、最も契約額が大きいものを代表的に記載。</a:t>
          </a:r>
          <a:endParaRPr kumimoji="1" lang="en-US" altLang="ja-JP" sz="1100"/>
        </a:p>
        <a:p>
          <a:r>
            <a:rPr kumimoji="1" lang="ja-JP" altLang="en-US" sz="1100"/>
            <a:t>　</a:t>
          </a:r>
          <a:r>
            <a:rPr kumimoji="1" lang="ja-JP" altLang="en-US" sz="1100" baseline="0"/>
            <a:t> プロポーザル方式の場合は、入札者数欄に、技術提案書提出者数を記載。</a:t>
          </a:r>
          <a:endParaRPr kumimoji="1" lang="ja-JP" altLang="en-US" sz="1100"/>
        </a:p>
      </xdr:txBody>
    </xdr:sp>
    <xdr:clientData/>
  </xdr:twoCellAnchor>
  <xdr:oneCellAnchor>
    <xdr:from>
      <xdr:col>7</xdr:col>
      <xdr:colOff>0</xdr:colOff>
      <xdr:row>175</xdr:row>
      <xdr:rowOff>0</xdr:rowOff>
    </xdr:from>
    <xdr:ext cx="1097736" cy="275717"/>
    <xdr:sp macro="" textlink="">
      <xdr:nvSpPr>
        <xdr:cNvPr id="10" name="テキスト ボックス 9"/>
        <xdr:cNvSpPr txBox="1"/>
      </xdr:nvSpPr>
      <xdr:spPr>
        <a:xfrm>
          <a:off x="1400175" y="47129700"/>
          <a:ext cx="1097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59" zoomScaleSheetLayoutView="8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368</v>
      </c>
      <c r="AR2" s="97"/>
      <c r="AS2" s="59" t="str">
        <f>IF(OR(AQ2="　", AQ2=""), "", "-")</f>
        <v/>
      </c>
      <c r="AT2" s="98">
        <v>123</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370</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371</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209</v>
      </c>
      <c r="H5" s="319"/>
      <c r="I5" s="319"/>
      <c r="J5" s="319"/>
      <c r="K5" s="319"/>
      <c r="L5" s="319"/>
      <c r="M5" s="320" t="s">
        <v>92</v>
      </c>
      <c r="N5" s="321"/>
      <c r="O5" s="321"/>
      <c r="P5" s="321"/>
      <c r="Q5" s="321"/>
      <c r="R5" s="322"/>
      <c r="S5" s="323" t="s">
        <v>157</v>
      </c>
      <c r="T5" s="319"/>
      <c r="U5" s="319"/>
      <c r="V5" s="319"/>
      <c r="W5" s="319"/>
      <c r="X5" s="324"/>
      <c r="Y5" s="501" t="s">
        <v>3</v>
      </c>
      <c r="Z5" s="502"/>
      <c r="AA5" s="502"/>
      <c r="AB5" s="502"/>
      <c r="AC5" s="502"/>
      <c r="AD5" s="503"/>
      <c r="AE5" s="504" t="s">
        <v>373</v>
      </c>
      <c r="AF5" s="505"/>
      <c r="AG5" s="505"/>
      <c r="AH5" s="505"/>
      <c r="AI5" s="505"/>
      <c r="AJ5" s="505"/>
      <c r="AK5" s="505"/>
      <c r="AL5" s="505"/>
      <c r="AM5" s="505"/>
      <c r="AN5" s="505"/>
      <c r="AO5" s="505"/>
      <c r="AP5" s="506"/>
      <c r="AQ5" s="507" t="s">
        <v>458</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374</v>
      </c>
      <c r="AF6" s="519"/>
      <c r="AG6" s="519"/>
      <c r="AH6" s="519"/>
      <c r="AI6" s="519"/>
      <c r="AJ6" s="519"/>
      <c r="AK6" s="519"/>
      <c r="AL6" s="519"/>
      <c r="AM6" s="519"/>
      <c r="AN6" s="519"/>
      <c r="AO6" s="519"/>
      <c r="AP6" s="519"/>
      <c r="AQ6" s="117"/>
      <c r="AR6" s="117"/>
      <c r="AS6" s="117"/>
      <c r="AT6" s="117"/>
      <c r="AU6" s="117"/>
      <c r="AV6" s="117"/>
      <c r="AW6" s="117"/>
      <c r="AX6" s="520"/>
    </row>
    <row r="7" spans="1:50" ht="49.5" customHeight="1" x14ac:dyDescent="0.15">
      <c r="A7" s="440" t="s">
        <v>25</v>
      </c>
      <c r="B7" s="441"/>
      <c r="C7" s="441"/>
      <c r="D7" s="441"/>
      <c r="E7" s="441"/>
      <c r="F7" s="441"/>
      <c r="G7" s="442" t="s">
        <v>375</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376</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国土強靭化</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公共事業</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377</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378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374</v>
      </c>
      <c r="Q13" s="63"/>
      <c r="R13" s="63"/>
      <c r="S13" s="63"/>
      <c r="T13" s="63"/>
      <c r="U13" s="63"/>
      <c r="V13" s="64"/>
      <c r="W13" s="62">
        <v>550</v>
      </c>
      <c r="X13" s="63"/>
      <c r="Y13" s="63"/>
      <c r="Z13" s="63"/>
      <c r="AA13" s="63"/>
      <c r="AB13" s="63"/>
      <c r="AC13" s="64"/>
      <c r="AD13" s="62">
        <v>552</v>
      </c>
      <c r="AE13" s="63"/>
      <c r="AF13" s="63"/>
      <c r="AG13" s="63"/>
      <c r="AH13" s="63"/>
      <c r="AI13" s="63"/>
      <c r="AJ13" s="64"/>
      <c r="AK13" s="62">
        <v>551</v>
      </c>
      <c r="AL13" s="63"/>
      <c r="AM13" s="63"/>
      <c r="AN13" s="63"/>
      <c r="AO13" s="63"/>
      <c r="AP13" s="63"/>
      <c r="AQ13" s="64"/>
      <c r="AR13" s="660">
        <v>702</v>
      </c>
      <c r="AS13" s="661"/>
      <c r="AT13" s="661"/>
      <c r="AU13" s="661"/>
      <c r="AV13" s="661"/>
      <c r="AW13" s="661"/>
      <c r="AX13" s="662"/>
    </row>
    <row r="14" spans="1:50" ht="21" customHeight="1" x14ac:dyDescent="0.15">
      <c r="A14" s="455"/>
      <c r="B14" s="456"/>
      <c r="C14" s="456"/>
      <c r="D14" s="456"/>
      <c r="E14" s="456"/>
      <c r="F14" s="457"/>
      <c r="G14" s="468"/>
      <c r="H14" s="469"/>
      <c r="I14" s="335" t="s">
        <v>9</v>
      </c>
      <c r="J14" s="463"/>
      <c r="K14" s="463"/>
      <c r="L14" s="463"/>
      <c r="M14" s="463"/>
      <c r="N14" s="463"/>
      <c r="O14" s="464"/>
      <c r="P14" s="62" t="s">
        <v>440</v>
      </c>
      <c r="Q14" s="63"/>
      <c r="R14" s="63"/>
      <c r="S14" s="63"/>
      <c r="T14" s="63"/>
      <c r="U14" s="63"/>
      <c r="V14" s="64"/>
      <c r="W14" s="62" t="s">
        <v>440</v>
      </c>
      <c r="X14" s="63"/>
      <c r="Y14" s="63"/>
      <c r="Z14" s="63"/>
      <c r="AA14" s="63"/>
      <c r="AB14" s="63"/>
      <c r="AC14" s="64"/>
      <c r="AD14" s="62" t="s">
        <v>440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5"/>
      <c r="B15" s="456"/>
      <c r="C15" s="456"/>
      <c r="D15" s="456"/>
      <c r="E15" s="456"/>
      <c r="F15" s="457"/>
      <c r="G15" s="468"/>
      <c r="H15" s="469"/>
      <c r="I15" s="335" t="s">
        <v>62</v>
      </c>
      <c r="J15" s="336"/>
      <c r="K15" s="336"/>
      <c r="L15" s="336"/>
      <c r="M15" s="336"/>
      <c r="N15" s="336"/>
      <c r="O15" s="337"/>
      <c r="P15" s="62" t="s">
        <v>440</v>
      </c>
      <c r="Q15" s="63"/>
      <c r="R15" s="63"/>
      <c r="S15" s="63"/>
      <c r="T15" s="63"/>
      <c r="U15" s="63"/>
      <c r="V15" s="64"/>
      <c r="W15" s="62">
        <v>268</v>
      </c>
      <c r="X15" s="63"/>
      <c r="Y15" s="63"/>
      <c r="Z15" s="63"/>
      <c r="AA15" s="63"/>
      <c r="AB15" s="63"/>
      <c r="AC15" s="64"/>
      <c r="AD15" s="62">
        <v>0.6</v>
      </c>
      <c r="AE15" s="63"/>
      <c r="AF15" s="63"/>
      <c r="AG15" s="63"/>
      <c r="AH15" s="63"/>
      <c r="AI15" s="63"/>
      <c r="AJ15" s="64"/>
      <c r="AK15" s="62">
        <v>0.3</v>
      </c>
      <c r="AL15" s="63"/>
      <c r="AM15" s="63"/>
      <c r="AN15" s="63"/>
      <c r="AO15" s="63"/>
      <c r="AP15" s="63"/>
      <c r="AQ15" s="64"/>
      <c r="AR15" s="62"/>
      <c r="AS15" s="63"/>
      <c r="AT15" s="63"/>
      <c r="AU15" s="63"/>
      <c r="AV15" s="63"/>
      <c r="AW15" s="63"/>
      <c r="AX15" s="657"/>
    </row>
    <row r="16" spans="1:50" ht="21" customHeight="1" x14ac:dyDescent="0.15">
      <c r="A16" s="455"/>
      <c r="B16" s="456"/>
      <c r="C16" s="456"/>
      <c r="D16" s="456"/>
      <c r="E16" s="456"/>
      <c r="F16" s="457"/>
      <c r="G16" s="468"/>
      <c r="H16" s="469"/>
      <c r="I16" s="335" t="s">
        <v>63</v>
      </c>
      <c r="J16" s="336"/>
      <c r="K16" s="336"/>
      <c r="L16" s="336"/>
      <c r="M16" s="336"/>
      <c r="N16" s="336"/>
      <c r="O16" s="337"/>
      <c r="P16" s="62">
        <v>-268</v>
      </c>
      <c r="Q16" s="63"/>
      <c r="R16" s="63"/>
      <c r="S16" s="63"/>
      <c r="T16" s="63"/>
      <c r="U16" s="63"/>
      <c r="V16" s="64"/>
      <c r="W16" s="62">
        <v>-0.3</v>
      </c>
      <c r="X16" s="63"/>
      <c r="Y16" s="63"/>
      <c r="Z16" s="63"/>
      <c r="AA16" s="63"/>
      <c r="AB16" s="63"/>
      <c r="AC16" s="64"/>
      <c r="AD16" s="62">
        <v>-0.3</v>
      </c>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2">
        <v>500</v>
      </c>
      <c r="Q17" s="63"/>
      <c r="R17" s="63"/>
      <c r="S17" s="63"/>
      <c r="T17" s="63"/>
      <c r="U17" s="63"/>
      <c r="V17" s="64"/>
      <c r="W17" s="62" t="s">
        <v>440</v>
      </c>
      <c r="X17" s="63"/>
      <c r="Y17" s="63"/>
      <c r="Z17" s="63"/>
      <c r="AA17" s="63"/>
      <c r="AB17" s="63"/>
      <c r="AC17" s="64"/>
      <c r="AD17" s="62" t="s">
        <v>440</v>
      </c>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8">
        <f>SUM(P13:V17)</f>
        <v>606</v>
      </c>
      <c r="Q18" s="309"/>
      <c r="R18" s="309"/>
      <c r="S18" s="309"/>
      <c r="T18" s="309"/>
      <c r="U18" s="309"/>
      <c r="V18" s="310"/>
      <c r="W18" s="308">
        <f>SUM(W13:AC17)</f>
        <v>817.7</v>
      </c>
      <c r="X18" s="309"/>
      <c r="Y18" s="309"/>
      <c r="Z18" s="309"/>
      <c r="AA18" s="309"/>
      <c r="AB18" s="309"/>
      <c r="AC18" s="310"/>
      <c r="AD18" s="308">
        <f t="shared" ref="AD18" si="0">SUM(AD13:AJ17)</f>
        <v>552.30000000000007</v>
      </c>
      <c r="AE18" s="309"/>
      <c r="AF18" s="309"/>
      <c r="AG18" s="309"/>
      <c r="AH18" s="309"/>
      <c r="AI18" s="309"/>
      <c r="AJ18" s="310"/>
      <c r="AK18" s="308">
        <f t="shared" ref="AK18" si="1">SUM(AK13:AQ17)</f>
        <v>551.29999999999995</v>
      </c>
      <c r="AL18" s="309"/>
      <c r="AM18" s="309"/>
      <c r="AN18" s="309"/>
      <c r="AO18" s="309"/>
      <c r="AP18" s="309"/>
      <c r="AQ18" s="310"/>
      <c r="AR18" s="308">
        <f t="shared" ref="AR18" si="2">SUM(AR13:AX17)</f>
        <v>702</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2">
        <v>605</v>
      </c>
      <c r="Q19" s="63"/>
      <c r="R19" s="63"/>
      <c r="S19" s="63"/>
      <c r="T19" s="63"/>
      <c r="U19" s="63"/>
      <c r="V19" s="64"/>
      <c r="W19" s="62">
        <v>818</v>
      </c>
      <c r="X19" s="63"/>
      <c r="Y19" s="63"/>
      <c r="Z19" s="63"/>
      <c r="AA19" s="63"/>
      <c r="AB19" s="63"/>
      <c r="AC19" s="64"/>
      <c r="AD19" s="62">
        <v>552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f>IF(P18=0, "-", P19/P18)</f>
        <v>0.99834983498349839</v>
      </c>
      <c r="Q20" s="313"/>
      <c r="R20" s="313"/>
      <c r="S20" s="313"/>
      <c r="T20" s="313"/>
      <c r="U20" s="313"/>
      <c r="V20" s="313"/>
      <c r="W20" s="313">
        <f>IF(W18=0, "-", W19/W18)</f>
        <v>1.0003668827198238</v>
      </c>
      <c r="X20" s="313"/>
      <c r="Y20" s="313"/>
      <c r="Z20" s="313"/>
      <c r="AA20" s="313"/>
      <c r="AB20" s="313"/>
      <c r="AC20" s="313"/>
      <c r="AD20" s="313">
        <f>IF(AD18=0, "-", AD19/AD18)</f>
        <v>0.99945681694731114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28</v>
      </c>
      <c r="AV22" s="101"/>
      <c r="AW22" s="99" t="s">
        <v>355</v>
      </c>
      <c r="AX22" s="100"/>
    </row>
    <row r="23" spans="1:50" ht="22.5" customHeight="1" x14ac:dyDescent="0.15">
      <c r="A23" s="209"/>
      <c r="B23" s="207"/>
      <c r="C23" s="207"/>
      <c r="D23" s="207"/>
      <c r="E23" s="207"/>
      <c r="F23" s="208"/>
      <c r="G23" s="314" t="s">
        <v>389</v>
      </c>
      <c r="H23" s="281"/>
      <c r="I23" s="281"/>
      <c r="J23" s="281"/>
      <c r="K23" s="281"/>
      <c r="L23" s="281"/>
      <c r="M23" s="281"/>
      <c r="N23" s="281"/>
      <c r="O23" s="282"/>
      <c r="P23" s="247" t="s">
        <v>379</v>
      </c>
      <c r="Q23" s="188"/>
      <c r="R23" s="188"/>
      <c r="S23" s="188"/>
      <c r="T23" s="188"/>
      <c r="U23" s="188"/>
      <c r="V23" s="188"/>
      <c r="W23" s="188"/>
      <c r="X23" s="189"/>
      <c r="Y23" s="286" t="s">
        <v>14</v>
      </c>
      <c r="Z23" s="287"/>
      <c r="AA23" s="288"/>
      <c r="AB23" s="653" t="s">
        <v>380</v>
      </c>
      <c r="AC23" s="289"/>
      <c r="AD23" s="289"/>
      <c r="AE23" s="84">
        <v>2</v>
      </c>
      <c r="AF23" s="85"/>
      <c r="AG23" s="85"/>
      <c r="AH23" s="85"/>
      <c r="AI23" s="86"/>
      <c r="AJ23" s="84">
        <v>2</v>
      </c>
      <c r="AK23" s="85"/>
      <c r="AL23" s="85"/>
      <c r="AM23" s="85"/>
      <c r="AN23" s="86"/>
      <c r="AO23" s="84">
        <v>2</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8" t="s">
        <v>380</v>
      </c>
      <c r="AC24" s="279"/>
      <c r="AD24" s="279"/>
      <c r="AE24" s="84" t="s">
        <v>381</v>
      </c>
      <c r="AF24" s="85"/>
      <c r="AG24" s="85"/>
      <c r="AH24" s="85"/>
      <c r="AI24" s="86"/>
      <c r="AJ24" s="84" t="s">
        <v>381</v>
      </c>
      <c r="AK24" s="85"/>
      <c r="AL24" s="85"/>
      <c r="AM24" s="85"/>
      <c r="AN24" s="86"/>
      <c r="AO24" s="84" t="s">
        <v>385</v>
      </c>
      <c r="AP24" s="85"/>
      <c r="AQ24" s="85"/>
      <c r="AR24" s="85"/>
      <c r="AS24" s="86"/>
      <c r="AT24" s="84">
        <v>2</v>
      </c>
      <c r="AU24" s="85"/>
      <c r="AV24" s="85"/>
      <c r="AW24" s="85"/>
      <c r="AX24" s="87"/>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1" t="s">
        <v>15</v>
      </c>
      <c r="Z25" s="112"/>
      <c r="AA25" s="164"/>
      <c r="AB25" s="675" t="s">
        <v>359</v>
      </c>
      <c r="AC25" s="257"/>
      <c r="AD25" s="257"/>
      <c r="AE25" s="84">
        <f>AE23/AT24*100</f>
        <v>100</v>
      </c>
      <c r="AF25" s="85"/>
      <c r="AG25" s="85"/>
      <c r="AH25" s="85"/>
      <c r="AI25" s="86"/>
      <c r="AJ25" s="84">
        <f>AJ23/AT24*100</f>
        <v>100</v>
      </c>
      <c r="AK25" s="85"/>
      <c r="AL25" s="85"/>
      <c r="AM25" s="85"/>
      <c r="AN25" s="86"/>
      <c r="AO25" s="84">
        <v>100</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7" t="s">
        <v>320</v>
      </c>
      <c r="B47" s="678" t="s">
        <v>317</v>
      </c>
      <c r="C47" s="229"/>
      <c r="D47" s="229"/>
      <c r="E47" s="229"/>
      <c r="F47" s="230"/>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7"/>
      <c r="B48" s="678"/>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8"/>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8"/>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9"/>
    </row>
    <row r="50" spans="1:50" ht="22.5" hidden="1" customHeight="1" x14ac:dyDescent="0.15">
      <c r="A50" s="227"/>
      <c r="B50" s="678"/>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0"/>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1"/>
    </row>
    <row r="51" spans="1:50" ht="22.5" hidden="1" customHeight="1" x14ac:dyDescent="0.15">
      <c r="A51" s="227"/>
      <c r="B51" s="679"/>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3"/>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2" t="s">
        <v>69</v>
      </c>
      <c r="AF67" s="109"/>
      <c r="AG67" s="109"/>
      <c r="AH67" s="109"/>
      <c r="AI67" s="109"/>
      <c r="AJ67" s="652" t="s">
        <v>70</v>
      </c>
      <c r="AK67" s="109"/>
      <c r="AL67" s="109"/>
      <c r="AM67" s="109"/>
      <c r="AN67" s="109"/>
      <c r="AO67" s="652"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390</v>
      </c>
      <c r="H68" s="188"/>
      <c r="I68" s="188"/>
      <c r="J68" s="188"/>
      <c r="K68" s="188"/>
      <c r="L68" s="188"/>
      <c r="M68" s="188"/>
      <c r="N68" s="188"/>
      <c r="O68" s="188"/>
      <c r="P68" s="188"/>
      <c r="Q68" s="188"/>
      <c r="R68" s="188"/>
      <c r="S68" s="188"/>
      <c r="T68" s="188"/>
      <c r="U68" s="188"/>
      <c r="V68" s="188"/>
      <c r="W68" s="188"/>
      <c r="X68" s="189"/>
      <c r="Y68" s="325" t="s">
        <v>66</v>
      </c>
      <c r="Z68" s="326"/>
      <c r="AA68" s="327"/>
      <c r="AB68" s="195" t="s">
        <v>455</v>
      </c>
      <c r="AC68" s="196"/>
      <c r="AD68" s="197"/>
      <c r="AE68" s="84">
        <v>19</v>
      </c>
      <c r="AF68" s="85"/>
      <c r="AG68" s="85"/>
      <c r="AH68" s="85"/>
      <c r="AI68" s="86"/>
      <c r="AJ68" s="84">
        <v>41</v>
      </c>
      <c r="AK68" s="85"/>
      <c r="AL68" s="85"/>
      <c r="AM68" s="85"/>
      <c r="AN68" s="86"/>
      <c r="AO68" s="84">
        <v>16</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195" t="s">
        <v>455</v>
      </c>
      <c r="AC69" s="196"/>
      <c r="AD69" s="197"/>
      <c r="AE69" s="84" t="s">
        <v>391</v>
      </c>
      <c r="AF69" s="85"/>
      <c r="AG69" s="85"/>
      <c r="AH69" s="85"/>
      <c r="AI69" s="86"/>
      <c r="AJ69" s="84" t="s">
        <v>392</v>
      </c>
      <c r="AK69" s="85"/>
      <c r="AL69" s="85"/>
      <c r="AM69" s="85"/>
      <c r="AN69" s="86"/>
      <c r="AO69" s="84" t="s">
        <v>393</v>
      </c>
      <c r="AP69" s="85"/>
      <c r="AQ69" s="85"/>
      <c r="AR69" s="85"/>
      <c r="AS69" s="86"/>
      <c r="AT69" s="84">
        <v>15</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448</v>
      </c>
      <c r="H83" s="137"/>
      <c r="I83" s="137"/>
      <c r="J83" s="137"/>
      <c r="K83" s="137"/>
      <c r="L83" s="137"/>
      <c r="M83" s="137"/>
      <c r="N83" s="137"/>
      <c r="O83" s="137"/>
      <c r="P83" s="137"/>
      <c r="Q83" s="137"/>
      <c r="R83" s="137"/>
      <c r="S83" s="137"/>
      <c r="T83" s="137"/>
      <c r="U83" s="137"/>
      <c r="V83" s="137"/>
      <c r="W83" s="137"/>
      <c r="X83" s="137"/>
      <c r="Y83" s="139" t="s">
        <v>17</v>
      </c>
      <c r="Z83" s="140"/>
      <c r="AA83" s="141"/>
      <c r="AB83" s="174"/>
      <c r="AC83" s="143"/>
      <c r="AD83" s="144"/>
      <c r="AE83" s="145"/>
      <c r="AF83" s="146"/>
      <c r="AG83" s="146"/>
      <c r="AH83" s="146"/>
      <c r="AI83" s="146"/>
      <c r="AJ83" s="145"/>
      <c r="AK83" s="146"/>
      <c r="AL83" s="146"/>
      <c r="AM83" s="146"/>
      <c r="AN83" s="146"/>
      <c r="AO83" s="145"/>
      <c r="AP83" s="146"/>
      <c r="AQ83" s="146"/>
      <c r="AR83" s="146"/>
      <c r="AS83" s="146"/>
      <c r="AT83" s="84"/>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c r="AC84" s="151"/>
      <c r="AD84" s="152"/>
      <c r="AE84" s="150"/>
      <c r="AF84" s="151"/>
      <c r="AG84" s="151"/>
      <c r="AH84" s="151"/>
      <c r="AI84" s="152"/>
      <c r="AJ84" s="150"/>
      <c r="AK84" s="151"/>
      <c r="AL84" s="151"/>
      <c r="AM84" s="151"/>
      <c r="AN84" s="152"/>
      <c r="AO84" s="150"/>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439</v>
      </c>
      <c r="D98" s="406"/>
      <c r="E98" s="406"/>
      <c r="F98" s="406"/>
      <c r="G98" s="406"/>
      <c r="H98" s="406"/>
      <c r="I98" s="406"/>
      <c r="J98" s="406"/>
      <c r="K98" s="407"/>
      <c r="L98" s="62">
        <v>551</v>
      </c>
      <c r="M98" s="63"/>
      <c r="N98" s="63"/>
      <c r="O98" s="63"/>
      <c r="P98" s="63"/>
      <c r="Q98" s="64"/>
      <c r="R98" s="62">
        <v>702</v>
      </c>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0"/>
      <c r="B99" s="371"/>
      <c r="C99" s="154"/>
      <c r="D99" s="155"/>
      <c r="E99" s="155"/>
      <c r="F99" s="155"/>
      <c r="G99" s="155"/>
      <c r="H99" s="155"/>
      <c r="I99" s="155"/>
      <c r="J99" s="155"/>
      <c r="K99" s="156"/>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0"/>
      <c r="B100" s="371"/>
      <c r="C100" s="154"/>
      <c r="D100" s="155"/>
      <c r="E100" s="155"/>
      <c r="F100" s="155"/>
      <c r="G100" s="155"/>
      <c r="H100" s="155"/>
      <c r="I100" s="155"/>
      <c r="J100" s="155"/>
      <c r="K100" s="156"/>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0"/>
      <c r="B101" s="371"/>
      <c r="C101" s="154"/>
      <c r="D101" s="155"/>
      <c r="E101" s="155"/>
      <c r="F101" s="155"/>
      <c r="G101" s="155"/>
      <c r="H101" s="155"/>
      <c r="I101" s="155"/>
      <c r="J101" s="155"/>
      <c r="K101" s="156"/>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0"/>
      <c r="B102" s="371"/>
      <c r="C102" s="154"/>
      <c r="D102" s="155"/>
      <c r="E102" s="155"/>
      <c r="F102" s="155"/>
      <c r="G102" s="155"/>
      <c r="H102" s="155"/>
      <c r="I102" s="155"/>
      <c r="J102" s="155"/>
      <c r="K102" s="156"/>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2"/>
      <c r="B104" s="373"/>
      <c r="C104" s="362" t="s">
        <v>22</v>
      </c>
      <c r="D104" s="363"/>
      <c r="E104" s="363"/>
      <c r="F104" s="363"/>
      <c r="G104" s="363"/>
      <c r="H104" s="363"/>
      <c r="I104" s="363"/>
      <c r="J104" s="363"/>
      <c r="K104" s="364"/>
      <c r="L104" s="365">
        <f>SUM(L98:Q103)</f>
        <v>551</v>
      </c>
      <c r="M104" s="366"/>
      <c r="N104" s="366"/>
      <c r="O104" s="366"/>
      <c r="P104" s="366"/>
      <c r="Q104" s="367"/>
      <c r="R104" s="365">
        <f>SUM(R98:W103)</f>
        <v>702</v>
      </c>
      <c r="S104" s="366"/>
      <c r="T104" s="366"/>
      <c r="U104" s="366"/>
      <c r="V104" s="366"/>
      <c r="W104" s="36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31.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8" t="s">
        <v>382</v>
      </c>
      <c r="AE108" s="599"/>
      <c r="AF108" s="599"/>
      <c r="AG108" s="595" t="s">
        <v>442</v>
      </c>
      <c r="AH108" s="596"/>
      <c r="AI108" s="596"/>
      <c r="AJ108" s="596"/>
      <c r="AK108" s="596"/>
      <c r="AL108" s="596"/>
      <c r="AM108" s="596"/>
      <c r="AN108" s="596"/>
      <c r="AO108" s="596"/>
      <c r="AP108" s="596"/>
      <c r="AQ108" s="596"/>
      <c r="AR108" s="596"/>
      <c r="AS108" s="596"/>
      <c r="AT108" s="596"/>
      <c r="AU108" s="596"/>
      <c r="AV108" s="596"/>
      <c r="AW108" s="596"/>
      <c r="AX108" s="597"/>
    </row>
    <row r="109" spans="1:50" ht="47.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382</v>
      </c>
      <c r="AE109" s="434"/>
      <c r="AF109" s="434"/>
      <c r="AG109" s="524" t="s">
        <v>443</v>
      </c>
      <c r="AH109" s="297"/>
      <c r="AI109" s="297"/>
      <c r="AJ109" s="297"/>
      <c r="AK109" s="297"/>
      <c r="AL109" s="297"/>
      <c r="AM109" s="297"/>
      <c r="AN109" s="297"/>
      <c r="AO109" s="297"/>
      <c r="AP109" s="297"/>
      <c r="AQ109" s="297"/>
      <c r="AR109" s="297"/>
      <c r="AS109" s="297"/>
      <c r="AT109" s="297"/>
      <c r="AU109" s="297"/>
      <c r="AV109" s="297"/>
      <c r="AW109" s="297"/>
      <c r="AX109" s="298"/>
    </row>
    <row r="110" spans="1:50" ht="31.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382</v>
      </c>
      <c r="AE110" s="578"/>
      <c r="AF110" s="578"/>
      <c r="AG110" s="522" t="s">
        <v>444</v>
      </c>
      <c r="AH110" s="190"/>
      <c r="AI110" s="190"/>
      <c r="AJ110" s="190"/>
      <c r="AK110" s="190"/>
      <c r="AL110" s="190"/>
      <c r="AM110" s="190"/>
      <c r="AN110" s="190"/>
      <c r="AO110" s="190"/>
      <c r="AP110" s="190"/>
      <c r="AQ110" s="190"/>
      <c r="AR110" s="190"/>
      <c r="AS110" s="190"/>
      <c r="AT110" s="190"/>
      <c r="AU110" s="190"/>
      <c r="AV110" s="190"/>
      <c r="AW110" s="190"/>
      <c r="AX110" s="523"/>
    </row>
    <row r="111" spans="1:50" ht="45.7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382</v>
      </c>
      <c r="AE111" s="430"/>
      <c r="AF111" s="430"/>
      <c r="AG111" s="293" t="s">
        <v>450</v>
      </c>
      <c r="AH111" s="294"/>
      <c r="AI111" s="294"/>
      <c r="AJ111" s="294"/>
      <c r="AK111" s="294"/>
      <c r="AL111" s="294"/>
      <c r="AM111" s="294"/>
      <c r="AN111" s="294"/>
      <c r="AO111" s="294"/>
      <c r="AP111" s="294"/>
      <c r="AQ111" s="294"/>
      <c r="AR111" s="294"/>
      <c r="AS111" s="294"/>
      <c r="AT111" s="294"/>
      <c r="AU111" s="294"/>
      <c r="AV111" s="294"/>
      <c r="AW111" s="294"/>
      <c r="AX111" s="295"/>
    </row>
    <row r="112" spans="1:50" ht="31.5"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594" t="s">
        <v>384</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32.25" customHeight="1" x14ac:dyDescent="0.15">
      <c r="A113" s="580"/>
      <c r="B113" s="581"/>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594" t="s">
        <v>369</v>
      </c>
      <c r="AE113" s="434"/>
      <c r="AF113" s="434"/>
      <c r="AG113" s="524" t="s">
        <v>449</v>
      </c>
      <c r="AH113" s="297"/>
      <c r="AI113" s="297"/>
      <c r="AJ113" s="297"/>
      <c r="AK113" s="297"/>
      <c r="AL113" s="297"/>
      <c r="AM113" s="297"/>
      <c r="AN113" s="297"/>
      <c r="AO113" s="297"/>
      <c r="AP113" s="297"/>
      <c r="AQ113" s="297"/>
      <c r="AR113" s="297"/>
      <c r="AS113" s="297"/>
      <c r="AT113" s="297"/>
      <c r="AU113" s="297"/>
      <c r="AV113" s="297"/>
      <c r="AW113" s="297"/>
      <c r="AX113" s="298"/>
    </row>
    <row r="114" spans="1:64" ht="32.2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382</v>
      </c>
      <c r="AE114" s="434"/>
      <c r="AF114" s="434"/>
      <c r="AG114" s="524" t="s">
        <v>451</v>
      </c>
      <c r="AH114" s="297"/>
      <c r="AI114" s="297"/>
      <c r="AJ114" s="297"/>
      <c r="AK114" s="297"/>
      <c r="AL114" s="297"/>
      <c r="AM114" s="297"/>
      <c r="AN114" s="297"/>
      <c r="AO114" s="297"/>
      <c r="AP114" s="297"/>
      <c r="AQ114" s="297"/>
      <c r="AR114" s="297"/>
      <c r="AS114" s="297"/>
      <c r="AT114" s="297"/>
      <c r="AU114" s="297"/>
      <c r="AV114" s="297"/>
      <c r="AW114" s="297"/>
      <c r="AX114" s="298"/>
    </row>
    <row r="115" spans="1:64" ht="32.2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382</v>
      </c>
      <c r="AE115" s="434"/>
      <c r="AF115" s="434"/>
      <c r="AG115" s="296" t="s">
        <v>386</v>
      </c>
      <c r="AH115" s="297"/>
      <c r="AI115" s="297"/>
      <c r="AJ115" s="297"/>
      <c r="AK115" s="297"/>
      <c r="AL115" s="297"/>
      <c r="AM115" s="297"/>
      <c r="AN115" s="297"/>
      <c r="AO115" s="297"/>
      <c r="AP115" s="297"/>
      <c r="AQ115" s="297"/>
      <c r="AR115" s="297"/>
      <c r="AS115" s="297"/>
      <c r="AT115" s="297"/>
      <c r="AU115" s="297"/>
      <c r="AV115" s="297"/>
      <c r="AW115" s="297"/>
      <c r="AX115" s="298"/>
    </row>
    <row r="116" spans="1:64" ht="32.25"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7" t="s">
        <v>384</v>
      </c>
      <c r="AE116" s="628"/>
      <c r="AF116" s="628"/>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7.2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369</v>
      </c>
      <c r="AE117" s="578"/>
      <c r="AF117" s="588"/>
      <c r="AG117" s="592" t="s">
        <v>452</v>
      </c>
      <c r="AH117" s="427"/>
      <c r="AI117" s="427"/>
      <c r="AJ117" s="427"/>
      <c r="AK117" s="427"/>
      <c r="AL117" s="427"/>
      <c r="AM117" s="427"/>
      <c r="AN117" s="427"/>
      <c r="AO117" s="427"/>
      <c r="AP117" s="427"/>
      <c r="AQ117" s="427"/>
      <c r="AR117" s="427"/>
      <c r="AS117" s="427"/>
      <c r="AT117" s="427"/>
      <c r="AU117" s="427"/>
      <c r="AV117" s="427"/>
      <c r="AW117" s="427"/>
      <c r="AX117" s="593"/>
      <c r="BG117" s="10"/>
      <c r="BH117" s="10"/>
      <c r="BI117" s="10"/>
      <c r="BJ117" s="10"/>
    </row>
    <row r="118" spans="1:64" ht="32.25" customHeight="1" x14ac:dyDescent="0.15">
      <c r="A118" s="542" t="s">
        <v>47</v>
      </c>
      <c r="B118" s="579"/>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9" t="s">
        <v>382</v>
      </c>
      <c r="AE118" s="430"/>
      <c r="AF118" s="632"/>
      <c r="AG118" s="293" t="s">
        <v>445</v>
      </c>
      <c r="AH118" s="294"/>
      <c r="AI118" s="294"/>
      <c r="AJ118" s="294"/>
      <c r="AK118" s="294"/>
      <c r="AL118" s="294"/>
      <c r="AM118" s="294"/>
      <c r="AN118" s="294"/>
      <c r="AO118" s="294"/>
      <c r="AP118" s="294"/>
      <c r="AQ118" s="294"/>
      <c r="AR118" s="294"/>
      <c r="AS118" s="294"/>
      <c r="AT118" s="294"/>
      <c r="AU118" s="294"/>
      <c r="AV118" s="294"/>
      <c r="AW118" s="294"/>
      <c r="AX118" s="295"/>
    </row>
    <row r="119" spans="1:64" ht="31.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0" t="s">
        <v>382</v>
      </c>
      <c r="AE119" s="601"/>
      <c r="AF119" s="601"/>
      <c r="AG119" s="524" t="s">
        <v>446</v>
      </c>
      <c r="AH119" s="297"/>
      <c r="AI119" s="297"/>
      <c r="AJ119" s="297"/>
      <c r="AK119" s="297"/>
      <c r="AL119" s="297"/>
      <c r="AM119" s="297"/>
      <c r="AN119" s="297"/>
      <c r="AO119" s="297"/>
      <c r="AP119" s="297"/>
      <c r="AQ119" s="297"/>
      <c r="AR119" s="297"/>
      <c r="AS119" s="297"/>
      <c r="AT119" s="297"/>
      <c r="AU119" s="297"/>
      <c r="AV119" s="297"/>
      <c r="AW119" s="297"/>
      <c r="AX119" s="298"/>
    </row>
    <row r="120" spans="1:64" ht="31.5"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382</v>
      </c>
      <c r="AE120" s="434"/>
      <c r="AF120" s="434"/>
      <c r="AG120" s="524" t="s">
        <v>447</v>
      </c>
      <c r="AH120" s="297"/>
      <c r="AI120" s="297"/>
      <c r="AJ120" s="297"/>
      <c r="AK120" s="297"/>
      <c r="AL120" s="297"/>
      <c r="AM120" s="297"/>
      <c r="AN120" s="297"/>
      <c r="AO120" s="297"/>
      <c r="AP120" s="297"/>
      <c r="AQ120" s="297"/>
      <c r="AR120" s="297"/>
      <c r="AS120" s="297"/>
      <c r="AT120" s="297"/>
      <c r="AU120" s="297"/>
      <c r="AV120" s="297"/>
      <c r="AW120" s="297"/>
      <c r="AX120" s="298"/>
    </row>
    <row r="121" spans="1:64" ht="31.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382</v>
      </c>
      <c r="AE121" s="434"/>
      <c r="AF121" s="434"/>
      <c r="AG121" s="522" t="s">
        <v>453</v>
      </c>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7" t="s">
        <v>80</v>
      </c>
      <c r="B122" s="618"/>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384</v>
      </c>
      <c r="AE122" s="430"/>
      <c r="AF122" s="430"/>
      <c r="AG122" s="569"/>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7"/>
      <c r="V124" s="297"/>
      <c r="W124" s="297"/>
      <c r="X124" s="297"/>
      <c r="Y124" s="297"/>
      <c r="Z124" s="297"/>
      <c r="AA124" s="297"/>
      <c r="AB124" s="297"/>
      <c r="AC124" s="297"/>
      <c r="AD124" s="297"/>
      <c r="AE124" s="297"/>
      <c r="AF124" s="626"/>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6"/>
      <c r="U125" s="427"/>
      <c r="V125" s="427"/>
      <c r="W125" s="427"/>
      <c r="X125" s="427"/>
      <c r="Y125" s="427"/>
      <c r="Z125" s="427"/>
      <c r="AA125" s="427"/>
      <c r="AB125" s="427"/>
      <c r="AC125" s="427"/>
      <c r="AD125" s="427"/>
      <c r="AE125" s="427"/>
      <c r="AF125" s="428"/>
      <c r="AG125" s="573"/>
      <c r="AH125" s="190"/>
      <c r="AI125" s="190"/>
      <c r="AJ125" s="190"/>
      <c r="AK125" s="190"/>
      <c r="AL125" s="190"/>
      <c r="AM125" s="190"/>
      <c r="AN125" s="190"/>
      <c r="AO125" s="190"/>
      <c r="AP125" s="190"/>
      <c r="AQ125" s="190"/>
      <c r="AR125" s="190"/>
      <c r="AS125" s="190"/>
      <c r="AT125" s="190"/>
      <c r="AU125" s="190"/>
      <c r="AV125" s="190"/>
      <c r="AW125" s="190"/>
      <c r="AX125" s="523"/>
    </row>
    <row r="126" spans="1:64" ht="91.5" customHeight="1" x14ac:dyDescent="0.15">
      <c r="A126" s="542" t="s">
        <v>58</v>
      </c>
      <c r="B126" s="543"/>
      <c r="C126" s="384" t="s">
        <v>64</v>
      </c>
      <c r="D126" s="565"/>
      <c r="E126" s="565"/>
      <c r="F126" s="566"/>
      <c r="G126" s="536" t="s">
        <v>388</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387</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306</v>
      </c>
      <c r="B131" s="540"/>
      <c r="C131" s="540"/>
      <c r="D131" s="540"/>
      <c r="E131" s="541"/>
      <c r="F131" s="558" t="s">
        <v>454</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456</v>
      </c>
      <c r="B133" s="424"/>
      <c r="C133" s="424"/>
      <c r="D133" s="424"/>
      <c r="E133" s="425"/>
      <c r="F133" s="561" t="s">
        <v>457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191.25" customHeight="1" thickBot="1" x14ac:dyDescent="0.2">
      <c r="A135" s="602" t="s">
        <v>383</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v>190</v>
      </c>
      <c r="H137" s="411"/>
      <c r="I137" s="411"/>
      <c r="J137" s="411"/>
      <c r="K137" s="411"/>
      <c r="L137" s="411"/>
      <c r="M137" s="411"/>
      <c r="N137" s="411"/>
      <c r="O137" s="411"/>
      <c r="P137" s="412"/>
      <c r="Q137" s="397" t="s">
        <v>225</v>
      </c>
      <c r="R137" s="397"/>
      <c r="S137" s="397"/>
      <c r="T137" s="397"/>
      <c r="U137" s="397"/>
      <c r="V137" s="397"/>
      <c r="W137" s="410">
        <v>160</v>
      </c>
      <c r="X137" s="411"/>
      <c r="Y137" s="411"/>
      <c r="Z137" s="411"/>
      <c r="AA137" s="411"/>
      <c r="AB137" s="411"/>
      <c r="AC137" s="411"/>
      <c r="AD137" s="411"/>
      <c r="AE137" s="411"/>
      <c r="AF137" s="412"/>
      <c r="AG137" s="397" t="s">
        <v>226</v>
      </c>
      <c r="AH137" s="397"/>
      <c r="AI137" s="397"/>
      <c r="AJ137" s="397"/>
      <c r="AK137" s="397"/>
      <c r="AL137" s="397"/>
      <c r="AM137" s="393">
        <v>168</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121</v>
      </c>
      <c r="H138" s="414"/>
      <c r="I138" s="414"/>
      <c r="J138" s="414"/>
      <c r="K138" s="414"/>
      <c r="L138" s="414"/>
      <c r="M138" s="414"/>
      <c r="N138" s="414"/>
      <c r="O138" s="414"/>
      <c r="P138" s="415"/>
      <c r="Q138" s="399" t="s">
        <v>228</v>
      </c>
      <c r="R138" s="399"/>
      <c r="S138" s="399"/>
      <c r="T138" s="399"/>
      <c r="U138" s="399"/>
      <c r="V138" s="399"/>
      <c r="W138" s="413">
        <v>118</v>
      </c>
      <c r="X138" s="414"/>
      <c r="Y138" s="414"/>
      <c r="Z138" s="414"/>
      <c r="AA138" s="414"/>
      <c r="AB138" s="414"/>
      <c r="AC138" s="414"/>
      <c r="AD138" s="414"/>
      <c r="AE138" s="414"/>
      <c r="AF138" s="415"/>
      <c r="AG138" s="567"/>
      <c r="AH138" s="568"/>
      <c r="AI138" s="568"/>
      <c r="AJ138" s="568"/>
      <c r="AK138" s="568"/>
      <c r="AL138" s="568"/>
      <c r="AM138" s="605"/>
      <c r="AN138" s="606"/>
      <c r="AO138" s="606"/>
      <c r="AP138" s="606"/>
      <c r="AQ138" s="606"/>
      <c r="AR138" s="606"/>
      <c r="AS138" s="606"/>
      <c r="AT138" s="606"/>
      <c r="AU138" s="606"/>
      <c r="AV138" s="607"/>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394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9"/>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9"/>
      <c r="B180" s="531"/>
      <c r="C180" s="531"/>
      <c r="D180" s="531"/>
      <c r="E180" s="531"/>
      <c r="F180" s="532"/>
      <c r="G180" s="88" t="s">
        <v>395</v>
      </c>
      <c r="H180" s="89"/>
      <c r="I180" s="89"/>
      <c r="J180" s="89"/>
      <c r="K180" s="90"/>
      <c r="L180" s="91" t="s">
        <v>396</v>
      </c>
      <c r="M180" s="92"/>
      <c r="N180" s="92"/>
      <c r="O180" s="92"/>
      <c r="P180" s="92"/>
      <c r="Q180" s="92"/>
      <c r="R180" s="92"/>
      <c r="S180" s="92"/>
      <c r="T180" s="92"/>
      <c r="U180" s="92"/>
      <c r="V180" s="92"/>
      <c r="W180" s="92"/>
      <c r="X180" s="93"/>
      <c r="Y180" s="94">
        <v>552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9"/>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552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1"/>
      <c r="C191" s="531"/>
      <c r="D191" s="531"/>
      <c r="E191" s="531"/>
      <c r="F191" s="532"/>
      <c r="G191" s="380" t="s">
        <v>397</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9"/>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9"/>
      <c r="B193" s="531"/>
      <c r="C193" s="531"/>
      <c r="D193" s="531"/>
      <c r="E193" s="531"/>
      <c r="F193" s="532"/>
      <c r="G193" s="88" t="s">
        <v>398</v>
      </c>
      <c r="H193" s="89"/>
      <c r="I193" s="89"/>
      <c r="J193" s="89"/>
      <c r="K193" s="90"/>
      <c r="L193" s="91" t="s">
        <v>399</v>
      </c>
      <c r="M193" s="92"/>
      <c r="N193" s="92"/>
      <c r="O193" s="92"/>
      <c r="P193" s="92"/>
      <c r="Q193" s="92"/>
      <c r="R193" s="92"/>
      <c r="S193" s="92"/>
      <c r="T193" s="92"/>
      <c r="U193" s="92"/>
      <c r="V193" s="92"/>
      <c r="W193" s="92"/>
      <c r="X193" s="93"/>
      <c r="Y193" s="94">
        <v>178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9"/>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178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1"/>
      <c r="C204" s="531"/>
      <c r="D204" s="531"/>
      <c r="E204" s="531"/>
      <c r="F204" s="532"/>
      <c r="G204" s="380" t="s">
        <v>400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9"/>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9"/>
      <c r="B206" s="531"/>
      <c r="C206" s="531"/>
      <c r="D206" s="531"/>
      <c r="E206" s="531"/>
      <c r="F206" s="532"/>
      <c r="G206" s="88" t="s">
        <v>401</v>
      </c>
      <c r="H206" s="89"/>
      <c r="I206" s="89"/>
      <c r="J206" s="89"/>
      <c r="K206" s="90"/>
      <c r="L206" s="91" t="s">
        <v>402</v>
      </c>
      <c r="M206" s="92"/>
      <c r="N206" s="92"/>
      <c r="O206" s="92"/>
      <c r="P206" s="92"/>
      <c r="Q206" s="92"/>
      <c r="R206" s="92"/>
      <c r="S206" s="92"/>
      <c r="T206" s="92"/>
      <c r="U206" s="92"/>
      <c r="V206" s="92"/>
      <c r="W206" s="92"/>
      <c r="X206" s="93"/>
      <c r="Y206" s="94">
        <v>0.1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9"/>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1"/>
      <c r="C217" s="531"/>
      <c r="D217" s="531"/>
      <c r="E217" s="531"/>
      <c r="F217" s="532"/>
      <c r="G217" s="380" t="s">
        <v>403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9"/>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9"/>
      <c r="B219" s="531"/>
      <c r="C219" s="531"/>
      <c r="D219" s="531"/>
      <c r="E219" s="531"/>
      <c r="F219" s="532"/>
      <c r="G219" s="88" t="s">
        <v>401</v>
      </c>
      <c r="H219" s="89"/>
      <c r="I219" s="89"/>
      <c r="J219" s="89"/>
      <c r="K219" s="90"/>
      <c r="L219" s="91" t="s">
        <v>404</v>
      </c>
      <c r="M219" s="92"/>
      <c r="N219" s="92"/>
      <c r="O219" s="92"/>
      <c r="P219" s="92"/>
      <c r="Q219" s="92"/>
      <c r="R219" s="92"/>
      <c r="S219" s="92"/>
      <c r="T219" s="92"/>
      <c r="U219" s="92"/>
      <c r="V219" s="92"/>
      <c r="W219" s="92"/>
      <c r="X219" s="93"/>
      <c r="Y219" s="94">
        <v>0.1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9"/>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406</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552</v>
      </c>
      <c r="AL236" s="106"/>
      <c r="AM236" s="106"/>
      <c r="AN236" s="106"/>
      <c r="AO236" s="106"/>
      <c r="AP236" s="107"/>
      <c r="AQ236" s="108" t="s">
        <v>408</v>
      </c>
      <c r="AR236" s="104"/>
      <c r="AS236" s="104"/>
      <c r="AT236" s="104"/>
      <c r="AU236" s="108" t="s">
        <v>408</v>
      </c>
      <c r="AV236" s="104"/>
      <c r="AW236" s="104"/>
      <c r="AX236" s="10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360</v>
      </c>
      <c r="D268" s="109"/>
      <c r="E268" s="109"/>
      <c r="F268" s="109"/>
      <c r="G268" s="109"/>
      <c r="H268" s="109"/>
      <c r="I268" s="109"/>
      <c r="J268" s="109"/>
      <c r="K268" s="109"/>
      <c r="L268" s="109"/>
      <c r="M268" s="109" t="s">
        <v>361</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362</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410</v>
      </c>
      <c r="D269" s="104"/>
      <c r="E269" s="104"/>
      <c r="F269" s="104"/>
      <c r="G269" s="104"/>
      <c r="H269" s="104"/>
      <c r="I269" s="104"/>
      <c r="J269" s="104"/>
      <c r="K269" s="104"/>
      <c r="L269" s="104"/>
      <c r="M269" s="108" t="s">
        <v>399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178</v>
      </c>
      <c r="AL269" s="106"/>
      <c r="AM269" s="106"/>
      <c r="AN269" s="106"/>
      <c r="AO269" s="106"/>
      <c r="AP269" s="107"/>
      <c r="AQ269" s="108">
        <v>9</v>
      </c>
      <c r="AR269" s="104"/>
      <c r="AS269" s="104"/>
      <c r="AT269" s="104"/>
      <c r="AU269" s="105">
        <v>89</v>
      </c>
      <c r="AV269" s="106"/>
      <c r="AW269" s="106"/>
      <c r="AX269" s="107"/>
    </row>
    <row r="270" spans="1:50" ht="24" customHeight="1" x14ac:dyDescent="0.15">
      <c r="A270" s="103">
        <v>2</v>
      </c>
      <c r="B270" s="103">
        <v>1</v>
      </c>
      <c r="C270" s="108" t="s">
        <v>411</v>
      </c>
      <c r="D270" s="104"/>
      <c r="E270" s="104"/>
      <c r="F270" s="104"/>
      <c r="G270" s="104"/>
      <c r="H270" s="104"/>
      <c r="I270" s="104"/>
      <c r="J270" s="104"/>
      <c r="K270" s="104"/>
      <c r="L270" s="104"/>
      <c r="M270" s="108" t="s">
        <v>399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145</v>
      </c>
      <c r="AL270" s="106"/>
      <c r="AM270" s="106"/>
      <c r="AN270" s="106"/>
      <c r="AO270" s="106"/>
      <c r="AP270" s="107"/>
      <c r="AQ270" s="108">
        <v>9</v>
      </c>
      <c r="AR270" s="104"/>
      <c r="AS270" s="104"/>
      <c r="AT270" s="104"/>
      <c r="AU270" s="105">
        <v>88</v>
      </c>
      <c r="AV270" s="106"/>
      <c r="AW270" s="106"/>
      <c r="AX270" s="107"/>
    </row>
    <row r="271" spans="1:50" ht="24" customHeight="1" x14ac:dyDescent="0.15">
      <c r="A271" s="103">
        <v>3</v>
      </c>
      <c r="B271" s="103">
        <v>1</v>
      </c>
      <c r="C271" s="108" t="s">
        <v>412</v>
      </c>
      <c r="D271" s="104"/>
      <c r="E271" s="104"/>
      <c r="F271" s="104"/>
      <c r="G271" s="104"/>
      <c r="H271" s="104"/>
      <c r="I271" s="104"/>
      <c r="J271" s="104"/>
      <c r="K271" s="104"/>
      <c r="L271" s="104"/>
      <c r="M271" s="108" t="s">
        <v>399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136</v>
      </c>
      <c r="AL271" s="106"/>
      <c r="AM271" s="106"/>
      <c r="AN271" s="106"/>
      <c r="AO271" s="106"/>
      <c r="AP271" s="107"/>
      <c r="AQ271" s="108">
        <v>8</v>
      </c>
      <c r="AR271" s="104"/>
      <c r="AS271" s="104"/>
      <c r="AT271" s="104"/>
      <c r="AU271" s="105">
        <v>89</v>
      </c>
      <c r="AV271" s="106"/>
      <c r="AW271" s="106"/>
      <c r="AX271" s="107"/>
    </row>
    <row r="272" spans="1:50" ht="24" customHeight="1" x14ac:dyDescent="0.15">
      <c r="A272" s="103">
        <v>4</v>
      </c>
      <c r="B272" s="103">
        <v>1</v>
      </c>
      <c r="C272" s="108" t="s">
        <v>413</v>
      </c>
      <c r="D272" s="104"/>
      <c r="E272" s="104"/>
      <c r="F272" s="104"/>
      <c r="G272" s="104"/>
      <c r="H272" s="104"/>
      <c r="I272" s="104"/>
      <c r="J272" s="104"/>
      <c r="K272" s="104"/>
      <c r="L272" s="104"/>
      <c r="M272" s="108" t="s">
        <v>414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27</v>
      </c>
      <c r="AL272" s="106"/>
      <c r="AM272" s="106"/>
      <c r="AN272" s="106"/>
      <c r="AO272" s="106"/>
      <c r="AP272" s="107"/>
      <c r="AQ272" s="108">
        <v>10</v>
      </c>
      <c r="AR272" s="104"/>
      <c r="AS272" s="104"/>
      <c r="AT272" s="104"/>
      <c r="AU272" s="105">
        <v>82</v>
      </c>
      <c r="AV272" s="106"/>
      <c r="AW272" s="106"/>
      <c r="AX272" s="107"/>
    </row>
    <row r="273" spans="1:50" ht="24" customHeight="1" x14ac:dyDescent="0.15">
      <c r="A273" s="103">
        <v>5</v>
      </c>
      <c r="B273" s="103">
        <v>1</v>
      </c>
      <c r="C273" s="108" t="s">
        <v>415</v>
      </c>
      <c r="D273" s="104"/>
      <c r="E273" s="104"/>
      <c r="F273" s="104"/>
      <c r="G273" s="104"/>
      <c r="H273" s="104"/>
      <c r="I273" s="104"/>
      <c r="J273" s="104"/>
      <c r="K273" s="104"/>
      <c r="L273" s="104"/>
      <c r="M273" s="108" t="s">
        <v>416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14</v>
      </c>
      <c r="AL273" s="106"/>
      <c r="AM273" s="106"/>
      <c r="AN273" s="106"/>
      <c r="AO273" s="106"/>
      <c r="AP273" s="107"/>
      <c r="AQ273" s="108">
        <v>10</v>
      </c>
      <c r="AR273" s="104"/>
      <c r="AS273" s="104"/>
      <c r="AT273" s="104"/>
      <c r="AU273" s="105">
        <v>79</v>
      </c>
      <c r="AV273" s="106"/>
      <c r="AW273" s="106"/>
      <c r="AX273" s="107"/>
    </row>
    <row r="274" spans="1:50" ht="27" customHeight="1" x14ac:dyDescent="0.15">
      <c r="A274" s="103">
        <v>6</v>
      </c>
      <c r="B274" s="103">
        <v>1</v>
      </c>
      <c r="C274" s="108" t="s">
        <v>417</v>
      </c>
      <c r="D274" s="104"/>
      <c r="E274" s="104"/>
      <c r="F274" s="104"/>
      <c r="G274" s="104"/>
      <c r="H274" s="104"/>
      <c r="I274" s="104"/>
      <c r="J274" s="104"/>
      <c r="K274" s="104"/>
      <c r="L274" s="104"/>
      <c r="M274" s="108" t="s">
        <v>418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9</v>
      </c>
      <c r="AL274" s="106"/>
      <c r="AM274" s="106"/>
      <c r="AN274" s="106"/>
      <c r="AO274" s="106"/>
      <c r="AP274" s="107"/>
      <c r="AQ274" s="108" t="s">
        <v>441</v>
      </c>
      <c r="AR274" s="104"/>
      <c r="AS274" s="104"/>
      <c r="AT274" s="104"/>
      <c r="AU274" s="105">
        <v>98</v>
      </c>
      <c r="AV274" s="106"/>
      <c r="AW274" s="106"/>
      <c r="AX274" s="107"/>
    </row>
    <row r="275" spans="1:50" ht="27" customHeight="1" x14ac:dyDescent="0.15">
      <c r="A275" s="103">
        <v>7</v>
      </c>
      <c r="B275" s="103">
        <v>1</v>
      </c>
      <c r="C275" s="108" t="s">
        <v>419</v>
      </c>
      <c r="D275" s="104"/>
      <c r="E275" s="104"/>
      <c r="F275" s="104"/>
      <c r="G275" s="104"/>
      <c r="H275" s="104"/>
      <c r="I275" s="104"/>
      <c r="J275" s="104"/>
      <c r="K275" s="104"/>
      <c r="L275" s="104"/>
      <c r="M275" s="108" t="s">
        <v>420</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8</v>
      </c>
      <c r="AL275" s="106"/>
      <c r="AM275" s="106"/>
      <c r="AN275" s="106"/>
      <c r="AO275" s="106"/>
      <c r="AP275" s="107"/>
      <c r="AQ275" s="108" t="s">
        <v>441</v>
      </c>
      <c r="AR275" s="104"/>
      <c r="AS275" s="104"/>
      <c r="AT275" s="104"/>
      <c r="AU275" s="105">
        <v>98</v>
      </c>
      <c r="AV275" s="106"/>
      <c r="AW275" s="106"/>
      <c r="AX275" s="107"/>
    </row>
    <row r="276" spans="1:50" ht="27" customHeight="1" x14ac:dyDescent="0.15">
      <c r="A276" s="103">
        <v>8</v>
      </c>
      <c r="B276" s="103">
        <v>1</v>
      </c>
      <c r="C276" s="114" t="s">
        <v>421</v>
      </c>
      <c r="D276" s="115"/>
      <c r="E276" s="115"/>
      <c r="F276" s="115"/>
      <c r="G276" s="115"/>
      <c r="H276" s="115"/>
      <c r="I276" s="115"/>
      <c r="J276" s="115"/>
      <c r="K276" s="115"/>
      <c r="L276" s="116"/>
      <c r="M276" s="108" t="s">
        <v>418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5</v>
      </c>
      <c r="AL276" s="106"/>
      <c r="AM276" s="106"/>
      <c r="AN276" s="106"/>
      <c r="AO276" s="106"/>
      <c r="AP276" s="107"/>
      <c r="AQ276" s="108" t="s">
        <v>441</v>
      </c>
      <c r="AR276" s="104"/>
      <c r="AS276" s="104"/>
      <c r="AT276" s="104"/>
      <c r="AU276" s="105">
        <v>99</v>
      </c>
      <c r="AV276" s="106"/>
      <c r="AW276" s="106"/>
      <c r="AX276" s="107"/>
    </row>
    <row r="277" spans="1:50" ht="24" customHeight="1" x14ac:dyDescent="0.15">
      <c r="A277" s="103">
        <v>9</v>
      </c>
      <c r="B277" s="103">
        <v>1</v>
      </c>
      <c r="C277" s="108" t="s">
        <v>422</v>
      </c>
      <c r="D277" s="104"/>
      <c r="E277" s="104"/>
      <c r="F277" s="104"/>
      <c r="G277" s="104"/>
      <c r="H277" s="104"/>
      <c r="I277" s="104"/>
      <c r="J277" s="104"/>
      <c r="K277" s="104"/>
      <c r="L277" s="104"/>
      <c r="M277" s="108" t="s">
        <v>423</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5</v>
      </c>
      <c r="AL277" s="106"/>
      <c r="AM277" s="106"/>
      <c r="AN277" s="106"/>
      <c r="AO277" s="106"/>
      <c r="AP277" s="107"/>
      <c r="AQ277" s="108">
        <v>1</v>
      </c>
      <c r="AR277" s="104"/>
      <c r="AS277" s="104"/>
      <c r="AT277" s="104"/>
      <c r="AU277" s="105">
        <v>90</v>
      </c>
      <c r="AV277" s="106"/>
      <c r="AW277" s="106"/>
      <c r="AX277" s="107"/>
    </row>
    <row r="278" spans="1:50" ht="24" customHeight="1" x14ac:dyDescent="0.15">
      <c r="A278" s="103">
        <v>10</v>
      </c>
      <c r="B278" s="103">
        <v>1</v>
      </c>
      <c r="C278" s="108" t="s">
        <v>424</v>
      </c>
      <c r="D278" s="104"/>
      <c r="E278" s="104"/>
      <c r="F278" s="104"/>
      <c r="G278" s="104"/>
      <c r="H278" s="104"/>
      <c r="I278" s="104"/>
      <c r="J278" s="104"/>
      <c r="K278" s="104"/>
      <c r="L278" s="104"/>
      <c r="M278" s="108" t="s">
        <v>423</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5</v>
      </c>
      <c r="AL278" s="106"/>
      <c r="AM278" s="106"/>
      <c r="AN278" s="106"/>
      <c r="AO278" s="106"/>
      <c r="AP278" s="107"/>
      <c r="AQ278" s="108">
        <v>2</v>
      </c>
      <c r="AR278" s="104"/>
      <c r="AS278" s="104"/>
      <c r="AT278" s="104"/>
      <c r="AU278" s="105">
        <v>77</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360</v>
      </c>
      <c r="D301" s="109"/>
      <c r="E301" s="109"/>
      <c r="F301" s="109"/>
      <c r="G301" s="109"/>
      <c r="H301" s="109"/>
      <c r="I301" s="109"/>
      <c r="J301" s="109"/>
      <c r="K301" s="109"/>
      <c r="L301" s="109"/>
      <c r="M301" s="109" t="s">
        <v>361</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362</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425</v>
      </c>
      <c r="D302" s="104"/>
      <c r="E302" s="104"/>
      <c r="F302" s="104"/>
      <c r="G302" s="104"/>
      <c r="H302" s="104"/>
      <c r="I302" s="104"/>
      <c r="J302" s="104"/>
      <c r="K302" s="104"/>
      <c r="L302" s="104"/>
      <c r="M302" s="108" t="s">
        <v>402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0.1</v>
      </c>
      <c r="AL302" s="106"/>
      <c r="AM302" s="106"/>
      <c r="AN302" s="106"/>
      <c r="AO302" s="106"/>
      <c r="AP302" s="107"/>
      <c r="AQ302" s="108" t="s">
        <v>408</v>
      </c>
      <c r="AR302" s="104"/>
      <c r="AS302" s="104"/>
      <c r="AT302" s="104"/>
      <c r="AU302" s="108" t="s">
        <v>408</v>
      </c>
      <c r="AV302" s="104"/>
      <c r="AW302" s="104"/>
      <c r="AX302" s="104"/>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50.25" customHeight="1" x14ac:dyDescent="0.15"/>
    <row r="333" spans="1:50" x14ac:dyDescent="0.15">
      <c r="A333" s="9"/>
      <c r="B333" s="61" t="s">
        <v>426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360</v>
      </c>
      <c r="D334" s="109"/>
      <c r="E334" s="109"/>
      <c r="F334" s="109"/>
      <c r="G334" s="109"/>
      <c r="H334" s="109"/>
      <c r="I334" s="109"/>
      <c r="J334" s="109"/>
      <c r="K334" s="109"/>
      <c r="L334" s="109"/>
      <c r="M334" s="109" t="s">
        <v>361</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362</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427</v>
      </c>
      <c r="D335" s="104"/>
      <c r="E335" s="104"/>
      <c r="F335" s="104"/>
      <c r="G335" s="104"/>
      <c r="H335" s="104"/>
      <c r="I335" s="104"/>
      <c r="J335" s="104"/>
      <c r="K335" s="104"/>
      <c r="L335" s="104"/>
      <c r="M335" s="108" t="s">
        <v>404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0.1</v>
      </c>
      <c r="AL335" s="106"/>
      <c r="AM335" s="106"/>
      <c r="AN335" s="106"/>
      <c r="AO335" s="106"/>
      <c r="AP335" s="107"/>
      <c r="AQ335" s="108">
        <v>1</v>
      </c>
      <c r="AR335" s="104"/>
      <c r="AS335" s="104"/>
      <c r="AT335" s="104"/>
      <c r="AU335" s="105">
        <v>100</v>
      </c>
      <c r="AV335" s="106"/>
      <c r="AW335" s="106"/>
      <c r="AX335" s="107"/>
    </row>
    <row r="336" spans="1:50" ht="24" customHeight="1" x14ac:dyDescent="0.15">
      <c r="A336" s="103">
        <v>2</v>
      </c>
      <c r="B336" s="103">
        <v>1</v>
      </c>
      <c r="C336" s="108" t="s">
        <v>428</v>
      </c>
      <c r="D336" s="104"/>
      <c r="E336" s="104"/>
      <c r="F336" s="104"/>
      <c r="G336" s="104"/>
      <c r="H336" s="104"/>
      <c r="I336" s="104"/>
      <c r="J336" s="104"/>
      <c r="K336" s="104"/>
      <c r="L336" s="104"/>
      <c r="M336" s="108" t="s">
        <v>429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0.1</v>
      </c>
      <c r="AL336" s="106"/>
      <c r="AM336" s="106"/>
      <c r="AN336" s="106"/>
      <c r="AO336" s="106"/>
      <c r="AP336" s="107"/>
      <c r="AQ336" s="108">
        <v>1</v>
      </c>
      <c r="AR336" s="104"/>
      <c r="AS336" s="104"/>
      <c r="AT336" s="104"/>
      <c r="AU336" s="105">
        <v>98</v>
      </c>
      <c r="AV336" s="106"/>
      <c r="AW336" s="106"/>
      <c r="AX336" s="107"/>
    </row>
    <row r="337" spans="1:50" ht="24" customHeight="1" x14ac:dyDescent="0.15">
      <c r="A337" s="103">
        <v>3</v>
      </c>
      <c r="B337" s="103">
        <v>1</v>
      </c>
      <c r="C337" s="108" t="s">
        <v>430</v>
      </c>
      <c r="D337" s="104"/>
      <c r="E337" s="104"/>
      <c r="F337" s="104"/>
      <c r="G337" s="104"/>
      <c r="H337" s="104"/>
      <c r="I337" s="104"/>
      <c r="J337" s="104"/>
      <c r="K337" s="104"/>
      <c r="L337" s="104"/>
      <c r="M337" s="108" t="s">
        <v>431</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0.1</v>
      </c>
      <c r="AL337" s="106"/>
      <c r="AM337" s="106"/>
      <c r="AN337" s="106"/>
      <c r="AO337" s="106"/>
      <c r="AP337" s="107"/>
      <c r="AQ337" s="108">
        <v>1</v>
      </c>
      <c r="AR337" s="104"/>
      <c r="AS337" s="104"/>
      <c r="AT337" s="104"/>
      <c r="AU337" s="105">
        <v>99</v>
      </c>
      <c r="AV337" s="106"/>
      <c r="AW337" s="106"/>
      <c r="AX337" s="107"/>
    </row>
    <row r="338" spans="1:50" ht="24" customHeight="1" x14ac:dyDescent="0.15">
      <c r="A338" s="103">
        <v>4</v>
      </c>
      <c r="B338" s="103">
        <v>1</v>
      </c>
      <c r="C338" s="108" t="s">
        <v>432</v>
      </c>
      <c r="D338" s="104"/>
      <c r="E338" s="104"/>
      <c r="F338" s="104"/>
      <c r="G338" s="104"/>
      <c r="H338" s="104"/>
      <c r="I338" s="104"/>
      <c r="J338" s="104"/>
      <c r="K338" s="104"/>
      <c r="L338" s="104"/>
      <c r="M338" s="108" t="s">
        <v>433</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0.1</v>
      </c>
      <c r="AL338" s="106"/>
      <c r="AM338" s="106"/>
      <c r="AN338" s="106"/>
      <c r="AO338" s="106"/>
      <c r="AP338" s="107"/>
      <c r="AQ338" s="108">
        <v>1</v>
      </c>
      <c r="AR338" s="104"/>
      <c r="AS338" s="104"/>
      <c r="AT338" s="104"/>
      <c r="AU338" s="105">
        <v>94</v>
      </c>
      <c r="AV338" s="106"/>
      <c r="AW338" s="106"/>
      <c r="AX338" s="107"/>
    </row>
    <row r="339" spans="1:50" ht="24" customHeight="1" x14ac:dyDescent="0.15">
      <c r="A339" s="103">
        <v>5</v>
      </c>
      <c r="B339" s="103">
        <v>1</v>
      </c>
      <c r="C339" s="108" t="s">
        <v>434</v>
      </c>
      <c r="D339" s="104"/>
      <c r="E339" s="104"/>
      <c r="F339" s="104"/>
      <c r="G339" s="104"/>
      <c r="H339" s="104"/>
      <c r="I339" s="104"/>
      <c r="J339" s="104"/>
      <c r="K339" s="104"/>
      <c r="L339" s="104"/>
      <c r="M339" s="108" t="s">
        <v>435</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0.1</v>
      </c>
      <c r="AL339" s="106"/>
      <c r="AM339" s="106"/>
      <c r="AN339" s="106"/>
      <c r="AO339" s="106"/>
      <c r="AP339" s="107"/>
      <c r="AQ339" s="108">
        <v>1</v>
      </c>
      <c r="AR339" s="104"/>
      <c r="AS339" s="104"/>
      <c r="AT339" s="104"/>
      <c r="AU339" s="105">
        <v>97</v>
      </c>
      <c r="AV339" s="106"/>
      <c r="AW339" s="106"/>
      <c r="AX339" s="107"/>
    </row>
    <row r="340" spans="1:50" ht="24" customHeight="1" x14ac:dyDescent="0.15">
      <c r="A340" s="103">
        <v>6</v>
      </c>
      <c r="B340" s="103">
        <v>1</v>
      </c>
      <c r="C340" s="108" t="s">
        <v>436</v>
      </c>
      <c r="D340" s="104"/>
      <c r="E340" s="104"/>
      <c r="F340" s="104"/>
      <c r="G340" s="104"/>
      <c r="H340" s="104"/>
      <c r="I340" s="104"/>
      <c r="J340" s="104"/>
      <c r="K340" s="104"/>
      <c r="L340" s="104"/>
      <c r="M340" s="108" t="s">
        <v>437</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0.1</v>
      </c>
      <c r="AL340" s="106"/>
      <c r="AM340" s="106"/>
      <c r="AN340" s="106"/>
      <c r="AO340" s="106"/>
      <c r="AP340" s="107"/>
      <c r="AQ340" s="108">
        <v>1</v>
      </c>
      <c r="AR340" s="104"/>
      <c r="AS340" s="104"/>
      <c r="AT340" s="104"/>
      <c r="AU340" s="105">
        <v>68</v>
      </c>
      <c r="AV340" s="106"/>
      <c r="AW340" s="106"/>
      <c r="AX340" s="107"/>
    </row>
    <row r="341" spans="1:50" ht="24" customHeight="1" x14ac:dyDescent="0.15">
      <c r="A341" s="103">
        <v>7</v>
      </c>
      <c r="B341" s="103">
        <v>1</v>
      </c>
      <c r="C341" s="108" t="s">
        <v>438</v>
      </c>
      <c r="D341" s="104"/>
      <c r="E341" s="104"/>
      <c r="F341" s="104"/>
      <c r="G341" s="104"/>
      <c r="H341" s="104"/>
      <c r="I341" s="104"/>
      <c r="J341" s="104"/>
      <c r="K341" s="104"/>
      <c r="L341" s="104"/>
      <c r="M341" s="108" t="s">
        <v>437</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0.1</v>
      </c>
      <c r="AL341" s="106"/>
      <c r="AM341" s="106"/>
      <c r="AN341" s="106"/>
      <c r="AO341" s="106"/>
      <c r="AP341" s="107"/>
      <c r="AQ341" s="108">
        <v>4</v>
      </c>
      <c r="AR341" s="104"/>
      <c r="AS341" s="104"/>
      <c r="AT341" s="104"/>
      <c r="AU341" s="105">
        <v>36</v>
      </c>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t="50.1" customHeight="1" x14ac:dyDescent="0.15"/>
    <row r="366" spans="1:50" hidden="1" x14ac:dyDescent="0.15">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360</v>
      </c>
      <c r="D367" s="109"/>
      <c r="E367" s="109"/>
      <c r="F367" s="109"/>
      <c r="G367" s="109"/>
      <c r="H367" s="109"/>
      <c r="I367" s="109"/>
      <c r="J367" s="109"/>
      <c r="K367" s="109"/>
      <c r="L367" s="109"/>
      <c r="M367" s="109" t="s">
        <v>361</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362</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360</v>
      </c>
      <c r="D400" s="109"/>
      <c r="E400" s="109"/>
      <c r="F400" s="109"/>
      <c r="G400" s="109"/>
      <c r="H400" s="109"/>
      <c r="I400" s="109"/>
      <c r="J400" s="109"/>
      <c r="K400" s="109"/>
      <c r="L400" s="109"/>
      <c r="M400" s="109" t="s">
        <v>361</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362</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360</v>
      </c>
      <c r="D433" s="109"/>
      <c r="E433" s="109"/>
      <c r="F433" s="109"/>
      <c r="G433" s="109"/>
      <c r="H433" s="109"/>
      <c r="I433" s="109"/>
      <c r="J433" s="109"/>
      <c r="K433" s="109"/>
      <c r="L433" s="109"/>
      <c r="M433" s="109" t="s">
        <v>361</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362</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360</v>
      </c>
      <c r="D466" s="109"/>
      <c r="E466" s="109"/>
      <c r="F466" s="109"/>
      <c r="G466" s="109"/>
      <c r="H466" s="109"/>
      <c r="I466" s="109"/>
      <c r="J466" s="109"/>
      <c r="K466" s="109"/>
      <c r="L466" s="109"/>
      <c r="M466" s="109" t="s">
        <v>361</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362</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dataConsolidate/>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229" priority="593">
      <formula>IF(RIGHT(TEXT(P14,"0.#"),1)=".",FALSE,TRUE)</formula>
    </cfRule>
    <cfRule type="expression" dxfId="228" priority="594">
      <formula>IF(RIGHT(TEXT(P14,"0.#"),1)=".",TRUE,FALSE)</formula>
    </cfRule>
  </conditionalFormatting>
  <conditionalFormatting sqref="AE23:AI23">
    <cfRule type="expression" dxfId="227" priority="583">
      <formula>IF(RIGHT(TEXT(AE23,"0.#"),1)=".",FALSE,TRUE)</formula>
    </cfRule>
    <cfRule type="expression" dxfId="226" priority="584">
      <formula>IF(RIGHT(TEXT(AE23,"0.#"),1)=".",TRUE,FALSE)</formula>
    </cfRule>
  </conditionalFormatting>
  <conditionalFormatting sqref="AE69:AX69">
    <cfRule type="expression" dxfId="225" priority="515">
      <formula>IF(RIGHT(TEXT(AE69,"0.#"),1)=".",FALSE,TRUE)</formula>
    </cfRule>
    <cfRule type="expression" dxfId="224" priority="516">
      <formula>IF(RIGHT(TEXT(AE69,"0.#"),1)=".",TRUE,FALSE)</formula>
    </cfRule>
  </conditionalFormatting>
  <conditionalFormatting sqref="AE83:AI83">
    <cfRule type="expression" dxfId="223" priority="497">
      <formula>IF(RIGHT(TEXT(AE83,"0.#"),1)=".",FALSE,TRUE)</formula>
    </cfRule>
    <cfRule type="expression" dxfId="222" priority="498">
      <formula>IF(RIGHT(TEXT(AE83,"0.#"),1)=".",TRUE,FALSE)</formula>
    </cfRule>
  </conditionalFormatting>
  <conditionalFormatting sqref="AJ83:AX83">
    <cfRule type="expression" dxfId="221" priority="495">
      <formula>IF(RIGHT(TEXT(AJ83,"0.#"),1)=".",FALSE,TRUE)</formula>
    </cfRule>
    <cfRule type="expression" dxfId="220" priority="496">
      <formula>IF(RIGHT(TEXT(AJ83,"0.#"),1)=".",TRUE,FALSE)</formula>
    </cfRule>
  </conditionalFormatting>
  <conditionalFormatting sqref="L99">
    <cfRule type="expression" dxfId="219" priority="475">
      <formula>IF(RIGHT(TEXT(L99,"0.#"),1)=".",FALSE,TRUE)</formula>
    </cfRule>
    <cfRule type="expression" dxfId="218" priority="476">
      <formula>IF(RIGHT(TEXT(L99,"0.#"),1)=".",TRUE,FALSE)</formula>
    </cfRule>
  </conditionalFormatting>
  <conditionalFormatting sqref="L104">
    <cfRule type="expression" dxfId="217" priority="473">
      <formula>IF(RIGHT(TEXT(L104,"0.#"),1)=".",FALSE,TRUE)</formula>
    </cfRule>
    <cfRule type="expression" dxfId="216" priority="474">
      <formula>IF(RIGHT(TEXT(L104,"0.#"),1)=".",TRUE,FALSE)</formula>
    </cfRule>
  </conditionalFormatting>
  <conditionalFormatting sqref="R104">
    <cfRule type="expression" dxfId="215" priority="471">
      <formula>IF(RIGHT(TEXT(R104,"0.#"),1)=".",FALSE,TRUE)</formula>
    </cfRule>
    <cfRule type="expression" dxfId="214" priority="472">
      <formula>IF(RIGHT(TEXT(R104,"0.#"),1)=".",TRUE,FALSE)</formula>
    </cfRule>
  </conditionalFormatting>
  <conditionalFormatting sqref="P18:AX18">
    <cfRule type="expression" dxfId="213" priority="469">
      <formula>IF(RIGHT(TEXT(P18,"0.#"),1)=".",FALSE,TRUE)</formula>
    </cfRule>
    <cfRule type="expression" dxfId="212" priority="470">
      <formula>IF(RIGHT(TEXT(P18,"0.#"),1)=".",TRUE,FALSE)</formula>
    </cfRule>
  </conditionalFormatting>
  <conditionalFormatting sqref="Y181">
    <cfRule type="expression" dxfId="211" priority="465">
      <formula>IF(RIGHT(TEXT(Y181,"0.#"),1)=".",FALSE,TRUE)</formula>
    </cfRule>
    <cfRule type="expression" dxfId="210" priority="466">
      <formula>IF(RIGHT(TEXT(Y181,"0.#"),1)=".",TRUE,FALSE)</formula>
    </cfRule>
  </conditionalFormatting>
  <conditionalFormatting sqref="Y190">
    <cfRule type="expression" dxfId="209" priority="461">
      <formula>IF(RIGHT(TEXT(Y190,"0.#"),1)=".",FALSE,TRUE)</formula>
    </cfRule>
    <cfRule type="expression" dxfId="208" priority="462">
      <formula>IF(RIGHT(TEXT(Y190,"0.#"),1)=".",TRUE,FALSE)</formula>
    </cfRule>
  </conditionalFormatting>
  <conditionalFormatting sqref="AE54:AI54">
    <cfRule type="expression" dxfId="207" priority="333">
      <formula>IF(RIGHT(TEXT(AE54,"0.#"),1)=".",FALSE,TRUE)</formula>
    </cfRule>
    <cfRule type="expression" dxfId="206" priority="334">
      <formula>IF(RIGHT(TEXT(AE54,"0.#"),1)=".",TRUE,FALSE)</formula>
    </cfRule>
  </conditionalFormatting>
  <conditionalFormatting sqref="P13:AX13 P15:AX15 P16:AJ17">
    <cfRule type="expression" dxfId="205" priority="291">
      <formula>IF(RIGHT(TEXT(P13,"0.#"),1)=".",FALSE,TRUE)</formula>
    </cfRule>
    <cfRule type="expression" dxfId="204" priority="292">
      <formula>IF(RIGHT(TEXT(P13,"0.#"),1)=".",TRUE,FALSE)</formula>
    </cfRule>
  </conditionalFormatting>
  <conditionalFormatting sqref="P19:AJ19">
    <cfRule type="expression" dxfId="203" priority="289">
      <formula>IF(RIGHT(TEXT(P19,"0.#"),1)=".",FALSE,TRUE)</formula>
    </cfRule>
    <cfRule type="expression" dxfId="202" priority="290">
      <formula>IF(RIGHT(TEXT(P19,"0.#"),1)=".",TRUE,FALSE)</formula>
    </cfRule>
  </conditionalFormatting>
  <conditionalFormatting sqref="AE55:AX55 AJ54:AS54">
    <cfRule type="expression" dxfId="201" priority="285">
      <formula>IF(RIGHT(TEXT(AE54,"0.#"),1)=".",FALSE,TRUE)</formula>
    </cfRule>
    <cfRule type="expression" dxfId="200" priority="286">
      <formula>IF(RIGHT(TEXT(AE54,"0.#"),1)=".",TRUE,FALSE)</formula>
    </cfRule>
  </conditionalFormatting>
  <conditionalFormatting sqref="AE68:AS68">
    <cfRule type="expression" dxfId="199" priority="281">
      <formula>IF(RIGHT(TEXT(AE68,"0.#"),1)=".",FALSE,TRUE)</formula>
    </cfRule>
    <cfRule type="expression" dxfId="198" priority="282">
      <formula>IF(RIGHT(TEXT(AE68,"0.#"),1)=".",TRUE,FALSE)</formula>
    </cfRule>
  </conditionalFormatting>
  <conditionalFormatting sqref="AE95:AI95 AE92:AI92 AE89:AI89 AE86:AI86">
    <cfRule type="expression" dxfId="197" priority="279">
      <formula>IF(RIGHT(TEXT(AE86,"0.#"),1)=".",FALSE,TRUE)</formula>
    </cfRule>
    <cfRule type="expression" dxfId="196" priority="280">
      <formula>IF(RIGHT(TEXT(AE86,"0.#"),1)=".",TRUE,FALSE)</formula>
    </cfRule>
  </conditionalFormatting>
  <conditionalFormatting sqref="AJ95:AX95 AJ92:AX92 AJ89:AX89 AJ86:AX86">
    <cfRule type="expression" dxfId="195" priority="277">
      <formula>IF(RIGHT(TEXT(AJ86,"0.#"),1)=".",FALSE,TRUE)</formula>
    </cfRule>
    <cfRule type="expression" dxfId="194" priority="278">
      <formula>IF(RIGHT(TEXT(AJ86,"0.#"),1)=".",TRUE,FALSE)</formula>
    </cfRule>
  </conditionalFormatting>
  <conditionalFormatting sqref="L100:L103 L98">
    <cfRule type="expression" dxfId="193" priority="275">
      <formula>IF(RIGHT(TEXT(L98,"0.#"),1)=".",FALSE,TRUE)</formula>
    </cfRule>
    <cfRule type="expression" dxfId="192" priority="276">
      <formula>IF(RIGHT(TEXT(L98,"0.#"),1)=".",TRUE,FALSE)</formula>
    </cfRule>
  </conditionalFormatting>
  <conditionalFormatting sqref="R98">
    <cfRule type="expression" dxfId="191" priority="271">
      <formula>IF(RIGHT(TEXT(R98,"0.#"),1)=".",FALSE,TRUE)</formula>
    </cfRule>
    <cfRule type="expression" dxfId="190" priority="272">
      <formula>IF(RIGHT(TEXT(R98,"0.#"),1)=".",TRUE,FALSE)</formula>
    </cfRule>
  </conditionalFormatting>
  <conditionalFormatting sqref="R99:R103">
    <cfRule type="expression" dxfId="189" priority="269">
      <formula>IF(RIGHT(TEXT(R99,"0.#"),1)=".",FALSE,TRUE)</formula>
    </cfRule>
    <cfRule type="expression" dxfId="188" priority="270">
      <formula>IF(RIGHT(TEXT(R99,"0.#"),1)=".",TRUE,FALSE)</formula>
    </cfRule>
  </conditionalFormatting>
  <conditionalFormatting sqref="Y182:Y189">
    <cfRule type="expression" dxfId="187" priority="267">
      <formula>IF(RIGHT(TEXT(Y182,"0.#"),1)=".",FALSE,TRUE)</formula>
    </cfRule>
    <cfRule type="expression" dxfId="186" priority="268">
      <formula>IF(RIGHT(TEXT(Y182,"0.#"),1)=".",TRUE,FALSE)</formula>
    </cfRule>
  </conditionalFormatting>
  <conditionalFormatting sqref="AU181">
    <cfRule type="expression" dxfId="185" priority="265">
      <formula>IF(RIGHT(TEXT(AU181,"0.#"),1)=".",FALSE,TRUE)</formula>
    </cfRule>
    <cfRule type="expression" dxfId="184" priority="266">
      <formula>IF(RIGHT(TEXT(AU181,"0.#"),1)=".",TRUE,FALSE)</formula>
    </cfRule>
  </conditionalFormatting>
  <conditionalFormatting sqref="AU190">
    <cfRule type="expression" dxfId="183" priority="263">
      <formula>IF(RIGHT(TEXT(AU190,"0.#"),1)=".",FALSE,TRUE)</formula>
    </cfRule>
    <cfRule type="expression" dxfId="182" priority="264">
      <formula>IF(RIGHT(TEXT(AU190,"0.#"),1)=".",TRUE,FALSE)</formula>
    </cfRule>
  </conditionalFormatting>
  <conditionalFormatting sqref="AU182:AU189 AU180">
    <cfRule type="expression" dxfId="181" priority="261">
      <formula>IF(RIGHT(TEXT(AU180,"0.#"),1)=".",FALSE,TRUE)</formula>
    </cfRule>
    <cfRule type="expression" dxfId="180" priority="262">
      <formula>IF(RIGHT(TEXT(AU180,"0.#"),1)=".",TRUE,FALSE)</formula>
    </cfRule>
  </conditionalFormatting>
  <conditionalFormatting sqref="Y220 Y207 Y194">
    <cfRule type="expression" dxfId="179" priority="247">
      <formula>IF(RIGHT(TEXT(Y194,"0.#"),1)=".",FALSE,TRUE)</formula>
    </cfRule>
    <cfRule type="expression" dxfId="178" priority="248">
      <formula>IF(RIGHT(TEXT(Y194,"0.#"),1)=".",TRUE,FALSE)</formula>
    </cfRule>
  </conditionalFormatting>
  <conditionalFormatting sqref="Y229 Y216 Y203">
    <cfRule type="expression" dxfId="177" priority="245">
      <formula>IF(RIGHT(TEXT(Y203,"0.#"),1)=".",FALSE,TRUE)</formula>
    </cfRule>
    <cfRule type="expression" dxfId="176" priority="246">
      <formula>IF(RIGHT(TEXT(Y203,"0.#"),1)=".",TRUE,FALSE)</formula>
    </cfRule>
  </conditionalFormatting>
  <conditionalFormatting sqref="Y221:Y228 Y208:Y215 Y195:Y202">
    <cfRule type="expression" dxfId="175" priority="243">
      <formula>IF(RIGHT(TEXT(Y195,"0.#"),1)=".",FALSE,TRUE)</formula>
    </cfRule>
    <cfRule type="expression" dxfId="174" priority="244">
      <formula>IF(RIGHT(TEXT(Y195,"0.#"),1)=".",TRUE,FALSE)</formula>
    </cfRule>
  </conditionalFormatting>
  <conditionalFormatting sqref="AU220 AU207 AU194">
    <cfRule type="expression" dxfId="173" priority="241">
      <formula>IF(RIGHT(TEXT(AU194,"0.#"),1)=".",FALSE,TRUE)</formula>
    </cfRule>
    <cfRule type="expression" dxfId="172" priority="242">
      <formula>IF(RIGHT(TEXT(AU194,"0.#"),1)=".",TRUE,FALSE)</formula>
    </cfRule>
  </conditionalFormatting>
  <conditionalFormatting sqref="AU229 AU216 AU203">
    <cfRule type="expression" dxfId="171" priority="239">
      <formula>IF(RIGHT(TEXT(AU203,"0.#"),1)=".",FALSE,TRUE)</formula>
    </cfRule>
    <cfRule type="expression" dxfId="170" priority="240">
      <formula>IF(RIGHT(TEXT(AU203,"0.#"),1)=".",TRUE,FALSE)</formula>
    </cfRule>
  </conditionalFormatting>
  <conditionalFormatting sqref="AU221:AU228 AU219 AU208:AU215 AU206 AU195:AU202 AU193">
    <cfRule type="expression" dxfId="169" priority="237">
      <formula>IF(RIGHT(TEXT(AU193,"0.#"),1)=".",FALSE,TRUE)</formula>
    </cfRule>
    <cfRule type="expression" dxfId="168" priority="238">
      <formula>IF(RIGHT(TEXT(AU193,"0.#"),1)=".",TRUE,FALSE)</formula>
    </cfRule>
  </conditionalFormatting>
  <conditionalFormatting sqref="AE56:AI56">
    <cfRule type="expression" dxfId="167" priority="211">
      <formula>IF(AND(AE56&gt;=0, RIGHT(TEXT(AE56,"0.#"),1)&lt;&gt;"."),TRUE,FALSE)</formula>
    </cfRule>
    <cfRule type="expression" dxfId="166" priority="212">
      <formula>IF(AND(AE56&gt;=0, RIGHT(TEXT(AE56,"0.#"),1)="."),TRUE,FALSE)</formula>
    </cfRule>
    <cfRule type="expression" dxfId="165" priority="213">
      <formula>IF(AND(AE56&lt;0, RIGHT(TEXT(AE56,"0.#"),1)&lt;&gt;"."),TRUE,FALSE)</formula>
    </cfRule>
    <cfRule type="expression" dxfId="164" priority="214">
      <formula>IF(AND(AE56&lt;0, RIGHT(TEXT(AE56,"0.#"),1)="."),TRUE,FALSE)</formula>
    </cfRule>
  </conditionalFormatting>
  <conditionalFormatting sqref="AJ56:AS56">
    <cfRule type="expression" dxfId="163" priority="207">
      <formula>IF(AND(AJ56&gt;=0, RIGHT(TEXT(AJ56,"0.#"),1)&lt;&gt;"."),TRUE,FALSE)</formula>
    </cfRule>
    <cfRule type="expression" dxfId="162" priority="208">
      <formula>IF(AND(AJ56&gt;=0, RIGHT(TEXT(AJ56,"0.#"),1)="."),TRUE,FALSE)</formula>
    </cfRule>
    <cfRule type="expression" dxfId="161" priority="209">
      <formula>IF(AND(AJ56&lt;0, RIGHT(TEXT(AJ56,"0.#"),1)&lt;&gt;"."),TRUE,FALSE)</formula>
    </cfRule>
    <cfRule type="expression" dxfId="160" priority="210">
      <formula>IF(AND(AJ56&lt;0, RIGHT(TEXT(AJ56,"0.#"),1)="."),TRUE,FALSE)</formula>
    </cfRule>
  </conditionalFormatting>
  <conditionalFormatting sqref="AK237:AK265">
    <cfRule type="expression" dxfId="159" priority="195">
      <formula>IF(RIGHT(TEXT(AK237,"0.#"),1)=".",FALSE,TRUE)</formula>
    </cfRule>
    <cfRule type="expression" dxfId="158" priority="196">
      <formula>IF(RIGHT(TEXT(AK237,"0.#"),1)=".",TRUE,FALSE)</formula>
    </cfRule>
  </conditionalFormatting>
  <conditionalFormatting sqref="AU237:AX265">
    <cfRule type="expression" dxfId="157" priority="191">
      <formula>IF(AND(AU237&gt;=0, RIGHT(TEXT(AU237,"0.#"),1)&lt;&gt;"."),TRUE,FALSE)</formula>
    </cfRule>
    <cfRule type="expression" dxfId="156" priority="192">
      <formula>IF(AND(AU237&gt;=0, RIGHT(TEXT(AU237,"0.#"),1)="."),TRUE,FALSE)</formula>
    </cfRule>
    <cfRule type="expression" dxfId="155" priority="193">
      <formula>IF(AND(AU237&lt;0, RIGHT(TEXT(AU237,"0.#"),1)&lt;&gt;"."),TRUE,FALSE)</formula>
    </cfRule>
    <cfRule type="expression" dxfId="154" priority="194">
      <formula>IF(AND(AU237&lt;0, RIGHT(TEXT(AU237,"0.#"),1)="."),TRUE,FALSE)</formula>
    </cfRule>
  </conditionalFormatting>
  <conditionalFormatting sqref="AK279:AK298">
    <cfRule type="expression" dxfId="153" priority="183">
      <formula>IF(RIGHT(TEXT(AK279,"0.#"),1)=".",FALSE,TRUE)</formula>
    </cfRule>
    <cfRule type="expression" dxfId="152" priority="184">
      <formula>IF(RIGHT(TEXT(AK279,"0.#"),1)=".",TRUE,FALSE)</formula>
    </cfRule>
  </conditionalFormatting>
  <conditionalFormatting sqref="AU279:AX298">
    <cfRule type="expression" dxfId="151" priority="179">
      <formula>IF(AND(AU279&gt;=0, RIGHT(TEXT(AU279,"0.#"),1)&lt;&gt;"."),TRUE,FALSE)</formula>
    </cfRule>
    <cfRule type="expression" dxfId="150" priority="180">
      <formula>IF(AND(AU279&gt;=0, RIGHT(TEXT(AU279,"0.#"),1)="."),TRUE,FALSE)</formula>
    </cfRule>
    <cfRule type="expression" dxfId="149" priority="181">
      <formula>IF(AND(AU279&lt;0, RIGHT(TEXT(AU279,"0.#"),1)&lt;&gt;"."),TRUE,FALSE)</formula>
    </cfRule>
    <cfRule type="expression" dxfId="148" priority="182">
      <formula>IF(AND(AU279&lt;0, RIGHT(TEXT(AU279,"0.#"),1)="."),TRUE,FALSE)</formula>
    </cfRule>
  </conditionalFormatting>
  <conditionalFormatting sqref="AK303:AK331">
    <cfRule type="expression" dxfId="147" priority="171">
      <formula>IF(RIGHT(TEXT(AK303,"0.#"),1)=".",FALSE,TRUE)</formula>
    </cfRule>
    <cfRule type="expression" dxfId="146" priority="172">
      <formula>IF(RIGHT(TEXT(AK303,"0.#"),1)=".",TRUE,FALSE)</formula>
    </cfRule>
  </conditionalFormatting>
  <conditionalFormatting sqref="AU303:AX331">
    <cfRule type="expression" dxfId="145" priority="167">
      <formula>IF(AND(AU303&gt;=0, RIGHT(TEXT(AU303,"0.#"),1)&lt;&gt;"."),TRUE,FALSE)</formula>
    </cfRule>
    <cfRule type="expression" dxfId="144" priority="168">
      <formula>IF(AND(AU303&gt;=0, RIGHT(TEXT(AU303,"0.#"),1)="."),TRUE,FALSE)</formula>
    </cfRule>
    <cfRule type="expression" dxfId="143" priority="169">
      <formula>IF(AND(AU303&lt;0, RIGHT(TEXT(AU303,"0.#"),1)&lt;&gt;"."),TRUE,FALSE)</formula>
    </cfRule>
    <cfRule type="expression" dxfId="142" priority="170">
      <formula>IF(AND(AU303&lt;0, RIGHT(TEXT(AU303,"0.#"),1)="."),TRUE,FALSE)</formula>
    </cfRule>
  </conditionalFormatting>
  <conditionalFormatting sqref="AK342:AK364">
    <cfRule type="expression" dxfId="141" priority="159">
      <formula>IF(RIGHT(TEXT(AK342,"0.#"),1)=".",FALSE,TRUE)</formula>
    </cfRule>
    <cfRule type="expression" dxfId="140" priority="160">
      <formula>IF(RIGHT(TEXT(AK342,"0.#"),1)=".",TRUE,FALSE)</formula>
    </cfRule>
  </conditionalFormatting>
  <conditionalFormatting sqref="AU342:AX364">
    <cfRule type="expression" dxfId="139" priority="155">
      <formula>IF(AND(AU342&gt;=0, RIGHT(TEXT(AU342,"0.#"),1)&lt;&gt;"."),TRUE,FALSE)</formula>
    </cfRule>
    <cfRule type="expression" dxfId="138" priority="156">
      <formula>IF(AND(AU342&gt;=0, RIGHT(TEXT(AU342,"0.#"),1)="."),TRUE,FALSE)</formula>
    </cfRule>
    <cfRule type="expression" dxfId="137" priority="157">
      <formula>IF(AND(AU342&lt;0, RIGHT(TEXT(AU342,"0.#"),1)&lt;&gt;"."),TRUE,FALSE)</formula>
    </cfRule>
    <cfRule type="expression" dxfId="136" priority="158">
      <formula>IF(AND(AU342&lt;0, RIGHT(TEXT(AU342,"0.#"),1)="."),TRUE,FALSE)</formula>
    </cfRule>
  </conditionalFormatting>
  <conditionalFormatting sqref="AK368">
    <cfRule type="expression" dxfId="135" priority="153">
      <formula>IF(RIGHT(TEXT(AK368,"0.#"),1)=".",FALSE,TRUE)</formula>
    </cfRule>
    <cfRule type="expression" dxfId="134" priority="154">
      <formula>IF(RIGHT(TEXT(AK368,"0.#"),1)=".",TRUE,FALSE)</formula>
    </cfRule>
  </conditionalFormatting>
  <conditionalFormatting sqref="AU368:AX368">
    <cfRule type="expression" dxfId="133" priority="149">
      <formula>IF(AND(AU368&gt;=0, RIGHT(TEXT(AU368,"0.#"),1)&lt;&gt;"."),TRUE,FALSE)</formula>
    </cfRule>
    <cfRule type="expression" dxfId="132" priority="150">
      <formula>IF(AND(AU368&gt;=0, RIGHT(TEXT(AU368,"0.#"),1)="."),TRUE,FALSE)</formula>
    </cfRule>
    <cfRule type="expression" dxfId="131" priority="151">
      <formula>IF(AND(AU368&lt;0, RIGHT(TEXT(AU368,"0.#"),1)&lt;&gt;"."),TRUE,FALSE)</formula>
    </cfRule>
    <cfRule type="expression" dxfId="130" priority="152">
      <formula>IF(AND(AU368&lt;0, RIGHT(TEXT(AU368,"0.#"),1)="."),TRUE,FALSE)</formula>
    </cfRule>
  </conditionalFormatting>
  <conditionalFormatting sqref="AK369:AK397">
    <cfRule type="expression" dxfId="129" priority="147">
      <formula>IF(RIGHT(TEXT(AK369,"0.#"),1)=".",FALSE,TRUE)</formula>
    </cfRule>
    <cfRule type="expression" dxfId="128" priority="148">
      <formula>IF(RIGHT(TEXT(AK369,"0.#"),1)=".",TRUE,FALSE)</formula>
    </cfRule>
  </conditionalFormatting>
  <conditionalFormatting sqref="AU369:AX397">
    <cfRule type="expression" dxfId="127" priority="143">
      <formula>IF(AND(AU369&gt;=0, RIGHT(TEXT(AU369,"0.#"),1)&lt;&gt;"."),TRUE,FALSE)</formula>
    </cfRule>
    <cfRule type="expression" dxfId="126" priority="144">
      <formula>IF(AND(AU369&gt;=0, RIGHT(TEXT(AU369,"0.#"),1)="."),TRUE,FALSE)</formula>
    </cfRule>
    <cfRule type="expression" dxfId="125" priority="145">
      <formula>IF(AND(AU369&lt;0, RIGHT(TEXT(AU369,"0.#"),1)&lt;&gt;"."),TRUE,FALSE)</formula>
    </cfRule>
    <cfRule type="expression" dxfId="124" priority="146">
      <formula>IF(AND(AU369&lt;0, RIGHT(TEXT(AU369,"0.#"),1)="."),TRUE,FALSE)</formula>
    </cfRule>
  </conditionalFormatting>
  <conditionalFormatting sqref="AK401">
    <cfRule type="expression" dxfId="123" priority="141">
      <formula>IF(RIGHT(TEXT(AK401,"0.#"),1)=".",FALSE,TRUE)</formula>
    </cfRule>
    <cfRule type="expression" dxfId="122" priority="142">
      <formula>IF(RIGHT(TEXT(AK401,"0.#"),1)=".",TRUE,FALSE)</formula>
    </cfRule>
  </conditionalFormatting>
  <conditionalFormatting sqref="AU401:AX401">
    <cfRule type="expression" dxfId="121" priority="137">
      <formula>IF(AND(AU401&gt;=0, RIGHT(TEXT(AU401,"0.#"),1)&lt;&gt;"."),TRUE,FALSE)</formula>
    </cfRule>
    <cfRule type="expression" dxfId="120" priority="138">
      <formula>IF(AND(AU401&gt;=0, RIGHT(TEXT(AU401,"0.#"),1)="."),TRUE,FALSE)</formula>
    </cfRule>
    <cfRule type="expression" dxfId="119" priority="139">
      <formula>IF(AND(AU401&lt;0, RIGHT(TEXT(AU401,"0.#"),1)&lt;&gt;"."),TRUE,FALSE)</formula>
    </cfRule>
    <cfRule type="expression" dxfId="118" priority="140">
      <formula>IF(AND(AU401&lt;0, RIGHT(TEXT(AU401,"0.#"),1)="."),TRUE,FALSE)</formula>
    </cfRule>
  </conditionalFormatting>
  <conditionalFormatting sqref="AK402:AK430">
    <cfRule type="expression" dxfId="117" priority="135">
      <formula>IF(RIGHT(TEXT(AK402,"0.#"),1)=".",FALSE,TRUE)</formula>
    </cfRule>
    <cfRule type="expression" dxfId="116" priority="136">
      <formula>IF(RIGHT(TEXT(AK402,"0.#"),1)=".",TRUE,FALSE)</formula>
    </cfRule>
  </conditionalFormatting>
  <conditionalFormatting sqref="AU402:AX430">
    <cfRule type="expression" dxfId="115" priority="131">
      <formula>IF(AND(AU402&gt;=0, RIGHT(TEXT(AU402,"0.#"),1)&lt;&gt;"."),TRUE,FALSE)</formula>
    </cfRule>
    <cfRule type="expression" dxfId="114" priority="132">
      <formula>IF(AND(AU402&gt;=0, RIGHT(TEXT(AU402,"0.#"),1)="."),TRUE,FALSE)</formula>
    </cfRule>
    <cfRule type="expression" dxfId="113" priority="133">
      <formula>IF(AND(AU402&lt;0, RIGHT(TEXT(AU402,"0.#"),1)&lt;&gt;"."),TRUE,FALSE)</formula>
    </cfRule>
    <cfRule type="expression" dxfId="112" priority="134">
      <formula>IF(AND(AU402&lt;0, RIGHT(TEXT(AU402,"0.#"),1)="."),TRUE,FALSE)</formula>
    </cfRule>
  </conditionalFormatting>
  <conditionalFormatting sqref="AK434">
    <cfRule type="expression" dxfId="111" priority="129">
      <formula>IF(RIGHT(TEXT(AK434,"0.#"),1)=".",FALSE,TRUE)</formula>
    </cfRule>
    <cfRule type="expression" dxfId="110" priority="130">
      <formula>IF(RIGHT(TEXT(AK434,"0.#"),1)=".",TRUE,FALSE)</formula>
    </cfRule>
  </conditionalFormatting>
  <conditionalFormatting sqref="AU434:AX434">
    <cfRule type="expression" dxfId="109" priority="125">
      <formula>IF(AND(AU434&gt;=0, RIGHT(TEXT(AU434,"0.#"),1)&lt;&gt;"."),TRUE,FALSE)</formula>
    </cfRule>
    <cfRule type="expression" dxfId="108" priority="126">
      <formula>IF(AND(AU434&gt;=0, RIGHT(TEXT(AU434,"0.#"),1)="."),TRUE,FALSE)</formula>
    </cfRule>
    <cfRule type="expression" dxfId="107" priority="127">
      <formula>IF(AND(AU434&lt;0, RIGHT(TEXT(AU434,"0.#"),1)&lt;&gt;"."),TRUE,FALSE)</formula>
    </cfRule>
    <cfRule type="expression" dxfId="106" priority="128">
      <formula>IF(AND(AU434&lt;0, RIGHT(TEXT(AU434,"0.#"),1)="."),TRUE,FALSE)</formula>
    </cfRule>
  </conditionalFormatting>
  <conditionalFormatting sqref="AK435:AK463">
    <cfRule type="expression" dxfId="105" priority="123">
      <formula>IF(RIGHT(TEXT(AK435,"0.#"),1)=".",FALSE,TRUE)</formula>
    </cfRule>
    <cfRule type="expression" dxfId="104" priority="124">
      <formula>IF(RIGHT(TEXT(AK435,"0.#"),1)=".",TRUE,FALSE)</formula>
    </cfRule>
  </conditionalFormatting>
  <conditionalFormatting sqref="AU435:AX463">
    <cfRule type="expression" dxfId="103" priority="119">
      <formula>IF(AND(AU435&gt;=0, RIGHT(TEXT(AU435,"0.#"),1)&lt;&gt;"."),TRUE,FALSE)</formula>
    </cfRule>
    <cfRule type="expression" dxfId="102" priority="120">
      <formula>IF(AND(AU435&gt;=0, RIGHT(TEXT(AU435,"0.#"),1)="."),TRUE,FALSE)</formula>
    </cfRule>
    <cfRule type="expression" dxfId="101" priority="121">
      <formula>IF(AND(AU435&lt;0, RIGHT(TEXT(AU435,"0.#"),1)&lt;&gt;"."),TRUE,FALSE)</formula>
    </cfRule>
    <cfRule type="expression" dxfId="100" priority="122">
      <formula>IF(AND(AU435&lt;0, RIGHT(TEXT(AU435,"0.#"),1)="."),TRUE,FALSE)</formula>
    </cfRule>
  </conditionalFormatting>
  <conditionalFormatting sqref="AK467">
    <cfRule type="expression" dxfId="99" priority="117">
      <formula>IF(RIGHT(TEXT(AK467,"0.#"),1)=".",FALSE,TRUE)</formula>
    </cfRule>
    <cfRule type="expression" dxfId="98" priority="118">
      <formula>IF(RIGHT(TEXT(AK467,"0.#"),1)=".",TRUE,FALSE)</formula>
    </cfRule>
  </conditionalFormatting>
  <conditionalFormatting sqref="AU467:AX467">
    <cfRule type="expression" dxfId="97" priority="113">
      <formula>IF(AND(AU467&gt;=0, RIGHT(TEXT(AU467,"0.#"),1)&lt;&gt;"."),TRUE,FALSE)</formula>
    </cfRule>
    <cfRule type="expression" dxfId="96" priority="114">
      <formula>IF(AND(AU467&gt;=0, RIGHT(TEXT(AU467,"0.#"),1)="."),TRUE,FALSE)</formula>
    </cfRule>
    <cfRule type="expression" dxfId="95" priority="115">
      <formula>IF(AND(AU467&lt;0, RIGHT(TEXT(AU467,"0.#"),1)&lt;&gt;"."),TRUE,FALSE)</formula>
    </cfRule>
    <cfRule type="expression" dxfId="94" priority="116">
      <formula>IF(AND(AU467&lt;0, RIGHT(TEXT(AU467,"0.#"),1)="."),TRUE,FALSE)</formula>
    </cfRule>
  </conditionalFormatting>
  <conditionalFormatting sqref="AK468:AK496">
    <cfRule type="expression" dxfId="93" priority="111">
      <formula>IF(RIGHT(TEXT(AK468,"0.#"),1)=".",FALSE,TRUE)</formula>
    </cfRule>
    <cfRule type="expression" dxfId="92" priority="112">
      <formula>IF(RIGHT(TEXT(AK468,"0.#"),1)=".",TRUE,FALSE)</formula>
    </cfRule>
  </conditionalFormatting>
  <conditionalFormatting sqref="AU468:AX496">
    <cfRule type="expression" dxfId="91" priority="107">
      <formula>IF(AND(AU468&gt;=0, RIGHT(TEXT(AU468,"0.#"),1)&lt;&gt;"."),TRUE,FALSE)</formula>
    </cfRule>
    <cfRule type="expression" dxfId="90" priority="108">
      <formula>IF(AND(AU468&gt;=0, RIGHT(TEXT(AU468,"0.#"),1)="."),TRUE,FALSE)</formula>
    </cfRule>
    <cfRule type="expression" dxfId="89" priority="109">
      <formula>IF(AND(AU468&lt;0, RIGHT(TEXT(AU468,"0.#"),1)&lt;&gt;"."),TRUE,FALSE)</formula>
    </cfRule>
    <cfRule type="expression" dxfId="88" priority="110">
      <formula>IF(AND(AU468&lt;0, RIGHT(TEXT(AU468,"0.#"),1)="."),TRUE,FALSE)</formula>
    </cfRule>
  </conditionalFormatting>
  <conditionalFormatting sqref="AE24:AX24 AJ23:AS23">
    <cfRule type="expression" dxfId="87" priority="105">
      <formula>IF(RIGHT(TEXT(AE23,"0.#"),1)=".",FALSE,TRUE)</formula>
    </cfRule>
    <cfRule type="expression" dxfId="86" priority="106">
      <formula>IF(RIGHT(TEXT(AE23,"0.#"),1)=".",TRUE,FALSE)</formula>
    </cfRule>
  </conditionalFormatting>
  <conditionalFormatting sqref="AE25:AI25">
    <cfRule type="expression" dxfId="85" priority="97">
      <formula>IF(AND(AE25&gt;=0, RIGHT(TEXT(AE25,"0.#"),1)&lt;&gt;"."),TRUE,FALSE)</formula>
    </cfRule>
    <cfRule type="expression" dxfId="84" priority="98">
      <formula>IF(AND(AE25&gt;=0, RIGHT(TEXT(AE25,"0.#"),1)="."),TRUE,FALSE)</formula>
    </cfRule>
    <cfRule type="expression" dxfId="83" priority="99">
      <formula>IF(AND(AE25&lt;0, RIGHT(TEXT(AE25,"0.#"),1)&lt;&gt;"."),TRUE,FALSE)</formula>
    </cfRule>
    <cfRule type="expression" dxfId="82" priority="100">
      <formula>IF(AND(AE25&lt;0, RIGHT(TEXT(AE25,"0.#"),1)="."),TRUE,FALSE)</formula>
    </cfRule>
  </conditionalFormatting>
  <conditionalFormatting sqref="AO25:AS25">
    <cfRule type="expression" dxfId="81" priority="93">
      <formula>IF(AND(AO25&gt;=0, RIGHT(TEXT(AO25,"0.#"),1)&lt;&gt;"."),TRUE,FALSE)</formula>
    </cfRule>
    <cfRule type="expression" dxfId="80" priority="94">
      <formula>IF(AND(AO25&gt;=0, RIGHT(TEXT(AO25,"0.#"),1)="."),TRUE,FALSE)</formula>
    </cfRule>
    <cfRule type="expression" dxfId="79" priority="95">
      <formula>IF(AND(AO25&lt;0, RIGHT(TEXT(AO25,"0.#"),1)&lt;&gt;"."),TRUE,FALSE)</formula>
    </cfRule>
    <cfRule type="expression" dxfId="78" priority="96">
      <formula>IF(AND(AO25&lt;0, RIGHT(TEXT(AO25,"0.#"),1)="."),TRUE,FALSE)</formula>
    </cfRule>
  </conditionalFormatting>
  <conditionalFormatting sqref="AE43:AI43 AE38:AI38 AE33:AI33 AE28:AI28">
    <cfRule type="expression" dxfId="77" priority="79">
      <formula>IF(RIGHT(TEXT(AE28,"0.#"),1)=".",FALSE,TRUE)</formula>
    </cfRule>
    <cfRule type="expression" dxfId="76" priority="80">
      <formula>IF(RIGHT(TEXT(AE28,"0.#"),1)=".",TRUE,FALSE)</formula>
    </cfRule>
  </conditionalFormatting>
  <conditionalFormatting sqref="AE44:AX44 AJ43:AS43 AE39:AX39 AJ38:AS38 AE34:AX34 AJ33:AS33 AE29:AX29 AJ28:AS28">
    <cfRule type="expression" dxfId="75" priority="77">
      <formula>IF(RIGHT(TEXT(AE28,"0.#"),1)=".",FALSE,TRUE)</formula>
    </cfRule>
    <cfRule type="expression" dxfId="74" priority="78">
      <formula>IF(RIGHT(TEXT(AE28,"0.#"),1)=".",TRUE,FALSE)</formula>
    </cfRule>
  </conditionalFormatting>
  <conditionalFormatting sqref="AE45:AI45 AE40:AI40 AE35:AI35 AE30:AI30">
    <cfRule type="expression" dxfId="73" priority="73">
      <formula>IF(AND(AE30&gt;=0, RIGHT(TEXT(AE30,"0.#"),1)&lt;&gt;"."),TRUE,FALSE)</formula>
    </cfRule>
    <cfRule type="expression" dxfId="72" priority="74">
      <formula>IF(AND(AE30&gt;=0, RIGHT(TEXT(AE30,"0.#"),1)="."),TRUE,FALSE)</formula>
    </cfRule>
    <cfRule type="expression" dxfId="71" priority="75">
      <formula>IF(AND(AE30&lt;0, RIGHT(TEXT(AE30,"0.#"),1)&lt;&gt;"."),TRUE,FALSE)</formula>
    </cfRule>
    <cfRule type="expression" dxfId="70" priority="76">
      <formula>IF(AND(AE30&lt;0, RIGHT(TEXT(AE30,"0.#"),1)="."),TRUE,FALSE)</formula>
    </cfRule>
  </conditionalFormatting>
  <conditionalFormatting sqref="AJ45:AS45 AJ40:AS40 AJ35:AS35 AJ30:AS30">
    <cfRule type="expression" dxfId="69" priority="69">
      <formula>IF(AND(AJ30&gt;=0, RIGHT(TEXT(AJ30,"0.#"),1)&lt;&gt;"."),TRUE,FALSE)</formula>
    </cfRule>
    <cfRule type="expression" dxfId="68" priority="70">
      <formula>IF(AND(AJ30&gt;=0, RIGHT(TEXT(AJ30,"0.#"),1)="."),TRUE,FALSE)</formula>
    </cfRule>
    <cfRule type="expression" dxfId="67" priority="71">
      <formula>IF(AND(AJ30&lt;0, RIGHT(TEXT(AJ30,"0.#"),1)&lt;&gt;"."),TRUE,FALSE)</formula>
    </cfRule>
    <cfRule type="expression" dxfId="66" priority="72">
      <formula>IF(AND(AJ30&lt;0, RIGHT(TEXT(AJ30,"0.#"),1)="."),TRUE,FALSE)</formula>
    </cfRule>
  </conditionalFormatting>
  <conditionalFormatting sqref="AE64:AI64 AE59:AI59">
    <cfRule type="expression" dxfId="65" priority="67">
      <formula>IF(RIGHT(TEXT(AE59,"0.#"),1)=".",FALSE,TRUE)</formula>
    </cfRule>
    <cfRule type="expression" dxfId="64" priority="68">
      <formula>IF(RIGHT(TEXT(AE59,"0.#"),1)=".",TRUE,FALSE)</formula>
    </cfRule>
  </conditionalFormatting>
  <conditionalFormatting sqref="AE65:AX65 AJ64:AS64 AE60:AX60 AJ59:AS59">
    <cfRule type="expression" dxfId="63" priority="65">
      <formula>IF(RIGHT(TEXT(AE59,"0.#"),1)=".",FALSE,TRUE)</formula>
    </cfRule>
    <cfRule type="expression" dxfId="62" priority="66">
      <formula>IF(RIGHT(TEXT(AE59,"0.#"),1)=".",TRUE,FALSE)</formula>
    </cfRule>
  </conditionalFormatting>
  <conditionalFormatting sqref="AE66:AI66 AE61:AI61">
    <cfRule type="expression" dxfId="61" priority="61">
      <formula>IF(AND(AE61&gt;=0, RIGHT(TEXT(AE61,"0.#"),1)&lt;&gt;"."),TRUE,FALSE)</formula>
    </cfRule>
    <cfRule type="expression" dxfId="60" priority="62">
      <formula>IF(AND(AE61&gt;=0, RIGHT(TEXT(AE61,"0.#"),1)="."),TRUE,FALSE)</formula>
    </cfRule>
    <cfRule type="expression" dxfId="59" priority="63">
      <formula>IF(AND(AE61&lt;0, RIGHT(TEXT(AE61,"0.#"),1)&lt;&gt;"."),TRUE,FALSE)</formula>
    </cfRule>
    <cfRule type="expression" dxfId="58" priority="64">
      <formula>IF(AND(AE61&lt;0, RIGHT(TEXT(AE61,"0.#"),1)="."),TRUE,FALSE)</formula>
    </cfRule>
  </conditionalFormatting>
  <conditionalFormatting sqref="AJ66:AS66 AJ61:AS61">
    <cfRule type="expression" dxfId="57" priority="57">
      <formula>IF(AND(AJ61&gt;=0, RIGHT(TEXT(AJ61,"0.#"),1)&lt;&gt;"."),TRUE,FALSE)</formula>
    </cfRule>
    <cfRule type="expression" dxfId="56" priority="58">
      <formula>IF(AND(AJ61&gt;=0, RIGHT(TEXT(AJ61,"0.#"),1)="."),TRUE,FALSE)</formula>
    </cfRule>
    <cfRule type="expression" dxfId="55" priority="59">
      <formula>IF(AND(AJ61&lt;0, RIGHT(TEXT(AJ61,"0.#"),1)&lt;&gt;"."),TRUE,FALSE)</formula>
    </cfRule>
    <cfRule type="expression" dxfId="54" priority="60">
      <formula>IF(AND(AJ61&lt;0, RIGHT(TEXT(AJ61,"0.#"),1)="."),TRUE,FALSE)</formula>
    </cfRule>
  </conditionalFormatting>
  <conditionalFormatting sqref="AE81:AX81 AE78:AX78 AE75:AX75 AE72:AX72">
    <cfRule type="expression" dxfId="53" priority="55">
      <formula>IF(RIGHT(TEXT(AE72,"0.#"),1)=".",FALSE,TRUE)</formula>
    </cfRule>
    <cfRule type="expression" dxfId="52" priority="56">
      <formula>IF(RIGHT(TEXT(AE72,"0.#"),1)=".",TRUE,FALSE)</formula>
    </cfRule>
  </conditionalFormatting>
  <conditionalFormatting sqref="AE80:AS80 AE77:AS77 AE74:AS74 AE71:AS71">
    <cfRule type="expression" dxfId="51" priority="53">
      <formula>IF(RIGHT(TEXT(AE71,"0.#"),1)=".",FALSE,TRUE)</formula>
    </cfRule>
    <cfRule type="expression" dxfId="50" priority="54">
      <formula>IF(RIGHT(TEXT(AE71,"0.#"),1)=".",TRUE,FALSE)</formula>
    </cfRule>
  </conditionalFormatting>
  <conditionalFormatting sqref="AJ25:AN25">
    <cfRule type="expression" dxfId="49" priority="49">
      <formula>IF(AND(AJ25&gt;=0, RIGHT(TEXT(AJ25,"0.#"),1)&lt;&gt;"."),TRUE,FALSE)</formula>
    </cfRule>
    <cfRule type="expression" dxfId="48" priority="50">
      <formula>IF(AND(AJ25&gt;=0, RIGHT(TEXT(AJ25,"0.#"),1)="."),TRUE,FALSE)</formula>
    </cfRule>
    <cfRule type="expression" dxfId="47" priority="51">
      <formula>IF(AND(AJ25&lt;0, RIGHT(TEXT(AJ25,"0.#"),1)&lt;&gt;"."),TRUE,FALSE)</formula>
    </cfRule>
    <cfRule type="expression" dxfId="46" priority="52">
      <formula>IF(AND(AJ25&lt;0, RIGHT(TEXT(AJ25,"0.#"),1)="."),TRUE,FALSE)</formula>
    </cfRule>
  </conditionalFormatting>
  <conditionalFormatting sqref="Y180">
    <cfRule type="expression" dxfId="45" priority="45">
      <formula>IF(RIGHT(TEXT(Y180,"0.#"),1)=".",FALSE,TRUE)</formula>
    </cfRule>
    <cfRule type="expression" dxfId="44" priority="46">
      <formula>IF(RIGHT(TEXT(Y180,"0.#"),1)=".",TRUE,FALSE)</formula>
    </cfRule>
  </conditionalFormatting>
  <conditionalFormatting sqref="Y193">
    <cfRule type="expression" dxfId="43" priority="43">
      <formula>IF(RIGHT(TEXT(Y193,"0.#"),1)=".",FALSE,TRUE)</formula>
    </cfRule>
    <cfRule type="expression" dxfId="42" priority="44">
      <formula>IF(RIGHT(TEXT(Y193,"0.#"),1)=".",TRUE,FALSE)</formula>
    </cfRule>
  </conditionalFormatting>
  <conditionalFormatting sqref="Y206">
    <cfRule type="expression" dxfId="41" priority="41">
      <formula>IF(RIGHT(TEXT(Y206,"0.#"),1)=".",FALSE,TRUE)</formula>
    </cfRule>
    <cfRule type="expression" dxfId="40" priority="42">
      <formula>IF(RIGHT(TEXT(Y206,"0.#"),1)=".",TRUE,FALSE)</formula>
    </cfRule>
  </conditionalFormatting>
  <conditionalFormatting sqref="Y219">
    <cfRule type="expression" dxfId="39" priority="39">
      <formula>IF(RIGHT(TEXT(Y219,"0.#"),1)=".",FALSE,TRUE)</formula>
    </cfRule>
    <cfRule type="expression" dxfId="38" priority="40">
      <formula>IF(RIGHT(TEXT(Y219,"0.#"),1)=".",TRUE,FALSE)</formula>
    </cfRule>
  </conditionalFormatting>
  <conditionalFormatting sqref="AK236">
    <cfRule type="expression" dxfId="37" priority="37">
      <formula>IF(RIGHT(TEXT(AK236,"0.#"),1)=".",FALSE,TRUE)</formula>
    </cfRule>
    <cfRule type="expression" dxfId="36" priority="38">
      <formula>IF(RIGHT(TEXT(AK236,"0.#"),1)=".",TRUE,FALSE)</formula>
    </cfRule>
  </conditionalFormatting>
  <conditionalFormatting sqref="AK269">
    <cfRule type="expression" dxfId="35" priority="35">
      <formula>IF(RIGHT(TEXT(AK269,"0.#"),1)=".",FALSE,TRUE)</formula>
    </cfRule>
    <cfRule type="expression" dxfId="34" priority="36">
      <formula>IF(RIGHT(TEXT(AK269,"0.#"),1)=".",TRUE,FALSE)</formula>
    </cfRule>
  </conditionalFormatting>
  <conditionalFormatting sqref="AU269:AX269">
    <cfRule type="expression" dxfId="33" priority="31">
      <formula>IF(AND(AU269&gt;=0, RIGHT(TEXT(AU269,"0.#"),1)&lt;&gt;"."),TRUE,FALSE)</formula>
    </cfRule>
    <cfRule type="expression" dxfId="32" priority="32">
      <formula>IF(AND(AU269&gt;=0, RIGHT(TEXT(AU269,"0.#"),1)="."),TRUE,FALSE)</formula>
    </cfRule>
    <cfRule type="expression" dxfId="31" priority="33">
      <formula>IF(AND(AU269&lt;0, RIGHT(TEXT(AU269,"0.#"),1)&lt;&gt;"."),TRUE,FALSE)</formula>
    </cfRule>
    <cfRule type="expression" dxfId="30" priority="34">
      <formula>IF(AND(AU269&lt;0, RIGHT(TEXT(AU269,"0.#"),1)="."),TRUE,FALSE)</formula>
    </cfRule>
  </conditionalFormatting>
  <conditionalFormatting sqref="AK270:AK278">
    <cfRule type="expression" dxfId="29" priority="29">
      <formula>IF(RIGHT(TEXT(AK270,"0.#"),1)=".",FALSE,TRUE)</formula>
    </cfRule>
    <cfRule type="expression" dxfId="28" priority="30">
      <formula>IF(RIGHT(TEXT(AK270,"0.#"),1)=".",TRUE,FALSE)</formula>
    </cfRule>
  </conditionalFormatting>
  <conditionalFormatting sqref="AU270:AX278">
    <cfRule type="expression" dxfId="27" priority="25">
      <formula>IF(AND(AU270&gt;=0, RIGHT(TEXT(AU270,"0.#"),1)&lt;&gt;"."),TRUE,FALSE)</formula>
    </cfRule>
    <cfRule type="expression" dxfId="26" priority="26">
      <formula>IF(AND(AU270&gt;=0, RIGHT(TEXT(AU270,"0.#"),1)="."),TRUE,FALSE)</formula>
    </cfRule>
    <cfRule type="expression" dxfId="25" priority="27">
      <formula>IF(AND(AU270&lt;0, RIGHT(TEXT(AU270,"0.#"),1)&lt;&gt;"."),TRUE,FALSE)</formula>
    </cfRule>
    <cfRule type="expression" dxfId="24" priority="28">
      <formula>IF(AND(AU270&lt;0, RIGHT(TEXT(AU270,"0.#"),1)="."),TRUE,FALSE)</formula>
    </cfRule>
  </conditionalFormatting>
  <conditionalFormatting sqref="AK302">
    <cfRule type="expression" dxfId="23" priority="23">
      <formula>IF(RIGHT(TEXT(AK302,"0.#"),1)=".",FALSE,TRUE)</formula>
    </cfRule>
    <cfRule type="expression" dxfId="22" priority="24">
      <formula>IF(RIGHT(TEXT(AK302,"0.#"),1)=".",TRUE,FALSE)</formula>
    </cfRule>
  </conditionalFormatting>
  <conditionalFormatting sqref="AK335">
    <cfRule type="expression" dxfId="21" priority="21">
      <formula>IF(RIGHT(TEXT(AK335,"0.#"),1)=".",FALSE,TRUE)</formula>
    </cfRule>
    <cfRule type="expression" dxfId="20" priority="22">
      <formula>IF(RIGHT(TEXT(AK335,"0.#"),1)=".",TRUE,FALSE)</formula>
    </cfRule>
  </conditionalFormatting>
  <conditionalFormatting sqref="AU335:AX335">
    <cfRule type="expression" dxfId="19" priority="17">
      <formula>IF(AND(AU335&gt;=0, RIGHT(TEXT(AU335,"0.#"),1)&lt;&gt;"."),TRUE,FALSE)</formula>
    </cfRule>
    <cfRule type="expression" dxfId="18" priority="18">
      <formula>IF(AND(AU335&gt;=0, RIGHT(TEXT(AU335,"0.#"),1)="."),TRUE,FALSE)</formula>
    </cfRule>
    <cfRule type="expression" dxfId="17" priority="19">
      <formula>IF(AND(AU335&lt;0, RIGHT(TEXT(AU335,"0.#"),1)&lt;&gt;"."),TRUE,FALSE)</formula>
    </cfRule>
    <cfRule type="expression" dxfId="16" priority="20">
      <formula>IF(AND(AU335&lt;0, RIGHT(TEXT(AU335,"0.#"),1)="."),TRUE,FALSE)</formula>
    </cfRule>
  </conditionalFormatting>
  <conditionalFormatting sqref="AK336">
    <cfRule type="expression" dxfId="15" priority="15">
      <formula>IF(RIGHT(TEXT(AK336,"0.#"),1)=".",FALSE,TRUE)</formula>
    </cfRule>
    <cfRule type="expression" dxfId="14" priority="16">
      <formula>IF(RIGHT(TEXT(AK336,"0.#"),1)=".",TRUE,FALSE)</formula>
    </cfRule>
  </conditionalFormatting>
  <conditionalFormatting sqref="AU336:AX341">
    <cfRule type="expression" dxfId="13" priority="11">
      <formula>IF(AND(AU336&gt;=0, RIGHT(TEXT(AU336,"0.#"),1)&lt;&gt;"."),TRUE,FALSE)</formula>
    </cfRule>
    <cfRule type="expression" dxfId="12" priority="12">
      <formula>IF(AND(AU336&gt;=0, RIGHT(TEXT(AU336,"0.#"),1)="."),TRUE,FALSE)</formula>
    </cfRule>
    <cfRule type="expression" dxfId="11" priority="13">
      <formula>IF(AND(AU336&lt;0, RIGHT(TEXT(AU336,"0.#"),1)&lt;&gt;"."),TRUE,FALSE)</formula>
    </cfRule>
    <cfRule type="expression" dxfId="10" priority="14">
      <formula>IF(AND(AU336&lt;0, RIGHT(TEXT(AU336,"0.#"),1)="."),TRUE,FALSE)</formula>
    </cfRule>
  </conditionalFormatting>
  <conditionalFormatting sqref="AK337:AK340">
    <cfRule type="expression" dxfId="9" priority="9">
      <formula>IF(RIGHT(TEXT(AK337,"0.#"),1)=".",FALSE,TRUE)</formula>
    </cfRule>
    <cfRule type="expression" dxfId="8" priority="10">
      <formula>IF(RIGHT(TEXT(AK337,"0.#"),1)=".",TRUE,FALSE)</formula>
    </cfRule>
  </conditionalFormatting>
  <conditionalFormatting sqref="AK341">
    <cfRule type="expression" dxfId="7" priority="7">
      <formula>IF(RIGHT(TEXT(AK341,"0.#"),1)=".",FALSE,TRUE)</formula>
    </cfRule>
    <cfRule type="expression" dxfId="6" priority="8">
      <formula>IF(RIGHT(TEXT(AK341,"0.#"),1)=".",TRUE,FALSE)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105" max="16383" man="1"/>
    <brk id="133" max="49" man="1"/>
    <brk id="138" max="16383" man="1"/>
    <brk id="177" max="49" man="1"/>
    <brk id="230"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5"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369</v>
      </c>
      <c r="H2" s="15" t="str">
        <f>IF(G2="","",F2)</f>
        <v>一般会計</v>
      </c>
      <c r="I2" s="15" t="str">
        <f>IF(H2="","",IF(I1&lt;&gt;"",CONCATENATE(I1,"、",H2),H2))</f>
        <v>一般会計</v>
      </c>
      <c r="K2" s="16" t="s">
        <v>258</v>
      </c>
      <c r="L2" s="17"/>
      <c r="M2" s="15" t="str">
        <f>IF(L2="","",K2)</f>
        <v/>
      </c>
      <c r="N2" s="15" t="str">
        <f>IF(M2="","",IF(N1&lt;&gt;"",CONCATENATE(N1,"、",M2),M2))</f>
        <v/>
      </c>
      <c r="O2" s="15"/>
      <c r="P2" s="14" t="s">
        <v>217</v>
      </c>
      <c r="Q2" s="19" t="s">
        <v>369</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369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369</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2015-07-09T06:03:00Z</cp:lastPrinted>
  <dcterms:created xsi:type="dcterms:W3CDTF">2012-03-13T00:50:25Z</dcterms:created>
  <dcterms:modified xsi:type="dcterms:W3CDTF">2015-09-06T14:25:02Z</dcterms:modified>
</cp:coreProperties>
</file>