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9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J83" i="3"/>
  <c r="AE83" i="3"/>
  <c r="AJ25" i="3" l="1"/>
  <c r="AO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<sst xmlns="http://schemas.openxmlformats.org/spreadsheetml/2006/main" count="995" uniqueCount="462">
  <si>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</si>
  <si>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</si>
  <si>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</si>
  <si>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</si>
  <si>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</si>
  <si>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</si>
  <si>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</si>
  <si>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</si>
  <si>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</si>
  <si>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</si>
  <si>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</si>
  <si>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</si>
  <si>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</si>
  <si>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</si>
  <si>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</si>
  <si>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</si>
  <si>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</si>
  <si>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</si>
  <si>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</si>
  <si>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</si>
  <si>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</si>
  <si>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</si>
  <si>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</si>
  <si>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</si>
  <si>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</si>
  <si>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</si>
  <si>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</si>
  <si>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</si>
  <si>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</si>
  <si>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</si>
  <si>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</si>
  <si>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</si>
  <si>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</si>
  <si>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</si>
  <si>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</si>
  <si>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</si>
  <si>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</si>
  <si>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</si>
  <si>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</si>
  <si>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</si>
  <si>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</si>
  <si>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</si>
  <si>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</si>
  <si>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</si>
  <si>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</si>
  <si>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</si>
  <si>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</si>
  <si>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</si>
  <si>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</si>
  <si>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</si>
  <si>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</si>
  <si>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</si>
  <si>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</si>
  <si>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</si>
  <si>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</si>
  <si>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</si>
  <si>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</si>
  <si>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</si>
  <si>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</si>
  <si>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</si>
  <si>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</si>
  <si>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</si>
  <si>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</si>
  <si>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</si>
  <si>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</si>
  <si>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</si>
  <si>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</si>
  <si>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</si>
  <si>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</si>
  <si>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</si>
  <si>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</si>
  <si>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</si>
  <si>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</si>
  <si>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</si>
  <si>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</si>
  <si>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</si>
  <si>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</si>
  <si>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</si>
  <si>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</si>
  <si>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</si>
  <si>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</si>
  <si>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</si>
  <si>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</si>
  <si>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</si>
  <si>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</si>
  <si>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</si>
  <si>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</si>
  <si>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</si>
  <si>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</si>
  <si>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</si>
  <si>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</si>
  <si>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</si>
  <si>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</si>
  <si>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</si>
  <si>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</si>
  <si>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</si>
  <si>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</si>
  <si>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</si>
  <si>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</si>
  <si>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</si>
  <si>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</si>
  <si>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</si>
  <si>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</si>
  <si>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</si>
  <si>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</si>
  <si>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</si>
  <si>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</si>
  <si>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</si>
  <si>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</si>
  <si>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</si>
  <si>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</si>
  <si>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</si>
  <si>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</si>
  <si>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</si>
  <si>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</si>
  <si>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</si>
  <si>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</si>
  <si>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</si>
  <si>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</si>
  <si>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</si>
  <si>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</si>
  <si>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</si>
  <si>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</si>
  <si>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</si>
  <si>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</si>
  <si>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</si>
  <si>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</si>
  <si>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</si>
  <si>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</si>
  <si>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</si>
  <si>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</si>
  <si>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</si>
  <si>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</si>
  <si>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</si>
  <si>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</si>
  <si>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</si>
  <si>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</si>
  <si>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</si>
  <si>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</si>
  <si>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</si>
  <si>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</si>
  <si>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</si>
  <si>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</si>
  <si>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</si>
  <si>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</si>
  <si>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</si>
  <si>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</si>
  <si>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</si>
  <si>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</si>
  <si>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</si>
  <si>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</si>
  <si>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</si>
  <si>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</si>
  <si>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</si>
  <si>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</si>
  <si>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</si>
  <si>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</si>
  <si>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</si>
  <si>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</si>
  <si>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</si>
  <si>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</si>
  <si>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</si>
  <si>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</si>
  <si>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</si>
  <si>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</si>
  <si>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</si>
  <si>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</si>
  <si>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</si>
  <si>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</si>
  <si>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</si>
  <si>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</si>
  <si>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</si>
  <si>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</si>
  <si>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</si>
  <si>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</si>
  <si>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</si>
  <si>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</si>
  <si>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</si>
  <si>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</si>
  <si>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</si>
  <si>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</si>
  <si>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</si>
  <si>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</si>
  <si>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</si>
  <si>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</si>
  <si>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</si>
  <si>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</si>
  <si>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</si>
  <si>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</si>
  <si>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</si>
  <si>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</si>
  <si>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</si>
  <si>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</si>
  <si>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</si>
  <si>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</si>
  <si>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</si>
  <si>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</si>
  <si>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</si>
  <si>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</si>
  <si>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</si>
  <si>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</si>
  <si>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</si>
  <si>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</si>
  <si>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</si>
  <si>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</si>
  <si>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</si>
  <si>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</si>
  <si>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</si>
  <si>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</si>
  <si>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</si>
  <si>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</si>
  <si>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</si>
  <si>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</si>
  <si>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</si>
  <si>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</si>
  <si>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</si>
  <si>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</si>
  <si>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</si>
  <si>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</si>
  <si>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</si>
  <si>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</si>
  <si>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</si>
  <si>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</si>
  <si>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</si>
  <si>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</si>
  <si>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</si>
  <si>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</si>
  <si>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</si>
  <si>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</si>
  <si>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</si>
  <si>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</si>
  <si>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</si>
  <si>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</si>
  <si>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</si>
  <si>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</si>
  <si>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</si>
  <si>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</si>
  <si>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</si>
  <si>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</si>
  <si>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</si>
  <si>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</si>
  <si>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</si>
  <si>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</si>
  <si>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</si>
  <si>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</si>
  <si>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</si>
  <si>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</si>
  <si>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</si>
  <si>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</si>
  <si>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</si>
  <si>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</si>
  <si>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</si>
  <si>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</si>
  <si>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</si>
  <si>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</si>
  <si>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</si>
  <si>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</si>
  <si>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</si>
  <si>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</si>
  <si>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</si>
  <si>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</si>
  <si>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</si>
  <si>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</si>
  <si>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</si>
  <si>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</si>
  <si>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</si>
  <si>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</si>
  <si>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</si>
  <si>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</si>
  <si>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</si>
  <si>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</si>
  <si>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</si>
  <si>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</si>
  <si>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</si>
  <si>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</si>
  <si>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</si>
  <si>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</si>
  <si>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</si>
  <si>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</si>
  <si>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</si>
  <si>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</si>
  <si>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</si>
  <si>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</si>
  <si>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</si>
  <si>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</si>
  <si>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</si>
  <si>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</si>
  <si>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</si>
  <si>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</si>
  <si>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</si>
  <si>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</si>
  <si>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</si>
  <si>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</si>
  <si>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</si>
  <si>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</si>
  <si>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</si>
  <si>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</si>
  <si>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</si>
  <si>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</si>
  <si>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</si>
  <si>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</si>
  <si>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</si>
  <si>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</si>
  <si>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</si>
  <si>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</si>
  <si>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</si>
  <si>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</si>
  <si>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</si>
  <si>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</si>
  <si>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</si>
  <si>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</si>
  <si>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</si>
  <si>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</si>
  <si>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</si>
  <si>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</si>
  <si>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</si>
  <si>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</si>
  <si>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</si>
  <si>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</si>
  <si>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</si>
  <si>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</si>
  <si>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</si>
  <si>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</si>
  <si>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</si>
  <si>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</si>
  <si>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</si>
  <si>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</si>
  <si>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</si>
  <si>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</si>
  <si>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</si>
  <si>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</si>
  <si>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</si>
  <si>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</si>
  <si>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</si>
  <si>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</si>
  <si>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</si>
  <si>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</si>
  <si>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</si>
  <si>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</si>
  <si>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</si>
  <si>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</si>
  <si>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</si>
  <si>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</si>
  <si>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</si>
  <si>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</si>
  <si>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</si>
  <si>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</si>
  <si>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</si>
  <si>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</si>
  <si>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</si>
  <si>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</si>
  <si>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</si>
  <si>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</si>
  <si>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</si>
  <si>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</si>
  <si>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</si>
  <si>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</si>
  <si>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</si>
  <si>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</si>
  <si>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</si>
  <si>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</si>
  <si>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</si>
  <si>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</si>
  <si>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</si>
  <si>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</si>
  <si>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</si>
  <si>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</si>
  <si>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</si>
  <si>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</si>
  <si>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</si>
  <si>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</si>
  <si>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</si>
  <si>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</si>
  <si>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</si>
  <si>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</si>
  <si>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</si>
  <si>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</si>
  <si>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洪水予報施設運営に必要な経費</t>
    <rPh sb="0" eb="2">
      <t>コウズイ</t>
    </rPh>
    <rPh sb="2" eb="4">
      <t>ヨホウ</t>
    </rPh>
    <rPh sb="4" eb="6">
      <t>シセツ</t>
    </rPh>
    <rPh sb="6" eb="8">
      <t>ウンエイ</t>
    </rPh>
    <rPh sb="9" eb="11">
      <t>ヒツヨウ</t>
    </rPh>
    <rPh sb="12" eb="14">
      <t>ケイヒ</t>
    </rPh>
    <phoneticPr fontId="5"/>
  </si>
  <si>
    <t>水管理・国土保全局</t>
    <rPh sb="0" eb="1">
      <t>ミズ</t>
    </rPh>
    <rPh sb="1" eb="3">
      <t>カンリ</t>
    </rPh>
    <rPh sb="4" eb="6">
      <t>コクド</t>
    </rPh>
    <rPh sb="6" eb="8">
      <t>ホゼン</t>
    </rPh>
    <rPh sb="8" eb="9">
      <t>キョク</t>
    </rPh>
    <phoneticPr fontId="5"/>
  </si>
  <si>
    <t>河川環境課</t>
    <rPh sb="0" eb="2">
      <t>カセン</t>
    </rPh>
    <rPh sb="2" eb="4">
      <t>カンキョウ</t>
    </rPh>
    <rPh sb="4" eb="5">
      <t>カ</t>
    </rPh>
    <phoneticPr fontId="5"/>
  </si>
  <si>
    <t>○</t>
  </si>
  <si>
    <t>４．水害等災害による被害の軽減
　１２．水害・土砂災害の防止・減災を推進する</t>
    <rPh sb="2" eb="4">
      <t>スイガイ</t>
    </rPh>
    <rPh sb="4" eb="5">
      <t>トウ</t>
    </rPh>
    <rPh sb="5" eb="7">
      <t>サイガイ</t>
    </rPh>
    <rPh sb="10" eb="12">
      <t>ヒガイ</t>
    </rPh>
    <rPh sb="13" eb="15">
      <t>ケイゲン</t>
    </rPh>
    <rPh sb="20" eb="22">
      <t>スイガイ</t>
    </rPh>
    <rPh sb="23" eb="25">
      <t>ドシャ</t>
    </rPh>
    <rPh sb="25" eb="27">
      <t>サイガイ</t>
    </rPh>
    <rPh sb="28" eb="30">
      <t>ボウシ</t>
    </rPh>
    <rPh sb="31" eb="33">
      <t>ゲンサイ</t>
    </rPh>
    <rPh sb="34" eb="36">
      <t>スイシン</t>
    </rPh>
    <phoneticPr fontId="5"/>
  </si>
  <si>
    <t>水防法　第10条２項、第13条１項、第16条
国土交通省設置法第４条六二</t>
    <rPh sb="0" eb="2">
      <t>スイボウ</t>
    </rPh>
    <rPh sb="2" eb="3">
      <t>ホウ</t>
    </rPh>
    <rPh sb="4" eb="5">
      <t>ダイ</t>
    </rPh>
    <rPh sb="7" eb="8">
      <t>ジョウ</t>
    </rPh>
    <rPh sb="9" eb="10">
      <t>コウ</t>
    </rPh>
    <rPh sb="11" eb="12">
      <t>ダイ</t>
    </rPh>
    <rPh sb="14" eb="15">
      <t>ジョウ</t>
    </rPh>
    <rPh sb="16" eb="17">
      <t>コウ</t>
    </rPh>
    <rPh sb="18" eb="19">
      <t>ダイ</t>
    </rPh>
    <rPh sb="21" eb="22">
      <t>ジョウ</t>
    </rPh>
    <rPh sb="23" eb="25">
      <t>コクド</t>
    </rPh>
    <rPh sb="25" eb="28">
      <t>コウツウショウ</t>
    </rPh>
    <rPh sb="28" eb="31">
      <t>セッチホウ</t>
    </rPh>
    <rPh sb="31" eb="32">
      <t>ダイ</t>
    </rPh>
    <rPh sb="33" eb="34">
      <t>ジョウ</t>
    </rPh>
    <rPh sb="34" eb="36">
      <t>６２</t>
    </rPh>
    <phoneticPr fontId="5"/>
  </si>
  <si>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rPh sb="0" eb="1">
      <t>ホン</t>
    </rPh>
    <rPh sb="1" eb="3">
      <t>ジギョウ</t>
    </rPh>
    <rPh sb="5" eb="7">
      <t>ゼンコク</t>
    </rPh>
    <rPh sb="8" eb="10">
      <t>イッキュウ</t>
    </rPh>
    <rPh sb="10" eb="12">
      <t>カセン</t>
    </rPh>
    <rPh sb="17" eb="19">
      <t>コクド</t>
    </rPh>
    <rPh sb="19" eb="21">
      <t>コウツウ</t>
    </rPh>
    <rPh sb="21" eb="23">
      <t>ダイジン</t>
    </rPh>
    <rPh sb="23" eb="24">
      <t>トウ</t>
    </rPh>
    <rPh sb="25" eb="27">
      <t>スイボウ</t>
    </rPh>
    <rPh sb="27" eb="28">
      <t>ホウ</t>
    </rPh>
    <rPh sb="29" eb="30">
      <t>モト</t>
    </rPh>
    <rPh sb="32" eb="34">
      <t>ジッシ</t>
    </rPh>
    <rPh sb="36" eb="38">
      <t>コウズイ</t>
    </rPh>
    <rPh sb="38" eb="40">
      <t>ヨホウ</t>
    </rPh>
    <rPh sb="41" eb="43">
      <t>スイボウ</t>
    </rPh>
    <rPh sb="43" eb="45">
      <t>ケイホウ</t>
    </rPh>
    <rPh sb="49" eb="51">
      <t>スイボウ</t>
    </rPh>
    <rPh sb="51" eb="52">
      <t>ダン</t>
    </rPh>
    <rPh sb="53" eb="55">
      <t>カツドウ</t>
    </rPh>
    <rPh sb="56" eb="58">
      <t>ジュウミン</t>
    </rPh>
    <rPh sb="59" eb="61">
      <t>ヒナン</t>
    </rPh>
    <rPh sb="64" eb="66">
      <t>ジンソク</t>
    </rPh>
    <rPh sb="67" eb="68">
      <t>オコナ</t>
    </rPh>
    <rPh sb="72" eb="74">
      <t>カンケイ</t>
    </rPh>
    <rPh sb="74" eb="76">
      <t>キカン</t>
    </rPh>
    <rPh sb="77" eb="80">
      <t>シチョウソン</t>
    </rPh>
    <rPh sb="81" eb="83">
      <t>ジュウミン</t>
    </rPh>
    <rPh sb="84" eb="86">
      <t>カタガタ</t>
    </rPh>
    <rPh sb="87" eb="89">
      <t>ジョウホウ</t>
    </rPh>
    <rPh sb="90" eb="92">
      <t>デンタツ</t>
    </rPh>
    <rPh sb="94" eb="95">
      <t>モッ</t>
    </rPh>
    <rPh sb="97" eb="99">
      <t>スイガイ</t>
    </rPh>
    <rPh sb="100" eb="102">
      <t>ボウシ</t>
    </rPh>
    <rPh sb="103" eb="105">
      <t>ゲンサイ</t>
    </rPh>
    <rPh sb="106" eb="107">
      <t>シ</t>
    </rPh>
    <rPh sb="112" eb="114">
      <t>モクテキ</t>
    </rPh>
    <rPh sb="117" eb="119">
      <t>シセツ</t>
    </rPh>
    <rPh sb="120" eb="122">
      <t>イジ</t>
    </rPh>
    <rPh sb="122" eb="124">
      <t>カンリ</t>
    </rPh>
    <rPh sb="125" eb="126">
      <t>オコナ</t>
    </rPh>
    <phoneticPr fontId="5"/>
  </si>
  <si>
    <t>本事業は、国土交通大臣が洪水予報、水防警報を実施する全国の一級河川において、水系各地の雨量等の把握や河川水位の予測、並びに情報の伝達を迅速に行うために必要な雨量・水位観測施設や警報施設等の保守管理や電力の供給を行うものである。</t>
    <rPh sb="0" eb="1">
      <t>ホン</t>
    </rPh>
    <rPh sb="1" eb="3">
      <t>ジギョウ</t>
    </rPh>
    <rPh sb="5" eb="7">
      <t>コクド</t>
    </rPh>
    <rPh sb="7" eb="9">
      <t>コウツウ</t>
    </rPh>
    <rPh sb="9" eb="11">
      <t>ダイジン</t>
    </rPh>
    <rPh sb="12" eb="14">
      <t>コウズイ</t>
    </rPh>
    <rPh sb="14" eb="16">
      <t>ヨホウ</t>
    </rPh>
    <rPh sb="17" eb="19">
      <t>スイボウ</t>
    </rPh>
    <rPh sb="19" eb="21">
      <t>ケイホウ</t>
    </rPh>
    <rPh sb="22" eb="24">
      <t>ジッシ</t>
    </rPh>
    <rPh sb="26" eb="28">
      <t>ゼンコク</t>
    </rPh>
    <rPh sb="29" eb="31">
      <t>イッキュウ</t>
    </rPh>
    <rPh sb="31" eb="33">
      <t>カセン</t>
    </rPh>
    <rPh sb="38" eb="40">
      <t>スイケイ</t>
    </rPh>
    <rPh sb="40" eb="42">
      <t>カクチ</t>
    </rPh>
    <rPh sb="43" eb="45">
      <t>ウリョウ</t>
    </rPh>
    <rPh sb="45" eb="46">
      <t>トウ</t>
    </rPh>
    <rPh sb="47" eb="49">
      <t>ハアク</t>
    </rPh>
    <rPh sb="50" eb="52">
      <t>カセン</t>
    </rPh>
    <rPh sb="52" eb="54">
      <t>スイイ</t>
    </rPh>
    <rPh sb="55" eb="57">
      <t>ヨソク</t>
    </rPh>
    <rPh sb="58" eb="59">
      <t>ナラ</t>
    </rPh>
    <rPh sb="61" eb="63">
      <t>ジョウホウ</t>
    </rPh>
    <rPh sb="64" eb="66">
      <t>デンタツ</t>
    </rPh>
    <rPh sb="67" eb="69">
      <t>ジンソク</t>
    </rPh>
    <rPh sb="70" eb="71">
      <t>オコナ</t>
    </rPh>
    <rPh sb="75" eb="77">
      <t>ヒツヨウ</t>
    </rPh>
    <rPh sb="78" eb="80">
      <t>ウリョウ</t>
    </rPh>
    <rPh sb="81" eb="83">
      <t>スイイ</t>
    </rPh>
    <rPh sb="83" eb="85">
      <t>カンソク</t>
    </rPh>
    <rPh sb="85" eb="87">
      <t>シセツ</t>
    </rPh>
    <rPh sb="88" eb="90">
      <t>ケイホウ</t>
    </rPh>
    <rPh sb="90" eb="92">
      <t>シセツ</t>
    </rPh>
    <rPh sb="92" eb="93">
      <t>トウ</t>
    </rPh>
    <rPh sb="94" eb="96">
      <t>ホシュ</t>
    </rPh>
    <rPh sb="96" eb="98">
      <t>カンリ</t>
    </rPh>
    <rPh sb="99" eb="101">
      <t>デンリョク</t>
    </rPh>
    <rPh sb="102" eb="104">
      <t>キョウキュウ</t>
    </rPh>
    <rPh sb="105" eb="106">
      <t>オコナ</t>
    </rPh>
    <phoneticPr fontId="5"/>
  </si>
  <si>
    <t>-</t>
    <phoneticPr fontId="5"/>
  </si>
  <si>
    <t>施設</t>
    <rPh sb="0" eb="2">
      <t>シセツ</t>
    </rPh>
    <phoneticPr fontId="5"/>
  </si>
  <si>
    <t>執行額／洪水予報施設数　　　　　　　　　　　　　　</t>
    <rPh sb="0" eb="2">
      <t>シッコウ</t>
    </rPh>
    <rPh sb="2" eb="3">
      <t>ガク</t>
    </rPh>
    <rPh sb="4" eb="6">
      <t>コウズイ</t>
    </rPh>
    <rPh sb="6" eb="8">
      <t>ヨホウ</t>
    </rPh>
    <rPh sb="8" eb="10">
      <t>シセツ</t>
    </rPh>
    <rPh sb="10" eb="11">
      <t>スウ</t>
    </rPh>
    <phoneticPr fontId="5"/>
  </si>
  <si>
    <t>-</t>
    <phoneticPr fontId="5"/>
  </si>
  <si>
    <t>水害・土砂災害対策調査費</t>
    <rPh sb="0" eb="2">
      <t>スイガイ</t>
    </rPh>
    <rPh sb="3" eb="5">
      <t>ドシャ</t>
    </rPh>
    <rPh sb="5" eb="7">
      <t>サイガイ</t>
    </rPh>
    <rPh sb="7" eb="9">
      <t>タイサク</t>
    </rPh>
    <rPh sb="9" eb="11">
      <t>チョウサ</t>
    </rPh>
    <rPh sb="11" eb="12">
      <t>ヒ</t>
    </rPh>
    <phoneticPr fontId="5"/>
  </si>
  <si>
    <t>‐</t>
  </si>
  <si>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rPh sb="1" eb="3">
      <t>ヨサン</t>
    </rPh>
    <rPh sb="4" eb="6">
      <t>シッコウ</t>
    </rPh>
    <rPh sb="6" eb="8">
      <t>ジョウキョウ</t>
    </rPh>
    <rPh sb="8" eb="9">
      <t>トウ</t>
    </rPh>
    <rPh sb="14" eb="17">
      <t>カクチホウ</t>
    </rPh>
    <rPh sb="17" eb="19">
      <t>セイビ</t>
    </rPh>
    <rPh sb="19" eb="21">
      <t>キョクトウ</t>
    </rPh>
    <rPh sb="28" eb="29">
      <t>トウ</t>
    </rPh>
    <rPh sb="30" eb="31">
      <t>ツウ</t>
    </rPh>
    <rPh sb="33" eb="35">
      <t>カクニン</t>
    </rPh>
    <rPh sb="37" eb="39">
      <t>ジギョウ</t>
    </rPh>
    <rPh sb="40" eb="43">
      <t>コウカテキ</t>
    </rPh>
    <rPh sb="44" eb="47">
      <t>コウリツテキ</t>
    </rPh>
    <rPh sb="48" eb="50">
      <t>ジッシ</t>
    </rPh>
    <rPh sb="51" eb="52">
      <t>ツト</t>
    </rPh>
    <rPh sb="60" eb="62">
      <t>シキン</t>
    </rPh>
    <rPh sb="63" eb="64">
      <t>ナガ</t>
    </rPh>
    <rPh sb="66" eb="68">
      <t>ケンショウ</t>
    </rPh>
    <rPh sb="76" eb="77">
      <t>スベ</t>
    </rPh>
    <rPh sb="79" eb="81">
      <t>ケイヤク</t>
    </rPh>
    <rPh sb="81" eb="82">
      <t>ガク</t>
    </rPh>
    <rPh sb="83" eb="85">
      <t>シシュツ</t>
    </rPh>
    <rPh sb="85" eb="86">
      <t>サキ</t>
    </rPh>
    <rPh sb="86" eb="87">
      <t>オヨ</t>
    </rPh>
    <rPh sb="88" eb="90">
      <t>ケイヤク</t>
    </rPh>
    <rPh sb="90" eb="92">
      <t>ホウシキ</t>
    </rPh>
    <rPh sb="92" eb="93">
      <t>トウ</t>
    </rPh>
    <rPh sb="94" eb="96">
      <t>ハアク</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</si>
  <si>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</si>
  <si>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管理者として河川の情報を迅速に収集・伝達が必要</t>
    <rPh sb="0" eb="3">
      <t>カンリシャ</t>
    </rPh>
    <rPh sb="6" eb="8">
      <t>カセン</t>
    </rPh>
    <rPh sb="9" eb="11">
      <t>ジョウホウ</t>
    </rPh>
    <rPh sb="12" eb="14">
      <t>ジンソク</t>
    </rPh>
    <rPh sb="15" eb="17">
      <t>シュウシュウ</t>
    </rPh>
    <rPh sb="18" eb="20">
      <t>デンタツ</t>
    </rPh>
    <rPh sb="21" eb="23">
      <t>ヒツヨウ</t>
    </rPh>
    <phoneticPr fontId="5"/>
  </si>
  <si>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</si>
  <si>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価格競争等による選定によって支出先は妥当</t>
    <rPh sb="0" eb="2">
      <t>カカク</t>
    </rPh>
    <rPh sb="2" eb="4">
      <t>キョウソウ</t>
    </rPh>
    <rPh sb="4" eb="5">
      <t>トウ</t>
    </rPh>
    <rPh sb="8" eb="10">
      <t>センテイ</t>
    </rPh>
    <rPh sb="14" eb="16">
      <t>シシュツ</t>
    </rPh>
    <rPh sb="16" eb="17">
      <t>サキ</t>
    </rPh>
    <rPh sb="18" eb="20">
      <t>ダトウ</t>
    </rPh>
    <phoneticPr fontId="5"/>
  </si>
  <si>
    <t>積算基準書等の適用により妥当</t>
    <rPh sb="0" eb="2">
      <t>セキサン</t>
    </rPh>
    <rPh sb="2" eb="4">
      <t>キジュン</t>
    </rPh>
    <rPh sb="4" eb="6">
      <t>ショナド</t>
    </rPh>
    <rPh sb="7" eb="9">
      <t>テキヨウ</t>
    </rPh>
    <rPh sb="12" eb="14">
      <t>ダトウ</t>
    </rPh>
    <phoneticPr fontId="5"/>
  </si>
  <si>
    <t>事業目的に合致し、必要な項目に使用されている</t>
    <phoneticPr fontId="5"/>
  </si>
  <si>
    <t>洪水時などに十分に活用されている</t>
    <rPh sb="0" eb="2">
      <t>コウズイ</t>
    </rPh>
    <rPh sb="2" eb="3">
      <t>ジ</t>
    </rPh>
    <rPh sb="6" eb="8">
      <t>ジュウブン</t>
    </rPh>
    <rPh sb="9" eb="11">
      <t>カツヨウ</t>
    </rPh>
    <phoneticPr fontId="5"/>
  </si>
  <si>
    <t>見込みに見合った運用・維持を行っている</t>
    <rPh sb="0" eb="2">
      <t>ミコ</t>
    </rPh>
    <rPh sb="4" eb="6">
      <t>ミア</t>
    </rPh>
    <rPh sb="8" eb="10">
      <t>ウンヨウ</t>
    </rPh>
    <rPh sb="11" eb="13">
      <t>イジ</t>
    </rPh>
    <rPh sb="14" eb="15">
      <t>オコナ</t>
    </rPh>
    <phoneticPr fontId="5"/>
  </si>
  <si>
    <t>　確実に水防警報や水防予報など危機管理情報が伝達できる機能を確保しつつ、点検項目の精査等により、適切な施設の維持管理及び可能な限りのコスト縮減に努める。</t>
    <rPh sb="1" eb="3">
      <t>カクジツ</t>
    </rPh>
    <rPh sb="4" eb="6">
      <t>スイボウ</t>
    </rPh>
    <rPh sb="6" eb="8">
      <t>ケイホウ</t>
    </rPh>
    <rPh sb="9" eb="11">
      <t>スイボウ</t>
    </rPh>
    <rPh sb="11" eb="13">
      <t>ヨホウ</t>
    </rPh>
    <rPh sb="15" eb="17">
      <t>キキ</t>
    </rPh>
    <rPh sb="17" eb="19">
      <t>カンリ</t>
    </rPh>
    <rPh sb="19" eb="21">
      <t>ジョウホウ</t>
    </rPh>
    <rPh sb="22" eb="24">
      <t>デンタツ</t>
    </rPh>
    <rPh sb="27" eb="29">
      <t>キノウ</t>
    </rPh>
    <rPh sb="30" eb="32">
      <t>カクホ</t>
    </rPh>
    <rPh sb="36" eb="38">
      <t>テンケン</t>
    </rPh>
    <rPh sb="38" eb="40">
      <t>コウモク</t>
    </rPh>
    <rPh sb="41" eb="43">
      <t>セイサ</t>
    </rPh>
    <rPh sb="43" eb="44">
      <t>トウ</t>
    </rPh>
    <rPh sb="48" eb="50">
      <t>テキセツ</t>
    </rPh>
    <rPh sb="51" eb="53">
      <t>シセツ</t>
    </rPh>
    <rPh sb="54" eb="56">
      <t>イジ</t>
    </rPh>
    <rPh sb="56" eb="58">
      <t>カンリ</t>
    </rPh>
    <rPh sb="58" eb="59">
      <t>オヨ</t>
    </rPh>
    <rPh sb="60" eb="62">
      <t>カノウ</t>
    </rPh>
    <rPh sb="63" eb="64">
      <t>カギ</t>
    </rPh>
    <rPh sb="69" eb="71">
      <t>シュクゲン</t>
    </rPh>
    <rPh sb="72" eb="73">
      <t>ツト</t>
    </rPh>
    <phoneticPr fontId="5"/>
  </si>
  <si>
    <t>洪水予報施設の維持・運営</t>
    <rPh sb="0" eb="2">
      <t>コウズイ</t>
    </rPh>
    <rPh sb="2" eb="4">
      <t>ヨホウ</t>
    </rPh>
    <rPh sb="4" eb="6">
      <t>シセツ</t>
    </rPh>
    <rPh sb="7" eb="9">
      <t>イジ</t>
    </rPh>
    <rPh sb="10" eb="12">
      <t>ウンエイ</t>
    </rPh>
    <phoneticPr fontId="5"/>
  </si>
  <si>
    <t>A.九州地方整備局</t>
    <rPh sb="2" eb="4">
      <t>キュウシュウ</t>
    </rPh>
    <rPh sb="4" eb="6">
      <t>チホウ</t>
    </rPh>
    <rPh sb="6" eb="8">
      <t>セイビ</t>
    </rPh>
    <rPh sb="8" eb="9">
      <t>キョク</t>
    </rPh>
    <phoneticPr fontId="5"/>
  </si>
  <si>
    <t>光熱費</t>
    <rPh sb="0" eb="3">
      <t>コウネツヒ</t>
    </rPh>
    <phoneticPr fontId="5"/>
  </si>
  <si>
    <t>電力供給</t>
    <rPh sb="0" eb="2">
      <t>デンリョク</t>
    </rPh>
    <rPh sb="2" eb="4">
      <t>キョウキュウ</t>
    </rPh>
    <phoneticPr fontId="5"/>
  </si>
  <si>
    <t>保守・点検</t>
    <rPh sb="0" eb="2">
      <t>ホシュ</t>
    </rPh>
    <rPh sb="3" eb="5">
      <t>テンケン</t>
    </rPh>
    <phoneticPr fontId="5"/>
  </si>
  <si>
    <t>役務費</t>
    <rPh sb="0" eb="2">
      <t>エキム</t>
    </rPh>
    <rPh sb="2" eb="3">
      <t>ヒ</t>
    </rPh>
    <phoneticPr fontId="5"/>
  </si>
  <si>
    <t>B.九州電力(株)</t>
    <phoneticPr fontId="5"/>
  </si>
  <si>
    <t>C.九州工営㈱</t>
    <phoneticPr fontId="5"/>
  </si>
  <si>
    <t>九州地方整備局</t>
    <rPh sb="0" eb="2">
      <t>キュウシュウ</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</si>
  <si>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</si>
  <si>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</si>
  <si>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北海道開発局</t>
    <rPh sb="0" eb="3">
      <t>ホッカイドウ</t>
    </rPh>
    <rPh sb="3" eb="6">
      <t>カイハツキョク</t>
    </rPh>
    <phoneticPr fontId="5"/>
  </si>
  <si>
    <t>北陸地方整備局</t>
    <rPh sb="0" eb="2">
      <t>ホクリク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</si>
  <si>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</si>
  <si>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</si>
  <si>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</si>
  <si>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</si>
  <si>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t>
    <phoneticPr fontId="5"/>
  </si>
  <si>
    <t>九州電力(株)</t>
    <rPh sb="0" eb="2">
      <t>キュウシュウ</t>
    </rPh>
    <rPh sb="2" eb="4">
      <t>デンリョク</t>
    </rPh>
    <rPh sb="4" eb="7">
      <t>カブ</t>
    </rPh>
    <phoneticPr fontId="30"/>
  </si>
  <si>
    <t>中部電力(株)</t>
    <rPh sb="0" eb="2">
      <t>チュウブ</t>
    </rPh>
    <rPh sb="2" eb="4">
      <t>デンリョク</t>
    </rPh>
    <rPh sb="4" eb="7">
      <t>カブ</t>
    </rPh>
    <phoneticPr fontId="30"/>
  </si>
  <si>
    <t>東北電力(株)</t>
    <rPh sb="0" eb="2">
      <t>トウホク</t>
    </rPh>
    <rPh sb="2" eb="4">
      <t>デンリョク</t>
    </rPh>
    <rPh sb="4" eb="7">
      <t>カブ</t>
    </rPh>
    <phoneticPr fontId="30"/>
  </si>
  <si>
    <t>東京電力(株)</t>
    <rPh sb="0" eb="2">
      <t>トウキョウ</t>
    </rPh>
    <rPh sb="2" eb="4">
      <t>デンリョク</t>
    </rPh>
    <rPh sb="4" eb="7">
      <t>カブ</t>
    </rPh>
    <phoneticPr fontId="30"/>
  </si>
  <si>
    <t>北海道電力(株)</t>
    <rPh sb="0" eb="3">
      <t>ホッカイドウ</t>
    </rPh>
    <rPh sb="3" eb="5">
      <t>デンリョク</t>
    </rPh>
    <rPh sb="5" eb="8">
      <t>カブ</t>
    </rPh>
    <phoneticPr fontId="30"/>
  </si>
  <si>
    <t>中国電力(株)</t>
    <rPh sb="0" eb="2">
      <t>チュウゴク</t>
    </rPh>
    <rPh sb="2" eb="4">
      <t>デンリョク</t>
    </rPh>
    <rPh sb="4" eb="7">
      <t>カブ</t>
    </rPh>
    <phoneticPr fontId="30"/>
  </si>
  <si>
    <t>関西電力(株)</t>
    <rPh sb="0" eb="2">
      <t>カンサイ</t>
    </rPh>
    <rPh sb="2" eb="4">
      <t>デンリョク</t>
    </rPh>
    <rPh sb="4" eb="7">
      <t>カブ</t>
    </rPh>
    <phoneticPr fontId="30"/>
  </si>
  <si>
    <t>四国電力(株)</t>
    <rPh sb="0" eb="2">
      <t>シコク</t>
    </rPh>
    <rPh sb="2" eb="4">
      <t>デンリョク</t>
    </rPh>
    <rPh sb="4" eb="7">
      <t>カブ</t>
    </rPh>
    <phoneticPr fontId="30"/>
  </si>
  <si>
    <t>北陸電力(株)</t>
    <rPh sb="0" eb="2">
      <t>ホクリク</t>
    </rPh>
    <rPh sb="2" eb="4">
      <t>デンリョク</t>
    </rPh>
    <rPh sb="4" eb="7">
      <t>カブ</t>
    </rPh>
    <phoneticPr fontId="30"/>
  </si>
  <si>
    <t>-</t>
    <phoneticPr fontId="5"/>
  </si>
  <si>
    <t>(株)拓和</t>
    <rPh sb="0" eb="3">
      <t>カブ</t>
    </rPh>
    <rPh sb="3" eb="5">
      <t>タクワ</t>
    </rPh>
    <phoneticPr fontId="2"/>
  </si>
  <si>
    <t>(株)北開水工コンサルタント</t>
    <rPh sb="0" eb="3">
      <t>カブ</t>
    </rPh>
    <rPh sb="3" eb="7">
      <t>ホッカイスイコウ</t>
    </rPh>
    <phoneticPr fontId="1"/>
  </si>
  <si>
    <t>（株）堀江商会</t>
    <rPh sb="1" eb="2">
      <t>カブ</t>
    </rPh>
    <rPh sb="3" eb="5">
      <t>ホリエ</t>
    </rPh>
    <rPh sb="5" eb="7">
      <t>ショウカイ</t>
    </rPh>
    <phoneticPr fontId="1"/>
  </si>
  <si>
    <t>（株）ケーネス</t>
    <rPh sb="0" eb="3">
      <t>カブ</t>
    </rPh>
    <phoneticPr fontId="1"/>
  </si>
  <si>
    <t>（株）荒谷建設コンサルタント</t>
  </si>
  <si>
    <t>(株)測商新潟</t>
    <rPh sb="0" eb="3">
      <t>カブ</t>
    </rPh>
    <rPh sb="3" eb="4">
      <t>ソク</t>
    </rPh>
    <rPh sb="4" eb="5">
      <t>ショウ</t>
    </rPh>
    <rPh sb="5" eb="7">
      <t>ニイガタ</t>
    </rPh>
    <phoneticPr fontId="1"/>
  </si>
  <si>
    <t>(株)ｱｸｱﾃﾙｽ</t>
    <rPh sb="0" eb="3">
      <t>カブ</t>
    </rPh>
    <phoneticPr fontId="5"/>
  </si>
  <si>
    <t>(株)福田水文センター</t>
    <rPh sb="0" eb="3">
      <t>カブ</t>
    </rPh>
    <rPh sb="3" eb="7">
      <t>フクダスイモン</t>
    </rPh>
    <phoneticPr fontId="1"/>
  </si>
  <si>
    <t>(株)ユニオン</t>
    <rPh sb="0" eb="3">
      <t>カブ</t>
    </rPh>
    <phoneticPr fontId="2"/>
  </si>
  <si>
    <t>九州工営(株)</t>
    <rPh sb="4" eb="7">
      <t>カブ</t>
    </rPh>
    <phoneticPr fontId="5"/>
  </si>
  <si>
    <t>流量観測</t>
    <rPh sb="0" eb="2">
      <t>リュウリョウ</t>
    </rPh>
    <rPh sb="2" eb="4">
      <t>カンソク</t>
    </rPh>
    <phoneticPr fontId="5"/>
  </si>
  <si>
    <t>水文観測</t>
    <rPh sb="0" eb="1">
      <t>ミズ</t>
    </rPh>
    <rPh sb="1" eb="2">
      <t>ブン</t>
    </rPh>
    <rPh sb="2" eb="4">
      <t>カンソク</t>
    </rPh>
    <phoneticPr fontId="5"/>
  </si>
  <si>
    <t>-</t>
    <phoneticPr fontId="5"/>
  </si>
  <si>
    <t>効率的な点検を実施している</t>
    <rPh sb="0" eb="3">
      <t>コウリツテキ</t>
    </rPh>
    <rPh sb="4" eb="6">
      <t>テンケン</t>
    </rPh>
    <rPh sb="7" eb="9">
      <t>ジッシ</t>
    </rPh>
    <phoneticPr fontId="5"/>
  </si>
  <si>
    <t>効率的な点検により低コストで実施している</t>
    <rPh sb="0" eb="3">
      <t>コウリツテキ</t>
    </rPh>
    <rPh sb="4" eb="6">
      <t>テンケン</t>
    </rPh>
    <rPh sb="9" eb="10">
      <t>テイ</t>
    </rPh>
    <rPh sb="14" eb="16">
      <t>ジッシ</t>
    </rPh>
    <phoneticPr fontId="5"/>
  </si>
  <si>
    <t>-</t>
  </si>
  <si>
    <t>-</t>
    <phoneticPr fontId="5"/>
  </si>
  <si>
    <t>-</t>
    <phoneticPr fontId="5"/>
  </si>
  <si>
    <t>-</t>
    <phoneticPr fontId="5"/>
  </si>
  <si>
    <t>適切な維持管理により目標を達成している</t>
    <rPh sb="0" eb="2">
      <t>テキセツ</t>
    </rPh>
    <rPh sb="3" eb="5">
      <t>イジ</t>
    </rPh>
    <rPh sb="5" eb="7">
      <t>カンリ</t>
    </rPh>
    <rPh sb="10" eb="12">
      <t>モクヒョウ</t>
    </rPh>
    <rPh sb="13" eb="15">
      <t>タッセイ</t>
    </rPh>
    <phoneticPr fontId="5"/>
  </si>
  <si>
    <t>全国の洪水予報施設の適切な運営</t>
    <rPh sb="0" eb="2">
      <t>ゼンコク</t>
    </rPh>
    <rPh sb="3" eb="5">
      <t>コウズイ</t>
    </rPh>
    <rPh sb="5" eb="7">
      <t>ヨホウ</t>
    </rPh>
    <rPh sb="7" eb="9">
      <t>シセツ</t>
    </rPh>
    <rPh sb="10" eb="12">
      <t>テキセツ</t>
    </rPh>
    <rPh sb="13" eb="15">
      <t>ウンエイ</t>
    </rPh>
    <phoneticPr fontId="5"/>
  </si>
  <si>
    <t>適切に維持管理している洪水予報施設数</t>
    <rPh sb="0" eb="2">
      <t>テキセツ</t>
    </rPh>
    <rPh sb="3" eb="5">
      <t>イジ</t>
    </rPh>
    <rPh sb="5" eb="7">
      <t>カンリ</t>
    </rPh>
    <rPh sb="11" eb="13">
      <t>コウズイ</t>
    </rPh>
    <rPh sb="13" eb="15">
      <t>ヨホウ</t>
    </rPh>
    <rPh sb="15" eb="18">
      <t>シセツスウ</t>
    </rPh>
    <phoneticPr fontId="5"/>
  </si>
  <si>
    <t>全国の洪水予報施設の保守点検</t>
    <rPh sb="0" eb="2">
      <t>ゼンコク</t>
    </rPh>
    <rPh sb="3" eb="5">
      <t>コウズイ</t>
    </rPh>
    <rPh sb="5" eb="7">
      <t>ヨホウ</t>
    </rPh>
    <rPh sb="7" eb="9">
      <t>シセツ</t>
    </rPh>
    <rPh sb="10" eb="12">
      <t>ホシュ</t>
    </rPh>
    <rPh sb="12" eb="14">
      <t>テンケン</t>
    </rPh>
    <phoneticPr fontId="5"/>
  </si>
  <si>
    <t>-</t>
    <phoneticPr fontId="5"/>
  </si>
  <si>
    <t>-</t>
    <phoneticPr fontId="5"/>
  </si>
  <si>
    <t>千円</t>
    <rPh sb="0" eb="2">
      <t>センエン</t>
    </rPh>
    <phoneticPr fontId="5"/>
  </si>
  <si>
    <t>19,000千円/505施設</t>
    <rPh sb="6" eb="7">
      <t>ゼン</t>
    </rPh>
    <rPh sb="7" eb="8">
      <t>エン</t>
    </rPh>
    <rPh sb="12" eb="14">
      <t>シセツ</t>
    </rPh>
    <phoneticPr fontId="5"/>
  </si>
  <si>
    <t>20,000千円/505施設</t>
    <phoneticPr fontId="5"/>
  </si>
  <si>
    <t>19,000千円/505施設</t>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</si>
  <si>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</si>
  <si>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引き続きコスト縮減に努め、適切な施設管理を行う。</t>
    <rPh sb="0" eb="1">
      <t>ヒ</t>
    </rPh>
    <rPh sb="2" eb="3">
      <t>ツヅ</t>
    </rPh>
    <rPh sb="7" eb="9">
      <t>シュクゲン</t>
    </rPh>
    <rPh sb="10" eb="11">
      <t>ツト</t>
    </rPh>
    <rPh sb="13" eb="15">
      <t>テキセツ</t>
    </rPh>
    <rPh sb="16" eb="18">
      <t>シセツ</t>
    </rPh>
    <rPh sb="18" eb="20">
      <t>カンリ</t>
    </rPh>
    <rPh sb="21" eb="22">
      <t>オコナ</t>
    </rPh>
    <phoneticPr fontId="5"/>
  </si>
  <si>
    <t>課長　小俣 篤</t>
    <rPh sb="0" eb="2">
      <t>カチョウ</t>
    </rPh>
    <rPh sb="3" eb="5">
      <t>オマタ</t>
    </rPh>
    <rPh sb="6" eb="7">
      <t>アツシ</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</si>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</sst>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theme="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3" fillId="0" borderId="35" xfId="0" applyFont="1" applyFill="1" applyBorder="1" applyAlignment="1" applyProtection="1">
      <alignmen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152400</xdr:colOff>
      <xdr:row>141</xdr:row>
      <xdr:rowOff>19050</xdr:rowOff>
    </xdr:from>
    <xdr:to>
      <xdr:col>43</xdr:col>
      <xdr:colOff>85725</xdr:colOff>
      <xdr:row>156</xdr:row>
      <xdr:rowOff>209550</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2150" y="30899100"/>
          <a:ext cx="5905500" cy="547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workbookViewId="0">
      <selection activeCell="A3" sqref="A3:AH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5" t="s">
        <v>0</v>
      </c>
      <c r="AK2" s="425"/>
      <c r="AL2" s="425"/>
      <c r="AM2" s="425"/>
      <c r="AN2" s="425"/>
      <c r="AO2" s="425"/>
      <c r="AP2" s="425"/>
      <c r="AQ2" s="676" t="s">
        <v>374</v>
      </c>
      <c r="AR2" s="676"/>
      <c r="AS2" s="59" t="str">
        <f>IF(OR(AQ2="　", AQ2=""), "", "-")</f>
        <v/>
      </c>
      <c r="AT2" s="677">
        <v>128</v>
      </c>
      <c r="AU2" s="677"/>
      <c r="AV2" s="60" t="str">
        <f>IF(AW2="", "", "-")</f>
        <v/>
      </c>
      <c r="AW2" s="678"/>
      <c r="AX2" s="678"/>
    </row>
    <row r="3" spans="1:50" ht="21" customHeight="1" thickBot="1">
      <c r="A3" s="636" t="s">
        <v>215</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89</v>
      </c>
      <c r="AJ3" s="638" t="s">
        <v>376</v>
      </c>
      <c r="AK3" s="638"/>
      <c r="AL3" s="638"/>
      <c r="AM3" s="638"/>
      <c r="AN3" s="638"/>
      <c r="AO3" s="638"/>
      <c r="AP3" s="638"/>
      <c r="AQ3" s="638"/>
      <c r="AR3" s="638"/>
      <c r="AS3" s="638"/>
      <c r="AT3" s="638"/>
      <c r="AU3" s="638"/>
      <c r="AV3" s="638"/>
      <c r="AW3" s="638"/>
      <c r="AX3" s="36" t="s">
        <v>90</v>
      </c>
    </row>
    <row r="4" spans="1:50" ht="24.75" customHeight="1">
      <c r="A4" s="452" t="s">
        <v>30</v>
      </c>
      <c r="B4" s="453"/>
      <c r="C4" s="453"/>
      <c r="D4" s="453"/>
      <c r="E4" s="453"/>
      <c r="F4" s="453"/>
      <c r="G4" s="426" t="s">
        <v>377</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378</v>
      </c>
      <c r="AF4" s="432"/>
      <c r="AG4" s="432"/>
      <c r="AH4" s="432"/>
      <c r="AI4" s="432"/>
      <c r="AJ4" s="432"/>
      <c r="AK4" s="432"/>
      <c r="AL4" s="432"/>
      <c r="AM4" s="432"/>
      <c r="AN4" s="432"/>
      <c r="AO4" s="432"/>
      <c r="AP4" s="433"/>
      <c r="AQ4" s="434" t="s">
        <v>2</v>
      </c>
      <c r="AR4" s="429"/>
      <c r="AS4" s="429"/>
      <c r="AT4" s="429"/>
      <c r="AU4" s="429"/>
      <c r="AV4" s="429"/>
      <c r="AW4" s="429"/>
      <c r="AX4" s="435"/>
    </row>
    <row r="5" spans="1:50" ht="30" customHeight="1">
      <c r="A5" s="436" t="s">
        <v>92</v>
      </c>
      <c r="B5" s="437"/>
      <c r="C5" s="437"/>
      <c r="D5" s="437"/>
      <c r="E5" s="437"/>
      <c r="F5" s="438"/>
      <c r="G5" s="653" t="s">
        <v>143</v>
      </c>
      <c r="H5" s="615"/>
      <c r="I5" s="615"/>
      <c r="J5" s="615"/>
      <c r="K5" s="615"/>
      <c r="L5" s="615"/>
      <c r="M5" s="654" t="s">
        <v>91</v>
      </c>
      <c r="N5" s="655"/>
      <c r="O5" s="655"/>
      <c r="P5" s="655"/>
      <c r="Q5" s="655"/>
      <c r="R5" s="656"/>
      <c r="S5" s="614" t="s">
        <v>156</v>
      </c>
      <c r="T5" s="615"/>
      <c r="U5" s="615"/>
      <c r="V5" s="615"/>
      <c r="W5" s="615"/>
      <c r="X5" s="616"/>
      <c r="Y5" s="443" t="s">
        <v>3</v>
      </c>
      <c r="Z5" s="444"/>
      <c r="AA5" s="444"/>
      <c r="AB5" s="444"/>
      <c r="AC5" s="444"/>
      <c r="AD5" s="445"/>
      <c r="AE5" s="446" t="s">
        <v>379</v>
      </c>
      <c r="AF5" s="447"/>
      <c r="AG5" s="447"/>
      <c r="AH5" s="447"/>
      <c r="AI5" s="447"/>
      <c r="AJ5" s="447"/>
      <c r="AK5" s="447"/>
      <c r="AL5" s="447"/>
      <c r="AM5" s="447"/>
      <c r="AN5" s="447"/>
      <c r="AO5" s="447"/>
      <c r="AP5" s="448"/>
      <c r="AQ5" s="449" t="s">
        <v>460</v>
      </c>
      <c r="AR5" s="450"/>
      <c r="AS5" s="450"/>
      <c r="AT5" s="450"/>
      <c r="AU5" s="450"/>
      <c r="AV5" s="450"/>
      <c r="AW5" s="450"/>
      <c r="AX5" s="451"/>
    </row>
    <row r="6" spans="1:50" ht="39" customHeight="1">
      <c r="A6" s="454" t="s">
        <v>4</v>
      </c>
      <c r="B6" s="455"/>
      <c r="C6" s="455"/>
      <c r="D6" s="455"/>
      <c r="E6" s="455"/>
      <c r="F6" s="455"/>
      <c r="G6" s="456" t="str">
        <f>入力規則等!F39</f>
        <v>一般会計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381</v>
      </c>
      <c r="AF6" s="461"/>
      <c r="AG6" s="461"/>
      <c r="AH6" s="461"/>
      <c r="AI6" s="461"/>
      <c r="AJ6" s="461"/>
      <c r="AK6" s="461"/>
      <c r="AL6" s="461"/>
      <c r="AM6" s="461"/>
      <c r="AN6" s="461"/>
      <c r="AO6" s="461"/>
      <c r="AP6" s="461"/>
      <c r="AQ6" s="462"/>
      <c r="AR6" s="462"/>
      <c r="AS6" s="462"/>
      <c r="AT6" s="462"/>
      <c r="AU6" s="462"/>
      <c r="AV6" s="462"/>
      <c r="AW6" s="462"/>
      <c r="AX6" s="463"/>
    </row>
    <row r="7" spans="1:50" ht="49.5" customHeight="1">
      <c r="A7" s="478" t="s">
        <v>25</v>
      </c>
      <c r="B7" s="479"/>
      <c r="C7" s="479"/>
      <c r="D7" s="479"/>
      <c r="E7" s="479"/>
      <c r="F7" s="479"/>
      <c r="G7" s="480" t="s">
        <v>382</v>
      </c>
      <c r="H7" s="481"/>
      <c r="I7" s="481"/>
      <c r="J7" s="481"/>
      <c r="K7" s="481"/>
      <c r="L7" s="481"/>
      <c r="M7" s="481"/>
      <c r="N7" s="481"/>
      <c r="O7" s="481"/>
      <c r="P7" s="481"/>
      <c r="Q7" s="481"/>
      <c r="R7" s="481"/>
      <c r="S7" s="481"/>
      <c r="T7" s="481"/>
      <c r="U7" s="481"/>
      <c r="V7" s="482"/>
      <c r="W7" s="482"/>
      <c r="X7" s="482"/>
      <c r="Y7" s="483" t="s">
        <v>5</v>
      </c>
      <c r="Z7" s="373"/>
      <c r="AA7" s="373"/>
      <c r="AB7" s="373"/>
      <c r="AC7" s="373"/>
      <c r="AD7" s="375"/>
      <c r="AE7" s="484" t="s">
        <v>388</v>
      </c>
      <c r="AF7" s="485"/>
      <c r="AG7" s="485"/>
      <c r="AH7" s="485"/>
      <c r="AI7" s="485"/>
      <c r="AJ7" s="485"/>
      <c r="AK7" s="485"/>
      <c r="AL7" s="485"/>
      <c r="AM7" s="485"/>
      <c r="AN7" s="485"/>
      <c r="AO7" s="485"/>
      <c r="AP7" s="485"/>
      <c r="AQ7" s="485"/>
      <c r="AR7" s="485"/>
      <c r="AS7" s="485"/>
      <c r="AT7" s="485"/>
      <c r="AU7" s="485"/>
      <c r="AV7" s="485"/>
      <c r="AW7" s="485"/>
      <c r="AX7" s="486"/>
    </row>
    <row r="8" spans="1:50" ht="52.5" customHeight="1">
      <c r="A8" s="633" t="s">
        <v>307</v>
      </c>
      <c r="B8" s="634"/>
      <c r="C8" s="634"/>
      <c r="D8" s="634"/>
      <c r="E8" s="634"/>
      <c r="F8" s="635"/>
      <c r="G8" s="630" t="str">
        <f>入力規則等!A26</f>
        <v>国土強靭化</v>
      </c>
      <c r="H8" s="631"/>
      <c r="I8" s="631"/>
      <c r="J8" s="631"/>
      <c r="K8" s="631"/>
      <c r="L8" s="631"/>
      <c r="M8" s="631"/>
      <c r="N8" s="631"/>
      <c r="O8" s="631"/>
      <c r="P8" s="631"/>
      <c r="Q8" s="631"/>
      <c r="R8" s="631"/>
      <c r="S8" s="631"/>
      <c r="T8" s="631"/>
      <c r="U8" s="631"/>
      <c r="V8" s="631"/>
      <c r="W8" s="631"/>
      <c r="X8" s="632"/>
      <c r="Y8" s="464" t="s">
        <v>78</v>
      </c>
      <c r="Z8" s="464"/>
      <c r="AA8" s="464"/>
      <c r="AB8" s="464"/>
      <c r="AC8" s="464"/>
      <c r="AD8" s="464"/>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c r="A9" s="184" t="s">
        <v>26</v>
      </c>
      <c r="B9" s="185"/>
      <c r="C9" s="185"/>
      <c r="D9" s="185"/>
      <c r="E9" s="185"/>
      <c r="F9" s="185"/>
      <c r="G9" s="186" t="s">
        <v>383</v>
      </c>
      <c r="H9" s="187"/>
      <c r="I9" s="187"/>
      <c r="J9" s="187"/>
      <c r="K9" s="187"/>
      <c r="L9" s="187"/>
      <c r="M9" s="187"/>
      <c r="N9" s="187"/>
      <c r="O9" s="187"/>
      <c r="P9" s="187"/>
      <c r="Q9" s="187"/>
      <c r="R9" s="187"/>
      <c r="S9" s="187"/>
      <c r="T9" s="187"/>
      <c r="U9" s="187"/>
      <c r="V9" s="187"/>
      <c r="W9" s="187"/>
      <c r="X9" s="187"/>
      <c r="Y9" s="422"/>
      <c r="Z9" s="422"/>
      <c r="AA9" s="422"/>
      <c r="AB9" s="422"/>
      <c r="AC9" s="422"/>
      <c r="AD9" s="422"/>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384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87"/>
      <c r="G11" s="440" t="str">
        <f>入力規則等!P10</f>
        <v>委託・請負</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c r="A12" s="488" t="s">
        <v>27</v>
      </c>
      <c r="B12" s="489"/>
      <c r="C12" s="489"/>
      <c r="D12" s="489"/>
      <c r="E12" s="489"/>
      <c r="F12" s="490"/>
      <c r="G12" s="494"/>
      <c r="H12" s="495"/>
      <c r="I12" s="495"/>
      <c r="J12" s="495"/>
      <c r="K12" s="495"/>
      <c r="L12" s="495"/>
      <c r="M12" s="495"/>
      <c r="N12" s="495"/>
      <c r="O12" s="495"/>
      <c r="P12" s="139" t="s">
        <v>68</v>
      </c>
      <c r="Q12" s="84"/>
      <c r="R12" s="84"/>
      <c r="S12" s="84"/>
      <c r="T12" s="84"/>
      <c r="U12" s="84"/>
      <c r="V12" s="85"/>
      <c r="W12" s="139" t="s">
        <v>69</v>
      </c>
      <c r="X12" s="84"/>
      <c r="Y12" s="84"/>
      <c r="Z12" s="84"/>
      <c r="AA12" s="84"/>
      <c r="AB12" s="84"/>
      <c r="AC12" s="85"/>
      <c r="AD12" s="139" t="s">
        <v>70</v>
      </c>
      <c r="AE12" s="84"/>
      <c r="AF12" s="84"/>
      <c r="AG12" s="84"/>
      <c r="AH12" s="84"/>
      <c r="AI12" s="84"/>
      <c r="AJ12" s="85"/>
      <c r="AK12" s="139" t="s">
        <v>71</v>
      </c>
      <c r="AL12" s="84"/>
      <c r="AM12" s="84"/>
      <c r="AN12" s="84"/>
      <c r="AO12" s="84"/>
      <c r="AP12" s="84"/>
      <c r="AQ12" s="85"/>
      <c r="AR12" s="139" t="s">
        <v>72</v>
      </c>
      <c r="AS12" s="84"/>
      <c r="AT12" s="84"/>
      <c r="AU12" s="84"/>
      <c r="AV12" s="84"/>
      <c r="AW12" s="84"/>
      <c r="AX12" s="499"/>
    </row>
    <row r="13" spans="1:50" ht="21" customHeight="1">
      <c r="A13" s="394"/>
      <c r="B13" s="395"/>
      <c r="C13" s="395"/>
      <c r="D13" s="395"/>
      <c r="E13" s="395"/>
      <c r="F13" s="396"/>
      <c r="G13" s="500" t="s">
        <v>7</v>
      </c>
      <c r="H13" s="501"/>
      <c r="I13" s="506" t="s">
        <v>8</v>
      </c>
      <c r="J13" s="507"/>
      <c r="K13" s="507"/>
      <c r="L13" s="507"/>
      <c r="M13" s="507"/>
      <c r="N13" s="507"/>
      <c r="O13" s="508"/>
      <c r="P13" s="175">
        <v>20</v>
      </c>
      <c r="Q13" s="176"/>
      <c r="R13" s="176"/>
      <c r="S13" s="176"/>
      <c r="T13" s="176"/>
      <c r="U13" s="176"/>
      <c r="V13" s="177"/>
      <c r="W13" s="175">
        <v>20</v>
      </c>
      <c r="X13" s="176"/>
      <c r="Y13" s="176"/>
      <c r="Z13" s="176"/>
      <c r="AA13" s="176"/>
      <c r="AB13" s="176"/>
      <c r="AC13" s="177"/>
      <c r="AD13" s="175">
        <v>19</v>
      </c>
      <c r="AE13" s="176"/>
      <c r="AF13" s="176"/>
      <c r="AG13" s="176"/>
      <c r="AH13" s="176"/>
      <c r="AI13" s="176"/>
      <c r="AJ13" s="177"/>
      <c r="AK13" s="175">
        <v>19</v>
      </c>
      <c r="AL13" s="176"/>
      <c r="AM13" s="176"/>
      <c r="AN13" s="176"/>
      <c r="AO13" s="176"/>
      <c r="AP13" s="176"/>
      <c r="AQ13" s="177"/>
      <c r="AR13" s="189">
        <v>19</v>
      </c>
      <c r="AS13" s="190"/>
      <c r="AT13" s="190"/>
      <c r="AU13" s="190"/>
      <c r="AV13" s="190"/>
      <c r="AW13" s="190"/>
      <c r="AX13" s="191"/>
    </row>
    <row r="14" spans="1:50" ht="21" customHeight="1">
      <c r="A14" s="394"/>
      <c r="B14" s="395"/>
      <c r="C14" s="395"/>
      <c r="D14" s="395"/>
      <c r="E14" s="395"/>
      <c r="F14" s="396"/>
      <c r="G14" s="502"/>
      <c r="H14" s="503"/>
      <c r="I14" s="179" t="s">
        <v>9</v>
      </c>
      <c r="J14" s="180"/>
      <c r="K14" s="180"/>
      <c r="L14" s="180"/>
      <c r="M14" s="180"/>
      <c r="N14" s="180"/>
      <c r="O14" s="181"/>
      <c r="P14" s="175" t="s">
        <v>385</v>
      </c>
      <c r="Q14" s="176"/>
      <c r="R14" s="176"/>
      <c r="S14" s="176"/>
      <c r="T14" s="176"/>
      <c r="U14" s="176"/>
      <c r="V14" s="177"/>
      <c r="W14" s="175" t="s">
        <v>385</v>
      </c>
      <c r="X14" s="176"/>
      <c r="Y14" s="176"/>
      <c r="Z14" s="176"/>
      <c r="AA14" s="176"/>
      <c r="AB14" s="176"/>
      <c r="AC14" s="177"/>
      <c r="AD14" s="175" t="s">
        <v>385</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c r="A15" s="394"/>
      <c r="B15" s="395"/>
      <c r="C15" s="395"/>
      <c r="D15" s="395"/>
      <c r="E15" s="395"/>
      <c r="F15" s="396"/>
      <c r="G15" s="502"/>
      <c r="H15" s="503"/>
      <c r="I15" s="179" t="s">
        <v>61</v>
      </c>
      <c r="J15" s="423"/>
      <c r="K15" s="423"/>
      <c r="L15" s="423"/>
      <c r="M15" s="423"/>
      <c r="N15" s="423"/>
      <c r="O15" s="424"/>
      <c r="P15" s="175" t="s">
        <v>385</v>
      </c>
      <c r="Q15" s="176"/>
      <c r="R15" s="176"/>
      <c r="S15" s="176"/>
      <c r="T15" s="176"/>
      <c r="U15" s="176"/>
      <c r="V15" s="177"/>
      <c r="W15" s="175" t="s">
        <v>385</v>
      </c>
      <c r="X15" s="176"/>
      <c r="Y15" s="176"/>
      <c r="Z15" s="176"/>
      <c r="AA15" s="176"/>
      <c r="AB15" s="176"/>
      <c r="AC15" s="177"/>
      <c r="AD15" s="175" t="s">
        <v>385</v>
      </c>
      <c r="AE15" s="176"/>
      <c r="AF15" s="176"/>
      <c r="AG15" s="176"/>
      <c r="AH15" s="176"/>
      <c r="AI15" s="176"/>
      <c r="AJ15" s="177"/>
      <c r="AK15" s="175" t="s">
        <v>385</v>
      </c>
      <c r="AL15" s="176"/>
      <c r="AM15" s="176"/>
      <c r="AN15" s="176"/>
      <c r="AO15" s="176"/>
      <c r="AP15" s="176"/>
      <c r="AQ15" s="177"/>
      <c r="AR15" s="175"/>
      <c r="AS15" s="176"/>
      <c r="AT15" s="176"/>
      <c r="AU15" s="176"/>
      <c r="AV15" s="176"/>
      <c r="AW15" s="176"/>
      <c r="AX15" s="178"/>
    </row>
    <row r="16" spans="1:50" ht="21" customHeight="1">
      <c r="A16" s="394"/>
      <c r="B16" s="395"/>
      <c r="C16" s="395"/>
      <c r="D16" s="395"/>
      <c r="E16" s="395"/>
      <c r="F16" s="396"/>
      <c r="G16" s="502"/>
      <c r="H16" s="503"/>
      <c r="I16" s="179" t="s">
        <v>62</v>
      </c>
      <c r="J16" s="423"/>
      <c r="K16" s="423"/>
      <c r="L16" s="423"/>
      <c r="M16" s="423"/>
      <c r="N16" s="423"/>
      <c r="O16" s="424"/>
      <c r="P16" s="175" t="s">
        <v>385</v>
      </c>
      <c r="Q16" s="176"/>
      <c r="R16" s="176"/>
      <c r="S16" s="176"/>
      <c r="T16" s="176"/>
      <c r="U16" s="176"/>
      <c r="V16" s="177"/>
      <c r="W16" s="175" t="s">
        <v>385</v>
      </c>
      <c r="X16" s="176"/>
      <c r="Y16" s="176"/>
      <c r="Z16" s="176"/>
      <c r="AA16" s="176"/>
      <c r="AB16" s="176"/>
      <c r="AC16" s="177"/>
      <c r="AD16" s="175" t="s">
        <v>385</v>
      </c>
      <c r="AE16" s="176"/>
      <c r="AF16" s="176"/>
      <c r="AG16" s="176"/>
      <c r="AH16" s="176"/>
      <c r="AI16" s="176"/>
      <c r="AJ16" s="177"/>
      <c r="AK16" s="175"/>
      <c r="AL16" s="176"/>
      <c r="AM16" s="176"/>
      <c r="AN16" s="176"/>
      <c r="AO16" s="176"/>
      <c r="AP16" s="176"/>
      <c r="AQ16" s="177"/>
      <c r="AR16" s="473"/>
      <c r="AS16" s="474"/>
      <c r="AT16" s="474"/>
      <c r="AU16" s="474"/>
      <c r="AV16" s="474"/>
      <c r="AW16" s="474"/>
      <c r="AX16" s="475"/>
    </row>
    <row r="17" spans="1:50" ht="24.75" customHeight="1">
      <c r="A17" s="394"/>
      <c r="B17" s="395"/>
      <c r="C17" s="395"/>
      <c r="D17" s="395"/>
      <c r="E17" s="395"/>
      <c r="F17" s="396"/>
      <c r="G17" s="502"/>
      <c r="H17" s="503"/>
      <c r="I17" s="179" t="s">
        <v>60</v>
      </c>
      <c r="J17" s="180"/>
      <c r="K17" s="180"/>
      <c r="L17" s="180"/>
      <c r="M17" s="180"/>
      <c r="N17" s="180"/>
      <c r="O17" s="181"/>
      <c r="P17" s="175" t="s">
        <v>385</v>
      </c>
      <c r="Q17" s="176"/>
      <c r="R17" s="176"/>
      <c r="S17" s="176"/>
      <c r="T17" s="176"/>
      <c r="U17" s="176"/>
      <c r="V17" s="177"/>
      <c r="W17" s="175" t="s">
        <v>385</v>
      </c>
      <c r="X17" s="176"/>
      <c r="Y17" s="176"/>
      <c r="Z17" s="176"/>
      <c r="AA17" s="176"/>
      <c r="AB17" s="176"/>
      <c r="AC17" s="177"/>
      <c r="AD17" s="175" t="s">
        <v>385</v>
      </c>
      <c r="AE17" s="176"/>
      <c r="AF17" s="176"/>
      <c r="AG17" s="176"/>
      <c r="AH17" s="176"/>
      <c r="AI17" s="176"/>
      <c r="AJ17" s="177"/>
      <c r="AK17" s="175"/>
      <c r="AL17" s="176"/>
      <c r="AM17" s="176"/>
      <c r="AN17" s="176"/>
      <c r="AO17" s="176"/>
      <c r="AP17" s="176"/>
      <c r="AQ17" s="177"/>
      <c r="AR17" s="476"/>
      <c r="AS17" s="476"/>
      <c r="AT17" s="476"/>
      <c r="AU17" s="476"/>
      <c r="AV17" s="476"/>
      <c r="AW17" s="476"/>
      <c r="AX17" s="477"/>
    </row>
    <row r="18" spans="1:50" ht="24.75" customHeight="1">
      <c r="A18" s="394"/>
      <c r="B18" s="395"/>
      <c r="C18" s="395"/>
      <c r="D18" s="395"/>
      <c r="E18" s="395"/>
      <c r="F18" s="396"/>
      <c r="G18" s="504"/>
      <c r="H18" s="505"/>
      <c r="I18" s="625" t="s">
        <v>22</v>
      </c>
      <c r="J18" s="626"/>
      <c r="K18" s="626"/>
      <c r="L18" s="626"/>
      <c r="M18" s="626"/>
      <c r="N18" s="626"/>
      <c r="O18" s="627"/>
      <c r="P18" s="648">
        <f>SUM(P13:V17)</f>
        <v>20</v>
      </c>
      <c r="Q18" s="649"/>
      <c r="R18" s="649"/>
      <c r="S18" s="649"/>
      <c r="T18" s="649"/>
      <c r="U18" s="649"/>
      <c r="V18" s="650"/>
      <c r="W18" s="648">
        <f>SUM(W13:AC17)</f>
        <v>20</v>
      </c>
      <c r="X18" s="649"/>
      <c r="Y18" s="649"/>
      <c r="Z18" s="649"/>
      <c r="AA18" s="649"/>
      <c r="AB18" s="649"/>
      <c r="AC18" s="650"/>
      <c r="AD18" s="648">
        <f t="shared" ref="AD18" si="0">SUM(AD13:AJ17)</f>
        <v>19</v>
      </c>
      <c r="AE18" s="649"/>
      <c r="AF18" s="649"/>
      <c r="AG18" s="649"/>
      <c r="AH18" s="649"/>
      <c r="AI18" s="649"/>
      <c r="AJ18" s="650"/>
      <c r="AK18" s="648">
        <f t="shared" ref="AK18" si="1">SUM(AK13:AQ17)</f>
        <v>19</v>
      </c>
      <c r="AL18" s="649"/>
      <c r="AM18" s="649"/>
      <c r="AN18" s="649"/>
      <c r="AO18" s="649"/>
      <c r="AP18" s="649"/>
      <c r="AQ18" s="650"/>
      <c r="AR18" s="648">
        <f t="shared" ref="AR18" si="2">SUM(AR13:AX17)</f>
        <v>19</v>
      </c>
      <c r="AS18" s="649"/>
      <c r="AT18" s="649"/>
      <c r="AU18" s="649"/>
      <c r="AV18" s="649"/>
      <c r="AW18" s="649"/>
      <c r="AX18" s="651"/>
    </row>
    <row r="19" spans="1:50" ht="24.75" customHeight="1">
      <c r="A19" s="394"/>
      <c r="B19" s="395"/>
      <c r="C19" s="395"/>
      <c r="D19" s="395"/>
      <c r="E19" s="395"/>
      <c r="F19" s="396"/>
      <c r="G19" s="646" t="s">
        <v>10</v>
      </c>
      <c r="H19" s="647"/>
      <c r="I19" s="647"/>
      <c r="J19" s="647"/>
      <c r="K19" s="647"/>
      <c r="L19" s="647"/>
      <c r="M19" s="647"/>
      <c r="N19" s="647"/>
      <c r="O19" s="647"/>
      <c r="P19" s="496">
        <v>19</v>
      </c>
      <c r="Q19" s="497"/>
      <c r="R19" s="497"/>
      <c r="S19" s="497"/>
      <c r="T19" s="497"/>
      <c r="U19" s="497"/>
      <c r="V19" s="498"/>
      <c r="W19" s="496">
        <v>19.957000000000001</v>
      </c>
      <c r="X19" s="497"/>
      <c r="Y19" s="497"/>
      <c r="Z19" s="497"/>
      <c r="AA19" s="497"/>
      <c r="AB19" s="497"/>
      <c r="AC19" s="498"/>
      <c r="AD19" s="496">
        <v>18.989000000000001</v>
      </c>
      <c r="AE19" s="497"/>
      <c r="AF19" s="497"/>
      <c r="AG19" s="497"/>
      <c r="AH19" s="497"/>
      <c r="AI19" s="497"/>
      <c r="AJ19" s="498"/>
      <c r="AK19" s="623"/>
      <c r="AL19" s="623"/>
      <c r="AM19" s="623"/>
      <c r="AN19" s="623"/>
      <c r="AO19" s="623"/>
      <c r="AP19" s="623"/>
      <c r="AQ19" s="623"/>
      <c r="AR19" s="623"/>
      <c r="AS19" s="623"/>
      <c r="AT19" s="623"/>
      <c r="AU19" s="623"/>
      <c r="AV19" s="623"/>
      <c r="AW19" s="623"/>
      <c r="AX19" s="624"/>
    </row>
    <row r="20" spans="1:50" ht="24.75" customHeight="1">
      <c r="A20" s="491"/>
      <c r="B20" s="492"/>
      <c r="C20" s="492"/>
      <c r="D20" s="492"/>
      <c r="E20" s="492"/>
      <c r="F20" s="493"/>
      <c r="G20" s="646" t="s">
        <v>11</v>
      </c>
      <c r="H20" s="647"/>
      <c r="I20" s="647"/>
      <c r="J20" s="647"/>
      <c r="K20" s="647"/>
      <c r="L20" s="647"/>
      <c r="M20" s="647"/>
      <c r="N20" s="647"/>
      <c r="O20" s="647"/>
      <c r="P20" s="652">
        <f>IF(P18=0, "-", P19/P18)</f>
        <v>0.95</v>
      </c>
      <c r="Q20" s="652"/>
      <c r="R20" s="652"/>
      <c r="S20" s="652"/>
      <c r="T20" s="652"/>
      <c r="U20" s="652"/>
      <c r="V20" s="652"/>
      <c r="W20" s="652">
        <f>IF(W18=0, "-", W19/W18)</f>
        <v>0.99785000000000001</v>
      </c>
      <c r="X20" s="652"/>
      <c r="Y20" s="652"/>
      <c r="Z20" s="652"/>
      <c r="AA20" s="652"/>
      <c r="AB20" s="652"/>
      <c r="AC20" s="652"/>
      <c r="AD20" s="652">
        <f>IF(AD18=0, "-", AD19/AD18)</f>
        <v>0.99942105263157899</v>
      </c>
      <c r="AE20" s="652"/>
      <c r="AF20" s="652"/>
      <c r="AG20" s="652"/>
      <c r="AH20" s="652"/>
      <c r="AI20" s="652"/>
      <c r="AJ20" s="652"/>
      <c r="AK20" s="623"/>
      <c r="AL20" s="623"/>
      <c r="AM20" s="623"/>
      <c r="AN20" s="623"/>
      <c r="AO20" s="623"/>
      <c r="AP20" s="623"/>
      <c r="AQ20" s="623"/>
      <c r="AR20" s="623"/>
      <c r="AS20" s="623"/>
      <c r="AT20" s="623"/>
      <c r="AU20" s="623"/>
      <c r="AV20" s="623"/>
      <c r="AW20" s="623"/>
      <c r="AX20" s="624"/>
    </row>
    <row r="21" spans="1:50" ht="18.75" customHeight="1">
      <c r="A21" s="127" t="s">
        <v>13</v>
      </c>
      <c r="B21" s="128"/>
      <c r="C21" s="128"/>
      <c r="D21" s="128"/>
      <c r="E21" s="128"/>
      <c r="F21" s="129"/>
      <c r="G21" s="165" t="s">
        <v>317</v>
      </c>
      <c r="H21" s="141"/>
      <c r="I21" s="141"/>
      <c r="J21" s="141"/>
      <c r="K21" s="141"/>
      <c r="L21" s="141"/>
      <c r="M21" s="141"/>
      <c r="N21" s="141"/>
      <c r="O21" s="142"/>
      <c r="P21" s="140" t="s">
        <v>82</v>
      </c>
      <c r="Q21" s="141"/>
      <c r="R21" s="141"/>
      <c r="S21" s="141"/>
      <c r="T21" s="141"/>
      <c r="U21" s="141"/>
      <c r="V21" s="141"/>
      <c r="W21" s="141"/>
      <c r="X21" s="142"/>
      <c r="Y21" s="145"/>
      <c r="Z21" s="146"/>
      <c r="AA21" s="147"/>
      <c r="AB21" s="151" t="s">
        <v>12</v>
      </c>
      <c r="AC21" s="152"/>
      <c r="AD21" s="153"/>
      <c r="AE21" s="157" t="s">
        <v>68</v>
      </c>
      <c r="AF21" s="158"/>
      <c r="AG21" s="158"/>
      <c r="AH21" s="158"/>
      <c r="AI21" s="159"/>
      <c r="AJ21" s="157" t="s">
        <v>69</v>
      </c>
      <c r="AK21" s="158"/>
      <c r="AL21" s="158"/>
      <c r="AM21" s="158"/>
      <c r="AN21" s="159"/>
      <c r="AO21" s="157" t="s">
        <v>70</v>
      </c>
      <c r="AP21" s="158"/>
      <c r="AQ21" s="158"/>
      <c r="AR21" s="158"/>
      <c r="AS21" s="159"/>
      <c r="AT21" s="172" t="s">
        <v>302</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441</v>
      </c>
      <c r="AV22" s="71"/>
      <c r="AW22" s="72" t="s">
        <v>353</v>
      </c>
      <c r="AX22" s="73"/>
    </row>
    <row r="23" spans="1:50" ht="22.5" customHeight="1">
      <c r="A23" s="130"/>
      <c r="B23" s="128"/>
      <c r="C23" s="128"/>
      <c r="D23" s="128"/>
      <c r="E23" s="128"/>
      <c r="F23" s="129"/>
      <c r="G23" s="74" t="s">
        <v>449</v>
      </c>
      <c r="H23" s="75"/>
      <c r="I23" s="75"/>
      <c r="J23" s="75"/>
      <c r="K23" s="75"/>
      <c r="L23" s="75"/>
      <c r="M23" s="75"/>
      <c r="N23" s="75"/>
      <c r="O23" s="76"/>
      <c r="P23" s="220" t="s">
        <v>450</v>
      </c>
      <c r="Q23" s="234"/>
      <c r="R23" s="234"/>
      <c r="S23" s="234"/>
      <c r="T23" s="234"/>
      <c r="U23" s="234"/>
      <c r="V23" s="234"/>
      <c r="W23" s="234"/>
      <c r="X23" s="235"/>
      <c r="Y23" s="229" t="s">
        <v>14</v>
      </c>
      <c r="Z23" s="230"/>
      <c r="AA23" s="231"/>
      <c r="AB23" s="167" t="s">
        <v>386</v>
      </c>
      <c r="AC23" s="168"/>
      <c r="AD23" s="168"/>
      <c r="AE23" s="88">
        <v>505</v>
      </c>
      <c r="AF23" s="89"/>
      <c r="AG23" s="89"/>
      <c r="AH23" s="89"/>
      <c r="AI23" s="90"/>
      <c r="AJ23" s="88">
        <v>505</v>
      </c>
      <c r="AK23" s="89"/>
      <c r="AL23" s="89"/>
      <c r="AM23" s="89"/>
      <c r="AN23" s="90"/>
      <c r="AO23" s="88">
        <v>505</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64</v>
      </c>
      <c r="Z24" s="84"/>
      <c r="AA24" s="85"/>
      <c r="AB24" s="197" t="s">
        <v>386</v>
      </c>
      <c r="AC24" s="198"/>
      <c r="AD24" s="198"/>
      <c r="AE24" s="88">
        <v>505</v>
      </c>
      <c r="AF24" s="89"/>
      <c r="AG24" s="89"/>
      <c r="AH24" s="89"/>
      <c r="AI24" s="90"/>
      <c r="AJ24" s="88">
        <v>505</v>
      </c>
      <c r="AK24" s="89"/>
      <c r="AL24" s="89"/>
      <c r="AM24" s="89"/>
      <c r="AN24" s="90"/>
      <c r="AO24" s="88">
        <v>505</v>
      </c>
      <c r="AP24" s="89"/>
      <c r="AQ24" s="89"/>
      <c r="AR24" s="89"/>
      <c r="AS24" s="90"/>
      <c r="AT24" s="88" t="s">
        <v>441</v>
      </c>
      <c r="AU24" s="89"/>
      <c r="AV24" s="89"/>
      <c r="AW24" s="89"/>
      <c r="AX24" s="589"/>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356</v>
      </c>
      <c r="AC25" s="87"/>
      <c r="AD25" s="87"/>
      <c r="AE25" s="88">
        <f>AE23/AE24*100</f>
        <v>100</v>
      </c>
      <c r="AF25" s="89"/>
      <c r="AG25" s="89"/>
      <c r="AH25" s="89"/>
      <c r="AI25" s="90"/>
      <c r="AJ25" s="88">
        <f t="shared" ref="AJ25" si="3">AJ23/AJ24*100</f>
        <v>100</v>
      </c>
      <c r="AK25" s="89"/>
      <c r="AL25" s="89"/>
      <c r="AM25" s="89"/>
      <c r="AN25" s="90"/>
      <c r="AO25" s="88">
        <f t="shared" ref="AO25" si="4">AO23/AO24*100</f>
        <v>100</v>
      </c>
      <c r="AP25" s="89"/>
      <c r="AQ25" s="89"/>
      <c r="AR25" s="89"/>
      <c r="AS25" s="90"/>
      <c r="AT25" s="192"/>
      <c r="AU25" s="193"/>
      <c r="AV25" s="193"/>
      <c r="AW25" s="193"/>
      <c r="AX25" s="194"/>
    </row>
    <row r="26" spans="1:50" ht="18.75" hidden="1" customHeight="1">
      <c r="A26" s="127" t="s">
        <v>13</v>
      </c>
      <c r="B26" s="128"/>
      <c r="C26" s="128"/>
      <c r="D26" s="128"/>
      <c r="E26" s="128"/>
      <c r="F26" s="129"/>
      <c r="G26" s="165" t="s">
        <v>317</v>
      </c>
      <c r="H26" s="141"/>
      <c r="I26" s="141"/>
      <c r="J26" s="141"/>
      <c r="K26" s="141"/>
      <c r="L26" s="141"/>
      <c r="M26" s="141"/>
      <c r="N26" s="141"/>
      <c r="O26" s="142"/>
      <c r="P26" s="140" t="s">
        <v>82</v>
      </c>
      <c r="Q26" s="141"/>
      <c r="R26" s="141"/>
      <c r="S26" s="141"/>
      <c r="T26" s="141"/>
      <c r="U26" s="141"/>
      <c r="V26" s="141"/>
      <c r="W26" s="141"/>
      <c r="X26" s="142"/>
      <c r="Y26" s="145"/>
      <c r="Z26" s="146"/>
      <c r="AA26" s="147"/>
      <c r="AB26" s="151" t="s">
        <v>12</v>
      </c>
      <c r="AC26" s="152"/>
      <c r="AD26" s="153"/>
      <c r="AE26" s="157" t="s">
        <v>68</v>
      </c>
      <c r="AF26" s="158"/>
      <c r="AG26" s="158"/>
      <c r="AH26" s="158"/>
      <c r="AI26" s="159"/>
      <c r="AJ26" s="157" t="s">
        <v>69</v>
      </c>
      <c r="AK26" s="158"/>
      <c r="AL26" s="158"/>
      <c r="AM26" s="158"/>
      <c r="AN26" s="159"/>
      <c r="AO26" s="157" t="s">
        <v>70</v>
      </c>
      <c r="AP26" s="158"/>
      <c r="AQ26" s="158"/>
      <c r="AR26" s="158"/>
      <c r="AS26" s="159"/>
      <c r="AT26" s="169" t="s">
        <v>302</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t="s">
        <v>445</v>
      </c>
      <c r="AV27" s="71"/>
      <c r="AW27" s="72" t="s">
        <v>353</v>
      </c>
      <c r="AX27" s="73"/>
    </row>
    <row r="28" spans="1:50" ht="22.5" hidden="1" customHeight="1">
      <c r="A28" s="130"/>
      <c r="B28" s="128"/>
      <c r="C28" s="128"/>
      <c r="D28" s="128"/>
      <c r="E28" s="128"/>
      <c r="F28" s="129"/>
      <c r="G28" s="74" t="s">
        <v>445</v>
      </c>
      <c r="H28" s="75"/>
      <c r="I28" s="75"/>
      <c r="J28" s="75"/>
      <c r="K28" s="75"/>
      <c r="L28" s="75"/>
      <c r="M28" s="75"/>
      <c r="N28" s="75"/>
      <c r="O28" s="76"/>
      <c r="P28" s="220" t="s">
        <v>445</v>
      </c>
      <c r="Q28" s="234"/>
      <c r="R28" s="234"/>
      <c r="S28" s="234"/>
      <c r="T28" s="234"/>
      <c r="U28" s="234"/>
      <c r="V28" s="234"/>
      <c r="W28" s="234"/>
      <c r="X28" s="235"/>
      <c r="Y28" s="229" t="s">
        <v>14</v>
      </c>
      <c r="Z28" s="230"/>
      <c r="AA28" s="231"/>
      <c r="AB28" s="167" t="s">
        <v>445</v>
      </c>
      <c r="AC28" s="168"/>
      <c r="AD28" s="168"/>
      <c r="AE28" s="88" t="s">
        <v>445</v>
      </c>
      <c r="AF28" s="89"/>
      <c r="AG28" s="89"/>
      <c r="AH28" s="89"/>
      <c r="AI28" s="90"/>
      <c r="AJ28" s="88" t="s">
        <v>445</v>
      </c>
      <c r="AK28" s="89"/>
      <c r="AL28" s="89"/>
      <c r="AM28" s="89"/>
      <c r="AN28" s="90"/>
      <c r="AO28" s="88" t="s">
        <v>445</v>
      </c>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64</v>
      </c>
      <c r="Z29" s="84"/>
      <c r="AA29" s="85"/>
      <c r="AB29" s="197" t="s">
        <v>445</v>
      </c>
      <c r="AC29" s="198"/>
      <c r="AD29" s="198"/>
      <c r="AE29" s="88" t="s">
        <v>445</v>
      </c>
      <c r="AF29" s="89"/>
      <c r="AG29" s="89"/>
      <c r="AH29" s="89"/>
      <c r="AI29" s="90"/>
      <c r="AJ29" s="88" t="s">
        <v>445</v>
      </c>
      <c r="AK29" s="89"/>
      <c r="AL29" s="89"/>
      <c r="AM29" s="89"/>
      <c r="AN29" s="90"/>
      <c r="AO29" s="88" t="s">
        <v>445</v>
      </c>
      <c r="AP29" s="89"/>
      <c r="AQ29" s="89"/>
      <c r="AR29" s="89"/>
      <c r="AS29" s="90"/>
      <c r="AT29" s="88" t="s">
        <v>445</v>
      </c>
      <c r="AU29" s="89"/>
      <c r="AV29" s="89"/>
      <c r="AW29" s="89"/>
      <c r="AX29" s="589"/>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445</v>
      </c>
      <c r="AF30" s="89"/>
      <c r="AG30" s="89"/>
      <c r="AH30" s="89"/>
      <c r="AI30" s="90"/>
      <c r="AJ30" s="88" t="s">
        <v>445</v>
      </c>
      <c r="AK30" s="89"/>
      <c r="AL30" s="89"/>
      <c r="AM30" s="89"/>
      <c r="AN30" s="90"/>
      <c r="AO30" s="88" t="s">
        <v>445</v>
      </c>
      <c r="AP30" s="89"/>
      <c r="AQ30" s="89"/>
      <c r="AR30" s="89"/>
      <c r="AS30" s="90"/>
      <c r="AT30" s="192"/>
      <c r="AU30" s="193"/>
      <c r="AV30" s="193"/>
      <c r="AW30" s="193"/>
      <c r="AX30" s="194"/>
    </row>
    <row r="31" spans="1:50" ht="18.75" hidden="1" customHeight="1">
      <c r="A31" s="127" t="s">
        <v>13</v>
      </c>
      <c r="B31" s="128"/>
      <c r="C31" s="128"/>
      <c r="D31" s="128"/>
      <c r="E31" s="128"/>
      <c r="F31" s="129"/>
      <c r="G31" s="165" t="s">
        <v>317</v>
      </c>
      <c r="H31" s="141"/>
      <c r="I31" s="141"/>
      <c r="J31" s="141"/>
      <c r="K31" s="141"/>
      <c r="L31" s="141"/>
      <c r="M31" s="141"/>
      <c r="N31" s="141"/>
      <c r="O31" s="142"/>
      <c r="P31" s="140" t="s">
        <v>82</v>
      </c>
      <c r="Q31" s="141"/>
      <c r="R31" s="141"/>
      <c r="S31" s="141"/>
      <c r="T31" s="141"/>
      <c r="U31" s="141"/>
      <c r="V31" s="141"/>
      <c r="W31" s="141"/>
      <c r="X31" s="142"/>
      <c r="Y31" s="145"/>
      <c r="Z31" s="146"/>
      <c r="AA31" s="147"/>
      <c r="AB31" s="151" t="s">
        <v>12</v>
      </c>
      <c r="AC31" s="152"/>
      <c r="AD31" s="153"/>
      <c r="AE31" s="157" t="s">
        <v>68</v>
      </c>
      <c r="AF31" s="158"/>
      <c r="AG31" s="158"/>
      <c r="AH31" s="158"/>
      <c r="AI31" s="159"/>
      <c r="AJ31" s="157" t="s">
        <v>69</v>
      </c>
      <c r="AK31" s="158"/>
      <c r="AL31" s="158"/>
      <c r="AM31" s="158"/>
      <c r="AN31" s="159"/>
      <c r="AO31" s="157" t="s">
        <v>70</v>
      </c>
      <c r="AP31" s="158"/>
      <c r="AQ31" s="158"/>
      <c r="AR31" s="158"/>
      <c r="AS31" s="159"/>
      <c r="AT31" s="172" t="s">
        <v>302</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t="s">
        <v>445</v>
      </c>
      <c r="AV32" s="71"/>
      <c r="AW32" s="72" t="s">
        <v>353</v>
      </c>
      <c r="AX32" s="73"/>
    </row>
    <row r="33" spans="1:50" ht="22.5" hidden="1" customHeight="1">
      <c r="A33" s="130"/>
      <c r="B33" s="128"/>
      <c r="C33" s="128"/>
      <c r="D33" s="128"/>
      <c r="E33" s="128"/>
      <c r="F33" s="129"/>
      <c r="G33" s="74" t="s">
        <v>445</v>
      </c>
      <c r="H33" s="75"/>
      <c r="I33" s="75"/>
      <c r="J33" s="75"/>
      <c r="K33" s="75"/>
      <c r="L33" s="75"/>
      <c r="M33" s="75"/>
      <c r="N33" s="75"/>
      <c r="O33" s="76"/>
      <c r="P33" s="220" t="s">
        <v>445</v>
      </c>
      <c r="Q33" s="234"/>
      <c r="R33" s="234"/>
      <c r="S33" s="234"/>
      <c r="T33" s="234"/>
      <c r="U33" s="234"/>
      <c r="V33" s="234"/>
      <c r="W33" s="234"/>
      <c r="X33" s="235"/>
      <c r="Y33" s="229" t="s">
        <v>14</v>
      </c>
      <c r="Z33" s="230"/>
      <c r="AA33" s="231"/>
      <c r="AB33" s="167" t="s">
        <v>445</v>
      </c>
      <c r="AC33" s="168"/>
      <c r="AD33" s="168"/>
      <c r="AE33" s="88" t="s">
        <v>445</v>
      </c>
      <c r="AF33" s="89"/>
      <c r="AG33" s="89"/>
      <c r="AH33" s="89"/>
      <c r="AI33" s="90"/>
      <c r="AJ33" s="88" t="s">
        <v>445</v>
      </c>
      <c r="AK33" s="89"/>
      <c r="AL33" s="89"/>
      <c r="AM33" s="89"/>
      <c r="AN33" s="90"/>
      <c r="AO33" s="88" t="s">
        <v>445</v>
      </c>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64</v>
      </c>
      <c r="Z34" s="84"/>
      <c r="AA34" s="85"/>
      <c r="AB34" s="197" t="s">
        <v>445</v>
      </c>
      <c r="AC34" s="198"/>
      <c r="AD34" s="198"/>
      <c r="AE34" s="88" t="s">
        <v>445</v>
      </c>
      <c r="AF34" s="89"/>
      <c r="AG34" s="89"/>
      <c r="AH34" s="89"/>
      <c r="AI34" s="90"/>
      <c r="AJ34" s="88" t="s">
        <v>445</v>
      </c>
      <c r="AK34" s="89"/>
      <c r="AL34" s="89"/>
      <c r="AM34" s="89"/>
      <c r="AN34" s="90"/>
      <c r="AO34" s="88" t="s">
        <v>445</v>
      </c>
      <c r="AP34" s="89"/>
      <c r="AQ34" s="89"/>
      <c r="AR34" s="89"/>
      <c r="AS34" s="90"/>
      <c r="AT34" s="88" t="s">
        <v>445</v>
      </c>
      <c r="AU34" s="89"/>
      <c r="AV34" s="89"/>
      <c r="AW34" s="89"/>
      <c r="AX34" s="589"/>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t="s">
        <v>445</v>
      </c>
      <c r="AF35" s="89"/>
      <c r="AG35" s="89"/>
      <c r="AH35" s="89"/>
      <c r="AI35" s="90"/>
      <c r="AJ35" s="88" t="s">
        <v>445</v>
      </c>
      <c r="AK35" s="89"/>
      <c r="AL35" s="89"/>
      <c r="AM35" s="89"/>
      <c r="AN35" s="90"/>
      <c r="AO35" s="88" t="s">
        <v>445</v>
      </c>
      <c r="AP35" s="89"/>
      <c r="AQ35" s="89"/>
      <c r="AR35" s="89"/>
      <c r="AS35" s="90"/>
      <c r="AT35" s="192"/>
      <c r="AU35" s="193"/>
      <c r="AV35" s="193"/>
      <c r="AW35" s="193"/>
      <c r="AX35" s="194"/>
    </row>
    <row r="36" spans="1:50" ht="18.75" hidden="1" customHeight="1">
      <c r="A36" s="127" t="s">
        <v>13</v>
      </c>
      <c r="B36" s="128"/>
      <c r="C36" s="128"/>
      <c r="D36" s="128"/>
      <c r="E36" s="128"/>
      <c r="F36" s="129"/>
      <c r="G36" s="165" t="s">
        <v>317</v>
      </c>
      <c r="H36" s="141"/>
      <c r="I36" s="141"/>
      <c r="J36" s="141"/>
      <c r="K36" s="141"/>
      <c r="L36" s="141"/>
      <c r="M36" s="141"/>
      <c r="N36" s="141"/>
      <c r="O36" s="142"/>
      <c r="P36" s="140" t="s">
        <v>82</v>
      </c>
      <c r="Q36" s="141"/>
      <c r="R36" s="141"/>
      <c r="S36" s="141"/>
      <c r="T36" s="141"/>
      <c r="U36" s="141"/>
      <c r="V36" s="141"/>
      <c r="W36" s="141"/>
      <c r="X36" s="142"/>
      <c r="Y36" s="145"/>
      <c r="Z36" s="146"/>
      <c r="AA36" s="147"/>
      <c r="AB36" s="151" t="s">
        <v>12</v>
      </c>
      <c r="AC36" s="152"/>
      <c r="AD36" s="153"/>
      <c r="AE36" s="157" t="s">
        <v>68</v>
      </c>
      <c r="AF36" s="158"/>
      <c r="AG36" s="158"/>
      <c r="AH36" s="158"/>
      <c r="AI36" s="159"/>
      <c r="AJ36" s="157" t="s">
        <v>69</v>
      </c>
      <c r="AK36" s="158"/>
      <c r="AL36" s="158"/>
      <c r="AM36" s="158"/>
      <c r="AN36" s="159"/>
      <c r="AO36" s="157" t="s">
        <v>70</v>
      </c>
      <c r="AP36" s="158"/>
      <c r="AQ36" s="158"/>
      <c r="AR36" s="158"/>
      <c r="AS36" s="159"/>
      <c r="AT36" s="172" t="s">
        <v>302</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t="s">
        <v>445</v>
      </c>
      <c r="AV37" s="71"/>
      <c r="AW37" s="72" t="s">
        <v>353</v>
      </c>
      <c r="AX37" s="73"/>
    </row>
    <row r="38" spans="1:50" ht="22.5" hidden="1" customHeight="1">
      <c r="A38" s="130"/>
      <c r="B38" s="128"/>
      <c r="C38" s="128"/>
      <c r="D38" s="128"/>
      <c r="E38" s="128"/>
      <c r="F38" s="129"/>
      <c r="G38" s="74" t="s">
        <v>445</v>
      </c>
      <c r="H38" s="75"/>
      <c r="I38" s="75"/>
      <c r="J38" s="75"/>
      <c r="K38" s="75"/>
      <c r="L38" s="75"/>
      <c r="M38" s="75"/>
      <c r="N38" s="75"/>
      <c r="O38" s="76"/>
      <c r="P38" s="220" t="s">
        <v>445</v>
      </c>
      <c r="Q38" s="234"/>
      <c r="R38" s="234"/>
      <c r="S38" s="234"/>
      <c r="T38" s="234"/>
      <c r="U38" s="234"/>
      <c r="V38" s="234"/>
      <c r="W38" s="234"/>
      <c r="X38" s="235"/>
      <c r="Y38" s="229" t="s">
        <v>14</v>
      </c>
      <c r="Z38" s="230"/>
      <c r="AA38" s="231"/>
      <c r="AB38" s="167" t="s">
        <v>445</v>
      </c>
      <c r="AC38" s="168"/>
      <c r="AD38" s="168"/>
      <c r="AE38" s="88" t="s">
        <v>445</v>
      </c>
      <c r="AF38" s="89"/>
      <c r="AG38" s="89"/>
      <c r="AH38" s="89"/>
      <c r="AI38" s="90"/>
      <c r="AJ38" s="88" t="s">
        <v>445</v>
      </c>
      <c r="AK38" s="89"/>
      <c r="AL38" s="89"/>
      <c r="AM38" s="89"/>
      <c r="AN38" s="90"/>
      <c r="AO38" s="88" t="s">
        <v>445</v>
      </c>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64</v>
      </c>
      <c r="Z39" s="84"/>
      <c r="AA39" s="85"/>
      <c r="AB39" s="197" t="s">
        <v>445</v>
      </c>
      <c r="AC39" s="198"/>
      <c r="AD39" s="198"/>
      <c r="AE39" s="88" t="s">
        <v>445</v>
      </c>
      <c r="AF39" s="89"/>
      <c r="AG39" s="89"/>
      <c r="AH39" s="89"/>
      <c r="AI39" s="90"/>
      <c r="AJ39" s="88" t="s">
        <v>445</v>
      </c>
      <c r="AK39" s="89"/>
      <c r="AL39" s="89"/>
      <c r="AM39" s="89"/>
      <c r="AN39" s="90"/>
      <c r="AO39" s="88" t="s">
        <v>445</v>
      </c>
      <c r="AP39" s="89"/>
      <c r="AQ39" s="89"/>
      <c r="AR39" s="89"/>
      <c r="AS39" s="90"/>
      <c r="AT39" s="88" t="s">
        <v>445</v>
      </c>
      <c r="AU39" s="89"/>
      <c r="AV39" s="89"/>
      <c r="AW39" s="89"/>
      <c r="AX39" s="589"/>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t="s">
        <v>445</v>
      </c>
      <c r="AF40" s="89"/>
      <c r="AG40" s="89"/>
      <c r="AH40" s="89"/>
      <c r="AI40" s="90"/>
      <c r="AJ40" s="88" t="s">
        <v>445</v>
      </c>
      <c r="AK40" s="89"/>
      <c r="AL40" s="89"/>
      <c r="AM40" s="89"/>
      <c r="AN40" s="90"/>
      <c r="AO40" s="88" t="s">
        <v>445</v>
      </c>
      <c r="AP40" s="89"/>
      <c r="AQ40" s="89"/>
      <c r="AR40" s="89"/>
      <c r="AS40" s="90"/>
      <c r="AT40" s="192"/>
      <c r="AU40" s="193"/>
      <c r="AV40" s="193"/>
      <c r="AW40" s="193"/>
      <c r="AX40" s="194"/>
    </row>
    <row r="41" spans="1:50" ht="18.75" hidden="1" customHeight="1">
      <c r="A41" s="127" t="s">
        <v>13</v>
      </c>
      <c r="B41" s="128"/>
      <c r="C41" s="128"/>
      <c r="D41" s="128"/>
      <c r="E41" s="128"/>
      <c r="F41" s="129"/>
      <c r="G41" s="165" t="s">
        <v>317</v>
      </c>
      <c r="H41" s="141"/>
      <c r="I41" s="141"/>
      <c r="J41" s="141"/>
      <c r="K41" s="141"/>
      <c r="L41" s="141"/>
      <c r="M41" s="141"/>
      <c r="N41" s="141"/>
      <c r="O41" s="142"/>
      <c r="P41" s="140" t="s">
        <v>82</v>
      </c>
      <c r="Q41" s="141"/>
      <c r="R41" s="141"/>
      <c r="S41" s="141"/>
      <c r="T41" s="141"/>
      <c r="U41" s="141"/>
      <c r="V41" s="141"/>
      <c r="W41" s="141"/>
      <c r="X41" s="142"/>
      <c r="Y41" s="145"/>
      <c r="Z41" s="146"/>
      <c r="AA41" s="147"/>
      <c r="AB41" s="151" t="s">
        <v>12</v>
      </c>
      <c r="AC41" s="152"/>
      <c r="AD41" s="153"/>
      <c r="AE41" s="157" t="s">
        <v>68</v>
      </c>
      <c r="AF41" s="158"/>
      <c r="AG41" s="158"/>
      <c r="AH41" s="158"/>
      <c r="AI41" s="159"/>
      <c r="AJ41" s="157" t="s">
        <v>69</v>
      </c>
      <c r="AK41" s="158"/>
      <c r="AL41" s="158"/>
      <c r="AM41" s="158"/>
      <c r="AN41" s="159"/>
      <c r="AO41" s="157" t="s">
        <v>70</v>
      </c>
      <c r="AP41" s="158"/>
      <c r="AQ41" s="158"/>
      <c r="AR41" s="158"/>
      <c r="AS41" s="159"/>
      <c r="AT41" s="172" t="s">
        <v>302</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t="s">
        <v>445</v>
      </c>
      <c r="AV42" s="71"/>
      <c r="AW42" s="72" t="s">
        <v>353</v>
      </c>
      <c r="AX42" s="73"/>
    </row>
    <row r="43" spans="1:50" ht="22.5" hidden="1" customHeight="1">
      <c r="A43" s="130"/>
      <c r="B43" s="128"/>
      <c r="C43" s="128"/>
      <c r="D43" s="128"/>
      <c r="E43" s="128"/>
      <c r="F43" s="129"/>
      <c r="G43" s="74" t="s">
        <v>445</v>
      </c>
      <c r="H43" s="75"/>
      <c r="I43" s="75"/>
      <c r="J43" s="75"/>
      <c r="K43" s="75"/>
      <c r="L43" s="75"/>
      <c r="M43" s="75"/>
      <c r="N43" s="75"/>
      <c r="O43" s="76"/>
      <c r="P43" s="220" t="s">
        <v>445</v>
      </c>
      <c r="Q43" s="234"/>
      <c r="R43" s="234"/>
      <c r="S43" s="234"/>
      <c r="T43" s="234"/>
      <c r="U43" s="234"/>
      <c r="V43" s="234"/>
      <c r="W43" s="234"/>
      <c r="X43" s="235"/>
      <c r="Y43" s="229" t="s">
        <v>14</v>
      </c>
      <c r="Z43" s="230"/>
      <c r="AA43" s="231"/>
      <c r="AB43" s="167" t="s">
        <v>445</v>
      </c>
      <c r="AC43" s="168"/>
      <c r="AD43" s="168"/>
      <c r="AE43" s="88" t="s">
        <v>445</v>
      </c>
      <c r="AF43" s="89"/>
      <c r="AG43" s="89"/>
      <c r="AH43" s="89"/>
      <c r="AI43" s="90"/>
      <c r="AJ43" s="88" t="s">
        <v>445</v>
      </c>
      <c r="AK43" s="89"/>
      <c r="AL43" s="89"/>
      <c r="AM43" s="89"/>
      <c r="AN43" s="90"/>
      <c r="AO43" s="88" t="s">
        <v>445</v>
      </c>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64</v>
      </c>
      <c r="Z44" s="84"/>
      <c r="AA44" s="85"/>
      <c r="AB44" s="197" t="s">
        <v>445</v>
      </c>
      <c r="AC44" s="198"/>
      <c r="AD44" s="198"/>
      <c r="AE44" s="88" t="s">
        <v>445</v>
      </c>
      <c r="AF44" s="89"/>
      <c r="AG44" s="89"/>
      <c r="AH44" s="89"/>
      <c r="AI44" s="90"/>
      <c r="AJ44" s="88" t="s">
        <v>445</v>
      </c>
      <c r="AK44" s="89"/>
      <c r="AL44" s="89"/>
      <c r="AM44" s="89"/>
      <c r="AN44" s="90"/>
      <c r="AO44" s="88" t="s">
        <v>445</v>
      </c>
      <c r="AP44" s="89"/>
      <c r="AQ44" s="89"/>
      <c r="AR44" s="89"/>
      <c r="AS44" s="90"/>
      <c r="AT44" s="88" t="s">
        <v>445</v>
      </c>
      <c r="AU44" s="89"/>
      <c r="AV44" s="89"/>
      <c r="AW44" s="89"/>
      <c r="AX44" s="589"/>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t="s">
        <v>445</v>
      </c>
      <c r="AF45" s="89"/>
      <c r="AG45" s="89"/>
      <c r="AH45" s="89"/>
      <c r="AI45" s="90"/>
      <c r="AJ45" s="88" t="s">
        <v>445</v>
      </c>
      <c r="AK45" s="89"/>
      <c r="AL45" s="89"/>
      <c r="AM45" s="89"/>
      <c r="AN45" s="90"/>
      <c r="AO45" s="88" t="s">
        <v>445</v>
      </c>
      <c r="AP45" s="89"/>
      <c r="AQ45" s="89"/>
      <c r="AR45" s="89"/>
      <c r="AS45" s="90"/>
      <c r="AT45" s="192"/>
      <c r="AU45" s="193"/>
      <c r="AV45" s="193"/>
      <c r="AW45" s="193"/>
      <c r="AX45" s="194"/>
    </row>
    <row r="46" spans="1:50" ht="22.5" hidden="1" customHeight="1">
      <c r="A46" s="97" t="s">
        <v>320</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7" t="s">
        <v>318</v>
      </c>
      <c r="B47" s="99" t="s">
        <v>315</v>
      </c>
      <c r="C47" s="100"/>
      <c r="D47" s="100"/>
      <c r="E47" s="100"/>
      <c r="F47" s="101"/>
      <c r="G47" s="163" t="s">
        <v>309</v>
      </c>
      <c r="H47" s="163"/>
      <c r="I47" s="163"/>
      <c r="J47" s="163"/>
      <c r="K47" s="163"/>
      <c r="L47" s="163"/>
      <c r="M47" s="163"/>
      <c r="N47" s="163"/>
      <c r="O47" s="163"/>
      <c r="P47" s="163"/>
      <c r="Q47" s="163"/>
      <c r="R47" s="163"/>
      <c r="S47" s="163"/>
      <c r="T47" s="163"/>
      <c r="U47" s="163"/>
      <c r="V47" s="163"/>
      <c r="W47" s="163"/>
      <c r="X47" s="163"/>
      <c r="Y47" s="163"/>
      <c r="Z47" s="163"/>
      <c r="AA47" s="164"/>
      <c r="AB47" s="305" t="s">
        <v>308</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6"/>
    </row>
    <row r="48" spans="1:50" ht="18.75" hidden="1" customHeight="1">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7"/>
      <c r="B49" s="99"/>
      <c r="C49" s="100"/>
      <c r="D49" s="100"/>
      <c r="E49" s="100"/>
      <c r="F49" s="101"/>
      <c r="G49" s="297" t="s">
        <v>445</v>
      </c>
      <c r="H49" s="297"/>
      <c r="I49" s="297"/>
      <c r="J49" s="297"/>
      <c r="K49" s="297"/>
      <c r="L49" s="297"/>
      <c r="M49" s="297"/>
      <c r="N49" s="297"/>
      <c r="O49" s="297"/>
      <c r="P49" s="297"/>
      <c r="Q49" s="297"/>
      <c r="R49" s="297"/>
      <c r="S49" s="297"/>
      <c r="T49" s="297"/>
      <c r="U49" s="297"/>
      <c r="V49" s="297"/>
      <c r="W49" s="297"/>
      <c r="X49" s="297"/>
      <c r="Y49" s="297"/>
      <c r="Z49" s="297"/>
      <c r="AA49" s="620"/>
      <c r="AB49" s="296" t="s">
        <v>445</v>
      </c>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c r="A50" s="657"/>
      <c r="B50" s="99"/>
      <c r="C50" s="100"/>
      <c r="D50" s="100"/>
      <c r="E50" s="100"/>
      <c r="F50" s="101"/>
      <c r="G50" s="300"/>
      <c r="H50" s="300"/>
      <c r="I50" s="300"/>
      <c r="J50" s="300"/>
      <c r="K50" s="300"/>
      <c r="L50" s="300"/>
      <c r="M50" s="300"/>
      <c r="N50" s="300"/>
      <c r="O50" s="300"/>
      <c r="P50" s="300"/>
      <c r="Q50" s="300"/>
      <c r="R50" s="300"/>
      <c r="S50" s="300"/>
      <c r="T50" s="300"/>
      <c r="U50" s="300"/>
      <c r="V50" s="300"/>
      <c r="W50" s="300"/>
      <c r="X50" s="300"/>
      <c r="Y50" s="300"/>
      <c r="Z50" s="300"/>
      <c r="AA50" s="621"/>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c r="A51" s="657"/>
      <c r="B51" s="102"/>
      <c r="C51" s="103"/>
      <c r="D51" s="103"/>
      <c r="E51" s="103"/>
      <c r="F51" s="104"/>
      <c r="G51" s="303"/>
      <c r="H51" s="303"/>
      <c r="I51" s="303"/>
      <c r="J51" s="303"/>
      <c r="K51" s="303"/>
      <c r="L51" s="303"/>
      <c r="M51" s="303"/>
      <c r="N51" s="303"/>
      <c r="O51" s="303"/>
      <c r="P51" s="303"/>
      <c r="Q51" s="303"/>
      <c r="R51" s="303"/>
      <c r="S51" s="303"/>
      <c r="T51" s="303"/>
      <c r="U51" s="303"/>
      <c r="V51" s="303"/>
      <c r="W51" s="303"/>
      <c r="X51" s="303"/>
      <c r="Y51" s="303"/>
      <c r="Z51" s="303"/>
      <c r="AA51" s="622"/>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c r="A52" s="657"/>
      <c r="B52" s="100" t="s">
        <v>316</v>
      </c>
      <c r="C52" s="100"/>
      <c r="D52" s="100"/>
      <c r="E52" s="100"/>
      <c r="F52" s="101"/>
      <c r="G52" s="165" t="s">
        <v>84</v>
      </c>
      <c r="H52" s="141"/>
      <c r="I52" s="141"/>
      <c r="J52" s="141"/>
      <c r="K52" s="141"/>
      <c r="L52" s="141"/>
      <c r="M52" s="141"/>
      <c r="N52" s="141"/>
      <c r="O52" s="142"/>
      <c r="P52" s="140" t="s">
        <v>88</v>
      </c>
      <c r="Q52" s="141"/>
      <c r="R52" s="141"/>
      <c r="S52" s="141"/>
      <c r="T52" s="141"/>
      <c r="U52" s="141"/>
      <c r="V52" s="141"/>
      <c r="W52" s="141"/>
      <c r="X52" s="142"/>
      <c r="Y52" s="208"/>
      <c r="Z52" s="209"/>
      <c r="AA52" s="210"/>
      <c r="AB52" s="214" t="s">
        <v>12</v>
      </c>
      <c r="AC52" s="215"/>
      <c r="AD52" s="216"/>
      <c r="AE52" s="140" t="s">
        <v>68</v>
      </c>
      <c r="AF52" s="141"/>
      <c r="AG52" s="141"/>
      <c r="AH52" s="141"/>
      <c r="AI52" s="142"/>
      <c r="AJ52" s="140" t="s">
        <v>69</v>
      </c>
      <c r="AK52" s="141"/>
      <c r="AL52" s="141"/>
      <c r="AM52" s="141"/>
      <c r="AN52" s="142"/>
      <c r="AO52" s="140" t="s">
        <v>70</v>
      </c>
      <c r="AP52" s="141"/>
      <c r="AQ52" s="141"/>
      <c r="AR52" s="141"/>
      <c r="AS52" s="142"/>
      <c r="AT52" s="172" t="s">
        <v>302</v>
      </c>
      <c r="AU52" s="173"/>
      <c r="AV52" s="173"/>
      <c r="AW52" s="173"/>
      <c r="AX52" s="174"/>
    </row>
    <row r="53" spans="1:50" ht="18.75" hidden="1" customHeight="1">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t="s">
        <v>444</v>
      </c>
      <c r="AV53" s="71"/>
      <c r="AW53" s="72" t="s">
        <v>353</v>
      </c>
      <c r="AX53" s="73"/>
    </row>
    <row r="54" spans="1:50" ht="22.5" hidden="1" customHeight="1">
      <c r="A54" s="657"/>
      <c r="B54" s="100"/>
      <c r="C54" s="100"/>
      <c r="D54" s="100"/>
      <c r="E54" s="100"/>
      <c r="F54" s="101"/>
      <c r="G54" s="608" t="s">
        <v>445</v>
      </c>
      <c r="H54" s="234"/>
      <c r="I54" s="234"/>
      <c r="J54" s="234"/>
      <c r="K54" s="234"/>
      <c r="L54" s="234"/>
      <c r="M54" s="234"/>
      <c r="N54" s="234"/>
      <c r="O54" s="235"/>
      <c r="P54" s="220" t="s">
        <v>445</v>
      </c>
      <c r="Q54" s="221"/>
      <c r="R54" s="221"/>
      <c r="S54" s="221"/>
      <c r="T54" s="221"/>
      <c r="U54" s="221"/>
      <c r="V54" s="221"/>
      <c r="W54" s="221"/>
      <c r="X54" s="222"/>
      <c r="Y54" s="584" t="s">
        <v>85</v>
      </c>
      <c r="Z54" s="585"/>
      <c r="AA54" s="586"/>
      <c r="AB54" s="587" t="s">
        <v>445</v>
      </c>
      <c r="AC54" s="588"/>
      <c r="AD54" s="588"/>
      <c r="AE54" s="88" t="s">
        <v>444</v>
      </c>
      <c r="AF54" s="89"/>
      <c r="AG54" s="89"/>
      <c r="AH54" s="89"/>
      <c r="AI54" s="90"/>
      <c r="AJ54" s="88" t="s">
        <v>444</v>
      </c>
      <c r="AK54" s="89"/>
      <c r="AL54" s="89"/>
      <c r="AM54" s="89"/>
      <c r="AN54" s="90"/>
      <c r="AO54" s="88" t="s">
        <v>444</v>
      </c>
      <c r="AP54" s="89"/>
      <c r="AQ54" s="89"/>
      <c r="AR54" s="89"/>
      <c r="AS54" s="90"/>
      <c r="AT54" s="195"/>
      <c r="AU54" s="195"/>
      <c r="AV54" s="195"/>
      <c r="AW54" s="195"/>
      <c r="AX54" s="196"/>
    </row>
    <row r="55" spans="1:50" ht="22.5" hidden="1" customHeight="1">
      <c r="A55" s="657"/>
      <c r="B55" s="100"/>
      <c r="C55" s="100"/>
      <c r="D55" s="100"/>
      <c r="E55" s="100"/>
      <c r="F55" s="101"/>
      <c r="G55" s="609"/>
      <c r="H55" s="236"/>
      <c r="I55" s="236"/>
      <c r="J55" s="236"/>
      <c r="K55" s="236"/>
      <c r="L55" s="236"/>
      <c r="M55" s="236"/>
      <c r="N55" s="236"/>
      <c r="O55" s="237"/>
      <c r="P55" s="223"/>
      <c r="Q55" s="223"/>
      <c r="R55" s="223"/>
      <c r="S55" s="223"/>
      <c r="T55" s="223"/>
      <c r="U55" s="223"/>
      <c r="V55" s="223"/>
      <c r="W55" s="223"/>
      <c r="X55" s="224"/>
      <c r="Y55" s="94" t="s">
        <v>64</v>
      </c>
      <c r="Z55" s="95"/>
      <c r="AA55" s="96"/>
      <c r="AB55" s="227" t="s">
        <v>445</v>
      </c>
      <c r="AC55" s="228"/>
      <c r="AD55" s="228"/>
      <c r="AE55" s="88" t="s">
        <v>444</v>
      </c>
      <c r="AF55" s="89"/>
      <c r="AG55" s="89"/>
      <c r="AH55" s="89"/>
      <c r="AI55" s="90"/>
      <c r="AJ55" s="88" t="s">
        <v>444</v>
      </c>
      <c r="AK55" s="89"/>
      <c r="AL55" s="89"/>
      <c r="AM55" s="89"/>
      <c r="AN55" s="90"/>
      <c r="AO55" s="88" t="s">
        <v>444</v>
      </c>
      <c r="AP55" s="89"/>
      <c r="AQ55" s="89"/>
      <c r="AR55" s="89"/>
      <c r="AS55" s="90"/>
      <c r="AT55" s="88" t="s">
        <v>444</v>
      </c>
      <c r="AU55" s="89"/>
      <c r="AV55" s="89"/>
      <c r="AW55" s="89"/>
      <c r="AX55" s="90"/>
    </row>
    <row r="56" spans="1:50" ht="22.5" hidden="1" customHeight="1">
      <c r="A56" s="657"/>
      <c r="B56" s="103"/>
      <c r="C56" s="103"/>
      <c r="D56" s="103"/>
      <c r="E56" s="103"/>
      <c r="F56" s="104"/>
      <c r="G56" s="610"/>
      <c r="H56" s="238"/>
      <c r="I56" s="238"/>
      <c r="J56" s="238"/>
      <c r="K56" s="238"/>
      <c r="L56" s="238"/>
      <c r="M56" s="238"/>
      <c r="N56" s="238"/>
      <c r="O56" s="239"/>
      <c r="P56" s="225"/>
      <c r="Q56" s="225"/>
      <c r="R56" s="225"/>
      <c r="S56" s="225"/>
      <c r="T56" s="225"/>
      <c r="U56" s="225"/>
      <c r="V56" s="225"/>
      <c r="W56" s="225"/>
      <c r="X56" s="226"/>
      <c r="Y56" s="137" t="s">
        <v>15</v>
      </c>
      <c r="Z56" s="95"/>
      <c r="AA56" s="96"/>
      <c r="AB56" s="138" t="s">
        <v>16</v>
      </c>
      <c r="AC56" s="138"/>
      <c r="AD56" s="138"/>
      <c r="AE56" s="88" t="s">
        <v>444</v>
      </c>
      <c r="AF56" s="89"/>
      <c r="AG56" s="89"/>
      <c r="AH56" s="89"/>
      <c r="AI56" s="90"/>
      <c r="AJ56" s="88" t="s">
        <v>444</v>
      </c>
      <c r="AK56" s="89"/>
      <c r="AL56" s="89"/>
      <c r="AM56" s="89"/>
      <c r="AN56" s="90"/>
      <c r="AO56" s="88" t="s">
        <v>444</v>
      </c>
      <c r="AP56" s="89"/>
      <c r="AQ56" s="89"/>
      <c r="AR56" s="89"/>
      <c r="AS56" s="90"/>
      <c r="AT56" s="192"/>
      <c r="AU56" s="193"/>
      <c r="AV56" s="193"/>
      <c r="AW56" s="193"/>
      <c r="AX56" s="194"/>
    </row>
    <row r="57" spans="1:50" ht="18.75" hidden="1" customHeight="1">
      <c r="A57" s="657"/>
      <c r="B57" s="100" t="s">
        <v>316</v>
      </c>
      <c r="C57" s="100"/>
      <c r="D57" s="100"/>
      <c r="E57" s="100"/>
      <c r="F57" s="101"/>
      <c r="G57" s="165" t="s">
        <v>84</v>
      </c>
      <c r="H57" s="141"/>
      <c r="I57" s="141"/>
      <c r="J57" s="141"/>
      <c r="K57" s="141"/>
      <c r="L57" s="141"/>
      <c r="M57" s="141"/>
      <c r="N57" s="141"/>
      <c r="O57" s="142"/>
      <c r="P57" s="140" t="s">
        <v>88</v>
      </c>
      <c r="Q57" s="141"/>
      <c r="R57" s="141"/>
      <c r="S57" s="141"/>
      <c r="T57" s="141"/>
      <c r="U57" s="141"/>
      <c r="V57" s="141"/>
      <c r="W57" s="141"/>
      <c r="X57" s="142"/>
      <c r="Y57" s="208"/>
      <c r="Z57" s="209"/>
      <c r="AA57" s="210"/>
      <c r="AB57" s="214" t="s">
        <v>12</v>
      </c>
      <c r="AC57" s="215"/>
      <c r="AD57" s="216"/>
      <c r="AE57" s="140" t="s">
        <v>68</v>
      </c>
      <c r="AF57" s="141"/>
      <c r="AG57" s="141"/>
      <c r="AH57" s="141"/>
      <c r="AI57" s="142"/>
      <c r="AJ57" s="140" t="s">
        <v>69</v>
      </c>
      <c r="AK57" s="141"/>
      <c r="AL57" s="141"/>
      <c r="AM57" s="141"/>
      <c r="AN57" s="142"/>
      <c r="AO57" s="140" t="s">
        <v>70</v>
      </c>
      <c r="AP57" s="141"/>
      <c r="AQ57" s="141"/>
      <c r="AR57" s="141"/>
      <c r="AS57" s="142"/>
      <c r="AT57" s="172" t="s">
        <v>302</v>
      </c>
      <c r="AU57" s="173"/>
      <c r="AV57" s="173"/>
      <c r="AW57" s="173"/>
      <c r="AX57" s="174"/>
    </row>
    <row r="58" spans="1:50" ht="18.75" hidden="1" customHeight="1">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t="s">
        <v>444</v>
      </c>
      <c r="AV58" s="71"/>
      <c r="AW58" s="72" t="s">
        <v>353</v>
      </c>
      <c r="AX58" s="73"/>
    </row>
    <row r="59" spans="1:50" ht="22.5" hidden="1" customHeight="1">
      <c r="A59" s="657"/>
      <c r="B59" s="100"/>
      <c r="C59" s="100"/>
      <c r="D59" s="100"/>
      <c r="E59" s="100"/>
      <c r="F59" s="101"/>
      <c r="G59" s="608" t="s">
        <v>445</v>
      </c>
      <c r="H59" s="234"/>
      <c r="I59" s="234"/>
      <c r="J59" s="234"/>
      <c r="K59" s="234"/>
      <c r="L59" s="234"/>
      <c r="M59" s="234"/>
      <c r="N59" s="234"/>
      <c r="O59" s="235"/>
      <c r="P59" s="220" t="s">
        <v>445</v>
      </c>
      <c r="Q59" s="221"/>
      <c r="R59" s="221"/>
      <c r="S59" s="221"/>
      <c r="T59" s="221"/>
      <c r="U59" s="221"/>
      <c r="V59" s="221"/>
      <c r="W59" s="221"/>
      <c r="X59" s="222"/>
      <c r="Y59" s="584" t="s">
        <v>85</v>
      </c>
      <c r="Z59" s="585"/>
      <c r="AA59" s="586"/>
      <c r="AB59" s="587" t="s">
        <v>445</v>
      </c>
      <c r="AC59" s="588"/>
      <c r="AD59" s="588"/>
      <c r="AE59" s="88" t="s">
        <v>444</v>
      </c>
      <c r="AF59" s="89"/>
      <c r="AG59" s="89"/>
      <c r="AH59" s="89"/>
      <c r="AI59" s="90"/>
      <c r="AJ59" s="88" t="s">
        <v>444</v>
      </c>
      <c r="AK59" s="89"/>
      <c r="AL59" s="89"/>
      <c r="AM59" s="89"/>
      <c r="AN59" s="90"/>
      <c r="AO59" s="88" t="s">
        <v>444</v>
      </c>
      <c r="AP59" s="89"/>
      <c r="AQ59" s="89"/>
      <c r="AR59" s="89"/>
      <c r="AS59" s="90"/>
      <c r="AT59" s="195"/>
      <c r="AU59" s="195"/>
      <c r="AV59" s="195"/>
      <c r="AW59" s="195"/>
      <c r="AX59" s="196"/>
    </row>
    <row r="60" spans="1:50" ht="22.5" hidden="1" customHeight="1">
      <c r="A60" s="657"/>
      <c r="B60" s="100"/>
      <c r="C60" s="100"/>
      <c r="D60" s="100"/>
      <c r="E60" s="100"/>
      <c r="F60" s="101"/>
      <c r="G60" s="609"/>
      <c r="H60" s="236"/>
      <c r="I60" s="236"/>
      <c r="J60" s="236"/>
      <c r="K60" s="236"/>
      <c r="L60" s="236"/>
      <c r="M60" s="236"/>
      <c r="N60" s="236"/>
      <c r="O60" s="237"/>
      <c r="P60" s="223"/>
      <c r="Q60" s="223"/>
      <c r="R60" s="223"/>
      <c r="S60" s="223"/>
      <c r="T60" s="223"/>
      <c r="U60" s="223"/>
      <c r="V60" s="223"/>
      <c r="W60" s="223"/>
      <c r="X60" s="224"/>
      <c r="Y60" s="94" t="s">
        <v>64</v>
      </c>
      <c r="Z60" s="95"/>
      <c r="AA60" s="96"/>
      <c r="AB60" s="227" t="s">
        <v>445</v>
      </c>
      <c r="AC60" s="228"/>
      <c r="AD60" s="228"/>
      <c r="AE60" s="88" t="s">
        <v>444</v>
      </c>
      <c r="AF60" s="89"/>
      <c r="AG60" s="89"/>
      <c r="AH60" s="89"/>
      <c r="AI60" s="90"/>
      <c r="AJ60" s="88" t="s">
        <v>444</v>
      </c>
      <c r="AK60" s="89"/>
      <c r="AL60" s="89"/>
      <c r="AM60" s="89"/>
      <c r="AN60" s="90"/>
      <c r="AO60" s="88" t="s">
        <v>444</v>
      </c>
      <c r="AP60" s="89"/>
      <c r="AQ60" s="89"/>
      <c r="AR60" s="89"/>
      <c r="AS60" s="90"/>
      <c r="AT60" s="88" t="s">
        <v>444</v>
      </c>
      <c r="AU60" s="89"/>
      <c r="AV60" s="89"/>
      <c r="AW60" s="89"/>
      <c r="AX60" s="90"/>
    </row>
    <row r="61" spans="1:50" ht="22.5" hidden="1" customHeight="1">
      <c r="A61" s="657"/>
      <c r="B61" s="103"/>
      <c r="C61" s="103"/>
      <c r="D61" s="103"/>
      <c r="E61" s="103"/>
      <c r="F61" s="104"/>
      <c r="G61" s="610"/>
      <c r="H61" s="238"/>
      <c r="I61" s="238"/>
      <c r="J61" s="238"/>
      <c r="K61" s="238"/>
      <c r="L61" s="238"/>
      <c r="M61" s="238"/>
      <c r="N61" s="238"/>
      <c r="O61" s="239"/>
      <c r="P61" s="225"/>
      <c r="Q61" s="225"/>
      <c r="R61" s="225"/>
      <c r="S61" s="225"/>
      <c r="T61" s="225"/>
      <c r="U61" s="225"/>
      <c r="V61" s="225"/>
      <c r="W61" s="225"/>
      <c r="X61" s="226"/>
      <c r="Y61" s="137" t="s">
        <v>15</v>
      </c>
      <c r="Z61" s="95"/>
      <c r="AA61" s="96"/>
      <c r="AB61" s="138" t="s">
        <v>16</v>
      </c>
      <c r="AC61" s="138"/>
      <c r="AD61" s="138"/>
      <c r="AE61" s="88" t="s">
        <v>444</v>
      </c>
      <c r="AF61" s="89"/>
      <c r="AG61" s="89"/>
      <c r="AH61" s="89"/>
      <c r="AI61" s="90"/>
      <c r="AJ61" s="88" t="s">
        <v>444</v>
      </c>
      <c r="AK61" s="89"/>
      <c r="AL61" s="89"/>
      <c r="AM61" s="89"/>
      <c r="AN61" s="90"/>
      <c r="AO61" s="88" t="s">
        <v>444</v>
      </c>
      <c r="AP61" s="89"/>
      <c r="AQ61" s="89"/>
      <c r="AR61" s="89"/>
      <c r="AS61" s="90"/>
      <c r="AT61" s="192"/>
      <c r="AU61" s="193"/>
      <c r="AV61" s="193"/>
      <c r="AW61" s="193"/>
      <c r="AX61" s="194"/>
    </row>
    <row r="62" spans="1:50" ht="18.75" hidden="1" customHeight="1">
      <c r="A62" s="657"/>
      <c r="B62" s="100" t="s">
        <v>316</v>
      </c>
      <c r="C62" s="100"/>
      <c r="D62" s="100"/>
      <c r="E62" s="100"/>
      <c r="F62" s="101"/>
      <c r="G62" s="165" t="s">
        <v>84</v>
      </c>
      <c r="H62" s="141"/>
      <c r="I62" s="141"/>
      <c r="J62" s="141"/>
      <c r="K62" s="141"/>
      <c r="L62" s="141"/>
      <c r="M62" s="141"/>
      <c r="N62" s="141"/>
      <c r="O62" s="142"/>
      <c r="P62" s="140" t="s">
        <v>88</v>
      </c>
      <c r="Q62" s="141"/>
      <c r="R62" s="141"/>
      <c r="S62" s="141"/>
      <c r="T62" s="141"/>
      <c r="U62" s="141"/>
      <c r="V62" s="141"/>
      <c r="W62" s="141"/>
      <c r="X62" s="142"/>
      <c r="Y62" s="208"/>
      <c r="Z62" s="209"/>
      <c r="AA62" s="210"/>
      <c r="AB62" s="214" t="s">
        <v>12</v>
      </c>
      <c r="AC62" s="215"/>
      <c r="AD62" s="216"/>
      <c r="AE62" s="140" t="s">
        <v>68</v>
      </c>
      <c r="AF62" s="141"/>
      <c r="AG62" s="141"/>
      <c r="AH62" s="141"/>
      <c r="AI62" s="142"/>
      <c r="AJ62" s="140" t="s">
        <v>69</v>
      </c>
      <c r="AK62" s="141"/>
      <c r="AL62" s="141"/>
      <c r="AM62" s="141"/>
      <c r="AN62" s="142"/>
      <c r="AO62" s="140" t="s">
        <v>70</v>
      </c>
      <c r="AP62" s="141"/>
      <c r="AQ62" s="141"/>
      <c r="AR62" s="141"/>
      <c r="AS62" s="142"/>
      <c r="AT62" s="172" t="s">
        <v>302</v>
      </c>
      <c r="AU62" s="173"/>
      <c r="AV62" s="173"/>
      <c r="AW62" s="173"/>
      <c r="AX62" s="174"/>
    </row>
    <row r="63" spans="1:50" ht="18.75" hidden="1" customHeight="1">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t="s">
        <v>444</v>
      </c>
      <c r="AV63" s="71"/>
      <c r="AW63" s="72" t="s">
        <v>353</v>
      </c>
      <c r="AX63" s="73"/>
    </row>
    <row r="64" spans="1:50" ht="22.5" hidden="1" customHeight="1">
      <c r="A64" s="657"/>
      <c r="B64" s="100"/>
      <c r="C64" s="100"/>
      <c r="D64" s="100"/>
      <c r="E64" s="100"/>
      <c r="F64" s="101"/>
      <c r="G64" s="608" t="s">
        <v>445</v>
      </c>
      <c r="H64" s="234"/>
      <c r="I64" s="234"/>
      <c r="J64" s="234"/>
      <c r="K64" s="234"/>
      <c r="L64" s="234"/>
      <c r="M64" s="234"/>
      <c r="N64" s="234"/>
      <c r="O64" s="235"/>
      <c r="P64" s="220" t="s">
        <v>445</v>
      </c>
      <c r="Q64" s="221"/>
      <c r="R64" s="221"/>
      <c r="S64" s="221"/>
      <c r="T64" s="221"/>
      <c r="U64" s="221"/>
      <c r="V64" s="221"/>
      <c r="W64" s="221"/>
      <c r="X64" s="222"/>
      <c r="Y64" s="584" t="s">
        <v>85</v>
      </c>
      <c r="Z64" s="585"/>
      <c r="AA64" s="586"/>
      <c r="AB64" s="587" t="s">
        <v>445</v>
      </c>
      <c r="AC64" s="588"/>
      <c r="AD64" s="588"/>
      <c r="AE64" s="88" t="s">
        <v>444</v>
      </c>
      <c r="AF64" s="89"/>
      <c r="AG64" s="89"/>
      <c r="AH64" s="89"/>
      <c r="AI64" s="90"/>
      <c r="AJ64" s="88" t="s">
        <v>444</v>
      </c>
      <c r="AK64" s="89"/>
      <c r="AL64" s="89"/>
      <c r="AM64" s="89"/>
      <c r="AN64" s="90"/>
      <c r="AO64" s="88" t="s">
        <v>444</v>
      </c>
      <c r="AP64" s="89"/>
      <c r="AQ64" s="89"/>
      <c r="AR64" s="89"/>
      <c r="AS64" s="90"/>
      <c r="AT64" s="195"/>
      <c r="AU64" s="195"/>
      <c r="AV64" s="195"/>
      <c r="AW64" s="195"/>
      <c r="AX64" s="196"/>
    </row>
    <row r="65" spans="1:60" ht="22.5" hidden="1" customHeight="1">
      <c r="A65" s="657"/>
      <c r="B65" s="100"/>
      <c r="C65" s="100"/>
      <c r="D65" s="100"/>
      <c r="E65" s="100"/>
      <c r="F65" s="101"/>
      <c r="G65" s="609"/>
      <c r="H65" s="236"/>
      <c r="I65" s="236"/>
      <c r="J65" s="236"/>
      <c r="K65" s="236"/>
      <c r="L65" s="236"/>
      <c r="M65" s="236"/>
      <c r="N65" s="236"/>
      <c r="O65" s="237"/>
      <c r="P65" s="223"/>
      <c r="Q65" s="223"/>
      <c r="R65" s="223"/>
      <c r="S65" s="223"/>
      <c r="T65" s="223"/>
      <c r="U65" s="223"/>
      <c r="V65" s="223"/>
      <c r="W65" s="223"/>
      <c r="X65" s="224"/>
      <c r="Y65" s="94" t="s">
        <v>64</v>
      </c>
      <c r="Z65" s="95"/>
      <c r="AA65" s="96"/>
      <c r="AB65" s="227" t="s">
        <v>445</v>
      </c>
      <c r="AC65" s="228"/>
      <c r="AD65" s="228"/>
      <c r="AE65" s="88" t="s">
        <v>444</v>
      </c>
      <c r="AF65" s="89"/>
      <c r="AG65" s="89"/>
      <c r="AH65" s="89"/>
      <c r="AI65" s="90"/>
      <c r="AJ65" s="88" t="s">
        <v>444</v>
      </c>
      <c r="AK65" s="89"/>
      <c r="AL65" s="89"/>
      <c r="AM65" s="89"/>
      <c r="AN65" s="90"/>
      <c r="AO65" s="88" t="s">
        <v>444</v>
      </c>
      <c r="AP65" s="89"/>
      <c r="AQ65" s="89"/>
      <c r="AR65" s="89"/>
      <c r="AS65" s="90"/>
      <c r="AT65" s="88" t="s">
        <v>444</v>
      </c>
      <c r="AU65" s="89"/>
      <c r="AV65" s="89"/>
      <c r="AW65" s="89"/>
      <c r="AX65" s="90"/>
    </row>
    <row r="66" spans="1:60" ht="22.5" hidden="1" customHeight="1">
      <c r="A66" s="658"/>
      <c r="B66" s="103"/>
      <c r="C66" s="103"/>
      <c r="D66" s="103"/>
      <c r="E66" s="103"/>
      <c r="F66" s="104"/>
      <c r="G66" s="610"/>
      <c r="H66" s="238"/>
      <c r="I66" s="238"/>
      <c r="J66" s="238"/>
      <c r="K66" s="238"/>
      <c r="L66" s="238"/>
      <c r="M66" s="238"/>
      <c r="N66" s="238"/>
      <c r="O66" s="239"/>
      <c r="P66" s="225"/>
      <c r="Q66" s="225"/>
      <c r="R66" s="225"/>
      <c r="S66" s="225"/>
      <c r="T66" s="225"/>
      <c r="U66" s="225"/>
      <c r="V66" s="225"/>
      <c r="W66" s="225"/>
      <c r="X66" s="226"/>
      <c r="Y66" s="137" t="s">
        <v>15</v>
      </c>
      <c r="Z66" s="95"/>
      <c r="AA66" s="96"/>
      <c r="AB66" s="138" t="s">
        <v>16</v>
      </c>
      <c r="AC66" s="138"/>
      <c r="AD66" s="138"/>
      <c r="AE66" s="88" t="s">
        <v>444</v>
      </c>
      <c r="AF66" s="89"/>
      <c r="AG66" s="89"/>
      <c r="AH66" s="89"/>
      <c r="AI66" s="90"/>
      <c r="AJ66" s="88" t="s">
        <v>444</v>
      </c>
      <c r="AK66" s="89"/>
      <c r="AL66" s="89"/>
      <c r="AM66" s="89"/>
      <c r="AN66" s="90"/>
      <c r="AO66" s="88" t="s">
        <v>444</v>
      </c>
      <c r="AP66" s="89"/>
      <c r="AQ66" s="89"/>
      <c r="AR66" s="89"/>
      <c r="AS66" s="90"/>
      <c r="AT66" s="192"/>
      <c r="AU66" s="193"/>
      <c r="AV66" s="193"/>
      <c r="AW66" s="193"/>
      <c r="AX66" s="194"/>
    </row>
    <row r="67" spans="1:60" ht="31.7" customHeight="1">
      <c r="A67" s="523" t="s">
        <v>87</v>
      </c>
      <c r="B67" s="524"/>
      <c r="C67" s="524"/>
      <c r="D67" s="524"/>
      <c r="E67" s="524"/>
      <c r="F67" s="525"/>
      <c r="G67" s="611" t="s">
        <v>83</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2" t="s">
        <v>68</v>
      </c>
      <c r="AF67" s="233"/>
      <c r="AG67" s="233"/>
      <c r="AH67" s="233"/>
      <c r="AI67" s="233"/>
      <c r="AJ67" s="232" t="s">
        <v>69</v>
      </c>
      <c r="AK67" s="233"/>
      <c r="AL67" s="233"/>
      <c r="AM67" s="233"/>
      <c r="AN67" s="233"/>
      <c r="AO67" s="232" t="s">
        <v>70</v>
      </c>
      <c r="AP67" s="233"/>
      <c r="AQ67" s="233"/>
      <c r="AR67" s="233"/>
      <c r="AS67" s="233"/>
      <c r="AT67" s="263" t="s">
        <v>73</v>
      </c>
      <c r="AU67" s="264"/>
      <c r="AV67" s="264"/>
      <c r="AW67" s="264"/>
      <c r="AX67" s="265"/>
    </row>
    <row r="68" spans="1:60" ht="22.5" customHeight="1">
      <c r="A68" s="526"/>
      <c r="B68" s="527"/>
      <c r="C68" s="527"/>
      <c r="D68" s="527"/>
      <c r="E68" s="527"/>
      <c r="F68" s="528"/>
      <c r="G68" s="220" t="s">
        <v>451</v>
      </c>
      <c r="H68" s="234"/>
      <c r="I68" s="234"/>
      <c r="J68" s="234"/>
      <c r="K68" s="234"/>
      <c r="L68" s="234"/>
      <c r="M68" s="234"/>
      <c r="N68" s="234"/>
      <c r="O68" s="234"/>
      <c r="P68" s="234"/>
      <c r="Q68" s="234"/>
      <c r="R68" s="234"/>
      <c r="S68" s="234"/>
      <c r="T68" s="234"/>
      <c r="U68" s="234"/>
      <c r="V68" s="234"/>
      <c r="W68" s="234"/>
      <c r="X68" s="235"/>
      <c r="Y68" s="617" t="s">
        <v>65</v>
      </c>
      <c r="Z68" s="618"/>
      <c r="AA68" s="619"/>
      <c r="AB68" s="111" t="s">
        <v>386</v>
      </c>
      <c r="AC68" s="112"/>
      <c r="AD68" s="113"/>
      <c r="AE68" s="88">
        <v>505</v>
      </c>
      <c r="AF68" s="89"/>
      <c r="AG68" s="89"/>
      <c r="AH68" s="89"/>
      <c r="AI68" s="90"/>
      <c r="AJ68" s="88">
        <v>505</v>
      </c>
      <c r="AK68" s="89"/>
      <c r="AL68" s="89"/>
      <c r="AM68" s="89"/>
      <c r="AN68" s="90"/>
      <c r="AO68" s="88">
        <v>505</v>
      </c>
      <c r="AP68" s="89"/>
      <c r="AQ68" s="89"/>
      <c r="AR68" s="89"/>
      <c r="AS68" s="90"/>
      <c r="AT68" s="538"/>
      <c r="AU68" s="538"/>
      <c r="AV68" s="538"/>
      <c r="AW68" s="538"/>
      <c r="AX68" s="539"/>
      <c r="AY68" s="10"/>
      <c r="AZ68" s="10"/>
      <c r="BA68" s="10"/>
      <c r="BB68" s="10"/>
      <c r="BC68" s="10"/>
    </row>
    <row r="69" spans="1:60" ht="22.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66</v>
      </c>
      <c r="Z69" s="109"/>
      <c r="AA69" s="110"/>
      <c r="AB69" s="203" t="s">
        <v>386</v>
      </c>
      <c r="AC69" s="204"/>
      <c r="AD69" s="205"/>
      <c r="AE69" s="88">
        <v>505</v>
      </c>
      <c r="AF69" s="89"/>
      <c r="AG69" s="89"/>
      <c r="AH69" s="89"/>
      <c r="AI69" s="90"/>
      <c r="AJ69" s="88">
        <v>505</v>
      </c>
      <c r="AK69" s="89"/>
      <c r="AL69" s="89"/>
      <c r="AM69" s="89"/>
      <c r="AN69" s="90"/>
      <c r="AO69" s="88">
        <v>505</v>
      </c>
      <c r="AP69" s="89"/>
      <c r="AQ69" s="89"/>
      <c r="AR69" s="89"/>
      <c r="AS69" s="90"/>
      <c r="AT69" s="88">
        <v>505</v>
      </c>
      <c r="AU69" s="89"/>
      <c r="AV69" s="89"/>
      <c r="AW69" s="89"/>
      <c r="AX69" s="589"/>
      <c r="AY69" s="10"/>
      <c r="AZ69" s="10"/>
      <c r="BA69" s="10"/>
      <c r="BB69" s="10"/>
      <c r="BC69" s="10"/>
      <c r="BD69" s="10"/>
      <c r="BE69" s="10"/>
      <c r="BF69" s="10"/>
      <c r="BG69" s="10"/>
      <c r="BH69" s="10"/>
    </row>
    <row r="70" spans="1:60" ht="33" hidden="1" customHeight="1">
      <c r="A70" s="523" t="s">
        <v>87</v>
      </c>
      <c r="B70" s="524"/>
      <c r="C70" s="524"/>
      <c r="D70" s="524"/>
      <c r="E70" s="524"/>
      <c r="F70" s="525"/>
      <c r="G70" s="611" t="s">
        <v>83</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68</v>
      </c>
      <c r="AF70" s="126"/>
      <c r="AG70" s="126"/>
      <c r="AH70" s="126"/>
      <c r="AI70" s="613"/>
      <c r="AJ70" s="139" t="s">
        <v>69</v>
      </c>
      <c r="AK70" s="126"/>
      <c r="AL70" s="126"/>
      <c r="AM70" s="126"/>
      <c r="AN70" s="613"/>
      <c r="AO70" s="139" t="s">
        <v>70</v>
      </c>
      <c r="AP70" s="126"/>
      <c r="AQ70" s="126"/>
      <c r="AR70" s="126"/>
      <c r="AS70" s="613"/>
      <c r="AT70" s="263" t="s">
        <v>73</v>
      </c>
      <c r="AU70" s="264"/>
      <c r="AV70" s="264"/>
      <c r="AW70" s="264"/>
      <c r="AX70" s="265"/>
    </row>
    <row r="71" spans="1:60" ht="22.5" hidden="1" customHeight="1">
      <c r="A71" s="526"/>
      <c r="B71" s="527"/>
      <c r="C71" s="527"/>
      <c r="D71" s="527"/>
      <c r="E71" s="527"/>
      <c r="F71" s="528"/>
      <c r="G71" s="220" t="s">
        <v>452</v>
      </c>
      <c r="H71" s="234"/>
      <c r="I71" s="234"/>
      <c r="J71" s="234"/>
      <c r="K71" s="234"/>
      <c r="L71" s="234"/>
      <c r="M71" s="234"/>
      <c r="N71" s="234"/>
      <c r="O71" s="234"/>
      <c r="P71" s="234"/>
      <c r="Q71" s="234"/>
      <c r="R71" s="234"/>
      <c r="S71" s="234"/>
      <c r="T71" s="234"/>
      <c r="U71" s="234"/>
      <c r="V71" s="234"/>
      <c r="W71" s="234"/>
      <c r="X71" s="235"/>
      <c r="Y71" s="659" t="s">
        <v>65</v>
      </c>
      <c r="Z71" s="660"/>
      <c r="AA71" s="661"/>
      <c r="AB71" s="111" t="s">
        <v>385</v>
      </c>
      <c r="AC71" s="112"/>
      <c r="AD71" s="113"/>
      <c r="AE71" s="88" t="s">
        <v>385</v>
      </c>
      <c r="AF71" s="89"/>
      <c r="AG71" s="89"/>
      <c r="AH71" s="89"/>
      <c r="AI71" s="90"/>
      <c r="AJ71" s="88" t="s">
        <v>385</v>
      </c>
      <c r="AK71" s="89"/>
      <c r="AL71" s="89"/>
      <c r="AM71" s="89"/>
      <c r="AN71" s="90"/>
      <c r="AO71" s="88" t="s">
        <v>385</v>
      </c>
      <c r="AP71" s="89"/>
      <c r="AQ71" s="89"/>
      <c r="AR71" s="89"/>
      <c r="AS71" s="90"/>
      <c r="AT71" s="538"/>
      <c r="AU71" s="538"/>
      <c r="AV71" s="538"/>
      <c r="AW71" s="538"/>
      <c r="AX71" s="539"/>
      <c r="AY71" s="10"/>
      <c r="AZ71" s="10"/>
      <c r="BA71" s="10"/>
      <c r="BB71" s="10"/>
      <c r="BC71" s="10"/>
    </row>
    <row r="72" spans="1:60" ht="22.5" hidden="1"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66</v>
      </c>
      <c r="Z72" s="662"/>
      <c r="AA72" s="663"/>
      <c r="AB72" s="203" t="s">
        <v>385</v>
      </c>
      <c r="AC72" s="204"/>
      <c r="AD72" s="205"/>
      <c r="AE72" s="88" t="s">
        <v>385</v>
      </c>
      <c r="AF72" s="89"/>
      <c r="AG72" s="89"/>
      <c r="AH72" s="89"/>
      <c r="AI72" s="90"/>
      <c r="AJ72" s="88" t="s">
        <v>385</v>
      </c>
      <c r="AK72" s="89"/>
      <c r="AL72" s="89"/>
      <c r="AM72" s="89"/>
      <c r="AN72" s="90"/>
      <c r="AO72" s="88" t="s">
        <v>385</v>
      </c>
      <c r="AP72" s="89"/>
      <c r="AQ72" s="89"/>
      <c r="AR72" s="89"/>
      <c r="AS72" s="90"/>
      <c r="AT72" s="88" t="s">
        <v>453</v>
      </c>
      <c r="AU72" s="89"/>
      <c r="AV72" s="89"/>
      <c r="AW72" s="89"/>
      <c r="AX72" s="589"/>
      <c r="AY72" s="10"/>
      <c r="AZ72" s="10"/>
      <c r="BA72" s="10"/>
      <c r="BB72" s="10"/>
      <c r="BC72" s="10"/>
      <c r="BD72" s="10"/>
      <c r="BE72" s="10"/>
      <c r="BF72" s="10"/>
      <c r="BG72" s="10"/>
      <c r="BH72" s="10"/>
    </row>
    <row r="73" spans="1:60" ht="31.7" hidden="1" customHeight="1">
      <c r="A73" s="523" t="s">
        <v>87</v>
      </c>
      <c r="B73" s="524"/>
      <c r="C73" s="524"/>
      <c r="D73" s="524"/>
      <c r="E73" s="524"/>
      <c r="F73" s="525"/>
      <c r="G73" s="611" t="s">
        <v>83</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68</v>
      </c>
      <c r="AF73" s="126"/>
      <c r="AG73" s="126"/>
      <c r="AH73" s="126"/>
      <c r="AI73" s="613"/>
      <c r="AJ73" s="139" t="s">
        <v>69</v>
      </c>
      <c r="AK73" s="126"/>
      <c r="AL73" s="126"/>
      <c r="AM73" s="126"/>
      <c r="AN73" s="613"/>
      <c r="AO73" s="139" t="s">
        <v>70</v>
      </c>
      <c r="AP73" s="126"/>
      <c r="AQ73" s="126"/>
      <c r="AR73" s="126"/>
      <c r="AS73" s="613"/>
      <c r="AT73" s="263" t="s">
        <v>73</v>
      </c>
      <c r="AU73" s="264"/>
      <c r="AV73" s="264"/>
      <c r="AW73" s="264"/>
      <c r="AX73" s="265"/>
    </row>
    <row r="74" spans="1:60" ht="22.5" hidden="1" customHeight="1">
      <c r="A74" s="526"/>
      <c r="B74" s="527"/>
      <c r="C74" s="527"/>
      <c r="D74" s="527"/>
      <c r="E74" s="527"/>
      <c r="F74" s="528"/>
      <c r="G74" s="220" t="s">
        <v>445</v>
      </c>
      <c r="H74" s="234"/>
      <c r="I74" s="234"/>
      <c r="J74" s="234"/>
      <c r="K74" s="234"/>
      <c r="L74" s="234"/>
      <c r="M74" s="234"/>
      <c r="N74" s="234"/>
      <c r="O74" s="234"/>
      <c r="P74" s="234"/>
      <c r="Q74" s="234"/>
      <c r="R74" s="234"/>
      <c r="S74" s="234"/>
      <c r="T74" s="234"/>
      <c r="U74" s="234"/>
      <c r="V74" s="234"/>
      <c r="W74" s="234"/>
      <c r="X74" s="235"/>
      <c r="Y74" s="659" t="s">
        <v>65</v>
      </c>
      <c r="Z74" s="660"/>
      <c r="AA74" s="661"/>
      <c r="AB74" s="111" t="s">
        <v>445</v>
      </c>
      <c r="AC74" s="112"/>
      <c r="AD74" s="113"/>
      <c r="AE74" s="88" t="s">
        <v>445</v>
      </c>
      <c r="AF74" s="89"/>
      <c r="AG74" s="89"/>
      <c r="AH74" s="89"/>
      <c r="AI74" s="90"/>
      <c r="AJ74" s="88" t="s">
        <v>445</v>
      </c>
      <c r="AK74" s="89"/>
      <c r="AL74" s="89"/>
      <c r="AM74" s="89"/>
      <c r="AN74" s="90"/>
      <c r="AO74" s="88" t="s">
        <v>445</v>
      </c>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66</v>
      </c>
      <c r="Z75" s="662"/>
      <c r="AA75" s="663"/>
      <c r="AB75" s="203" t="s">
        <v>445</v>
      </c>
      <c r="AC75" s="204"/>
      <c r="AD75" s="205"/>
      <c r="AE75" s="88" t="s">
        <v>445</v>
      </c>
      <c r="AF75" s="89"/>
      <c r="AG75" s="89"/>
      <c r="AH75" s="89"/>
      <c r="AI75" s="90"/>
      <c r="AJ75" s="88" t="s">
        <v>445</v>
      </c>
      <c r="AK75" s="89"/>
      <c r="AL75" s="89"/>
      <c r="AM75" s="89"/>
      <c r="AN75" s="90"/>
      <c r="AO75" s="88" t="s">
        <v>445</v>
      </c>
      <c r="AP75" s="89"/>
      <c r="AQ75" s="89"/>
      <c r="AR75" s="89"/>
      <c r="AS75" s="90"/>
      <c r="AT75" s="88" t="s">
        <v>445</v>
      </c>
      <c r="AU75" s="89"/>
      <c r="AV75" s="89"/>
      <c r="AW75" s="89"/>
      <c r="AX75" s="589"/>
      <c r="AY75" s="10"/>
      <c r="AZ75" s="10"/>
      <c r="BA75" s="10"/>
      <c r="BB75" s="10"/>
      <c r="BC75" s="10"/>
      <c r="BD75" s="10"/>
      <c r="BE75" s="10"/>
      <c r="BF75" s="10"/>
      <c r="BG75" s="10"/>
      <c r="BH75" s="10"/>
    </row>
    <row r="76" spans="1:60" ht="31.7" hidden="1" customHeight="1">
      <c r="A76" s="523" t="s">
        <v>87</v>
      </c>
      <c r="B76" s="524"/>
      <c r="C76" s="524"/>
      <c r="D76" s="524"/>
      <c r="E76" s="524"/>
      <c r="F76" s="525"/>
      <c r="G76" s="611" t="s">
        <v>83</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68</v>
      </c>
      <c r="AF76" s="126"/>
      <c r="AG76" s="126"/>
      <c r="AH76" s="126"/>
      <c r="AI76" s="613"/>
      <c r="AJ76" s="139" t="s">
        <v>69</v>
      </c>
      <c r="AK76" s="126"/>
      <c r="AL76" s="126"/>
      <c r="AM76" s="126"/>
      <c r="AN76" s="613"/>
      <c r="AO76" s="139" t="s">
        <v>70</v>
      </c>
      <c r="AP76" s="126"/>
      <c r="AQ76" s="126"/>
      <c r="AR76" s="126"/>
      <c r="AS76" s="613"/>
      <c r="AT76" s="263" t="s">
        <v>73</v>
      </c>
      <c r="AU76" s="264"/>
      <c r="AV76" s="264"/>
      <c r="AW76" s="264"/>
      <c r="AX76" s="265"/>
    </row>
    <row r="77" spans="1:60" ht="22.5" hidden="1" customHeight="1">
      <c r="A77" s="526"/>
      <c r="B77" s="527"/>
      <c r="C77" s="527"/>
      <c r="D77" s="527"/>
      <c r="E77" s="527"/>
      <c r="F77" s="528"/>
      <c r="G77" s="220" t="s">
        <v>445</v>
      </c>
      <c r="H77" s="234"/>
      <c r="I77" s="234"/>
      <c r="J77" s="234"/>
      <c r="K77" s="234"/>
      <c r="L77" s="234"/>
      <c r="M77" s="234"/>
      <c r="N77" s="234"/>
      <c r="O77" s="234"/>
      <c r="P77" s="234"/>
      <c r="Q77" s="234"/>
      <c r="R77" s="234"/>
      <c r="S77" s="234"/>
      <c r="T77" s="234"/>
      <c r="U77" s="234"/>
      <c r="V77" s="234"/>
      <c r="W77" s="234"/>
      <c r="X77" s="235"/>
      <c r="Y77" s="659" t="s">
        <v>65</v>
      </c>
      <c r="Z77" s="660"/>
      <c r="AA77" s="661"/>
      <c r="AB77" s="111" t="s">
        <v>445</v>
      </c>
      <c r="AC77" s="112"/>
      <c r="AD77" s="113"/>
      <c r="AE77" s="88" t="s">
        <v>445</v>
      </c>
      <c r="AF77" s="89"/>
      <c r="AG77" s="89"/>
      <c r="AH77" s="89"/>
      <c r="AI77" s="90"/>
      <c r="AJ77" s="88" t="s">
        <v>445</v>
      </c>
      <c r="AK77" s="89"/>
      <c r="AL77" s="89"/>
      <c r="AM77" s="89"/>
      <c r="AN77" s="90"/>
      <c r="AO77" s="88" t="s">
        <v>445</v>
      </c>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66</v>
      </c>
      <c r="Z78" s="662"/>
      <c r="AA78" s="663"/>
      <c r="AB78" s="203" t="s">
        <v>445</v>
      </c>
      <c r="AC78" s="204"/>
      <c r="AD78" s="205"/>
      <c r="AE78" s="88" t="s">
        <v>445</v>
      </c>
      <c r="AF78" s="89"/>
      <c r="AG78" s="89"/>
      <c r="AH78" s="89"/>
      <c r="AI78" s="90"/>
      <c r="AJ78" s="88" t="s">
        <v>445</v>
      </c>
      <c r="AK78" s="89"/>
      <c r="AL78" s="89"/>
      <c r="AM78" s="89"/>
      <c r="AN78" s="90"/>
      <c r="AO78" s="88" t="s">
        <v>445</v>
      </c>
      <c r="AP78" s="89"/>
      <c r="AQ78" s="89"/>
      <c r="AR78" s="89"/>
      <c r="AS78" s="90"/>
      <c r="AT78" s="88" t="s">
        <v>445</v>
      </c>
      <c r="AU78" s="89"/>
      <c r="AV78" s="89"/>
      <c r="AW78" s="89"/>
      <c r="AX78" s="589"/>
      <c r="AY78" s="10"/>
      <c r="AZ78" s="10"/>
      <c r="BA78" s="10"/>
      <c r="BB78" s="10"/>
      <c r="BC78" s="10"/>
      <c r="BD78" s="10"/>
      <c r="BE78" s="10"/>
      <c r="BF78" s="10"/>
      <c r="BG78" s="10"/>
      <c r="BH78" s="10"/>
    </row>
    <row r="79" spans="1:60" ht="31.7" hidden="1" customHeight="1">
      <c r="A79" s="523" t="s">
        <v>87</v>
      </c>
      <c r="B79" s="524"/>
      <c r="C79" s="524"/>
      <c r="D79" s="524"/>
      <c r="E79" s="524"/>
      <c r="F79" s="525"/>
      <c r="G79" s="611" t="s">
        <v>83</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68</v>
      </c>
      <c r="AF79" s="126"/>
      <c r="AG79" s="126"/>
      <c r="AH79" s="126"/>
      <c r="AI79" s="613"/>
      <c r="AJ79" s="139" t="s">
        <v>69</v>
      </c>
      <c r="AK79" s="126"/>
      <c r="AL79" s="126"/>
      <c r="AM79" s="126"/>
      <c r="AN79" s="613"/>
      <c r="AO79" s="139" t="s">
        <v>70</v>
      </c>
      <c r="AP79" s="126"/>
      <c r="AQ79" s="126"/>
      <c r="AR79" s="126"/>
      <c r="AS79" s="613"/>
      <c r="AT79" s="263" t="s">
        <v>73</v>
      </c>
      <c r="AU79" s="264"/>
      <c r="AV79" s="264"/>
      <c r="AW79" s="264"/>
      <c r="AX79" s="265"/>
    </row>
    <row r="80" spans="1:60" ht="22.5" hidden="1" customHeight="1">
      <c r="A80" s="526"/>
      <c r="B80" s="527"/>
      <c r="C80" s="527"/>
      <c r="D80" s="527"/>
      <c r="E80" s="527"/>
      <c r="F80" s="528"/>
      <c r="G80" s="220" t="s">
        <v>445</v>
      </c>
      <c r="H80" s="234"/>
      <c r="I80" s="234"/>
      <c r="J80" s="234"/>
      <c r="K80" s="234"/>
      <c r="L80" s="234"/>
      <c r="M80" s="234"/>
      <c r="N80" s="234"/>
      <c r="O80" s="234"/>
      <c r="P80" s="234"/>
      <c r="Q80" s="234"/>
      <c r="R80" s="234"/>
      <c r="S80" s="234"/>
      <c r="T80" s="234"/>
      <c r="U80" s="234"/>
      <c r="V80" s="234"/>
      <c r="W80" s="234"/>
      <c r="X80" s="235"/>
      <c r="Y80" s="659" t="s">
        <v>65</v>
      </c>
      <c r="Z80" s="660"/>
      <c r="AA80" s="661"/>
      <c r="AB80" s="111" t="s">
        <v>445</v>
      </c>
      <c r="AC80" s="112"/>
      <c r="AD80" s="113"/>
      <c r="AE80" s="88" t="s">
        <v>445</v>
      </c>
      <c r="AF80" s="89"/>
      <c r="AG80" s="89"/>
      <c r="AH80" s="89"/>
      <c r="AI80" s="90"/>
      <c r="AJ80" s="88" t="s">
        <v>445</v>
      </c>
      <c r="AK80" s="89"/>
      <c r="AL80" s="89"/>
      <c r="AM80" s="89"/>
      <c r="AN80" s="90"/>
      <c r="AO80" s="88" t="s">
        <v>445</v>
      </c>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66</v>
      </c>
      <c r="Z81" s="662"/>
      <c r="AA81" s="663"/>
      <c r="AB81" s="203" t="s">
        <v>445</v>
      </c>
      <c r="AC81" s="204"/>
      <c r="AD81" s="205"/>
      <c r="AE81" s="88" t="s">
        <v>445</v>
      </c>
      <c r="AF81" s="89"/>
      <c r="AG81" s="89"/>
      <c r="AH81" s="89"/>
      <c r="AI81" s="90"/>
      <c r="AJ81" s="88" t="s">
        <v>445</v>
      </c>
      <c r="AK81" s="89"/>
      <c r="AL81" s="89"/>
      <c r="AM81" s="89"/>
      <c r="AN81" s="90"/>
      <c r="AO81" s="88" t="s">
        <v>445</v>
      </c>
      <c r="AP81" s="89"/>
      <c r="AQ81" s="89"/>
      <c r="AR81" s="89"/>
      <c r="AS81" s="90"/>
      <c r="AT81" s="88" t="s">
        <v>445</v>
      </c>
      <c r="AU81" s="89"/>
      <c r="AV81" s="89"/>
      <c r="AW81" s="89"/>
      <c r="AX81" s="589"/>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68</v>
      </c>
      <c r="AF82" s="84"/>
      <c r="AG82" s="84"/>
      <c r="AH82" s="84"/>
      <c r="AI82" s="85"/>
      <c r="AJ82" s="139" t="s">
        <v>69</v>
      </c>
      <c r="AK82" s="84"/>
      <c r="AL82" s="84"/>
      <c r="AM82" s="84"/>
      <c r="AN82" s="85"/>
      <c r="AO82" s="139" t="s">
        <v>70</v>
      </c>
      <c r="AP82" s="84"/>
      <c r="AQ82" s="84"/>
      <c r="AR82" s="84"/>
      <c r="AS82" s="85"/>
      <c r="AT82" s="263" t="s">
        <v>74</v>
      </c>
      <c r="AU82" s="264"/>
      <c r="AV82" s="264"/>
      <c r="AW82" s="264"/>
      <c r="AX82" s="265"/>
    </row>
    <row r="83" spans="1:60" ht="22.5" customHeight="1">
      <c r="A83" s="120"/>
      <c r="B83" s="121"/>
      <c r="C83" s="121"/>
      <c r="D83" s="121"/>
      <c r="E83" s="121"/>
      <c r="F83" s="122"/>
      <c r="G83" s="294" t="s">
        <v>387</v>
      </c>
      <c r="H83" s="294"/>
      <c r="I83" s="294"/>
      <c r="J83" s="294"/>
      <c r="K83" s="294"/>
      <c r="L83" s="294"/>
      <c r="M83" s="294"/>
      <c r="N83" s="294"/>
      <c r="O83" s="294"/>
      <c r="P83" s="294"/>
      <c r="Q83" s="294"/>
      <c r="R83" s="294"/>
      <c r="S83" s="294"/>
      <c r="T83" s="294"/>
      <c r="U83" s="294"/>
      <c r="V83" s="294"/>
      <c r="W83" s="294"/>
      <c r="X83" s="294"/>
      <c r="Y83" s="535" t="s">
        <v>17</v>
      </c>
      <c r="Z83" s="536"/>
      <c r="AA83" s="537"/>
      <c r="AB83" s="114" t="s">
        <v>454</v>
      </c>
      <c r="AC83" s="115"/>
      <c r="AD83" s="116"/>
      <c r="AE83" s="206">
        <f>P19*1000/505</f>
        <v>37.623762376237622</v>
      </c>
      <c r="AF83" s="207"/>
      <c r="AG83" s="207"/>
      <c r="AH83" s="207"/>
      <c r="AI83" s="207"/>
      <c r="AJ83" s="206">
        <f>W19*1000/505</f>
        <v>39.518811881188121</v>
      </c>
      <c r="AK83" s="207"/>
      <c r="AL83" s="207"/>
      <c r="AM83" s="207"/>
      <c r="AN83" s="207"/>
      <c r="AO83" s="206">
        <f>AD19*1000/505</f>
        <v>37.601980198019803</v>
      </c>
      <c r="AP83" s="207"/>
      <c r="AQ83" s="207"/>
      <c r="AR83" s="207"/>
      <c r="AS83" s="207"/>
      <c r="AT83" s="88">
        <f>19*1000/505</f>
        <v>37.623762376237622</v>
      </c>
      <c r="AU83" s="89"/>
      <c r="AV83" s="89"/>
      <c r="AW83" s="89"/>
      <c r="AX83" s="589"/>
    </row>
    <row r="84" spans="1:60" ht="47.1" customHeight="1">
      <c r="A84" s="123"/>
      <c r="B84" s="124"/>
      <c r="C84" s="124"/>
      <c r="D84" s="124"/>
      <c r="E84" s="124"/>
      <c r="F84" s="125"/>
      <c r="G84" s="295"/>
      <c r="H84" s="295"/>
      <c r="I84" s="295"/>
      <c r="J84" s="295"/>
      <c r="K84" s="295"/>
      <c r="L84" s="295"/>
      <c r="M84" s="295"/>
      <c r="N84" s="295"/>
      <c r="O84" s="295"/>
      <c r="P84" s="295"/>
      <c r="Q84" s="295"/>
      <c r="R84" s="295"/>
      <c r="S84" s="295"/>
      <c r="T84" s="295"/>
      <c r="U84" s="295"/>
      <c r="V84" s="295"/>
      <c r="W84" s="295"/>
      <c r="X84" s="295"/>
      <c r="Y84" s="199" t="s">
        <v>59</v>
      </c>
      <c r="Z84" s="109"/>
      <c r="AA84" s="110"/>
      <c r="AB84" s="91" t="s">
        <v>375</v>
      </c>
      <c r="AC84" s="92"/>
      <c r="AD84" s="93"/>
      <c r="AE84" s="91" t="s">
        <v>455</v>
      </c>
      <c r="AF84" s="92"/>
      <c r="AG84" s="92"/>
      <c r="AH84" s="92"/>
      <c r="AI84" s="93"/>
      <c r="AJ84" s="91" t="s">
        <v>456</v>
      </c>
      <c r="AK84" s="92"/>
      <c r="AL84" s="92"/>
      <c r="AM84" s="92"/>
      <c r="AN84" s="93"/>
      <c r="AO84" s="91" t="s">
        <v>457</v>
      </c>
      <c r="AP84" s="92"/>
      <c r="AQ84" s="92"/>
      <c r="AR84" s="92"/>
      <c r="AS84" s="93"/>
      <c r="AT84" s="91" t="s">
        <v>457</v>
      </c>
      <c r="AU84" s="92"/>
      <c r="AV84" s="92"/>
      <c r="AW84" s="92"/>
      <c r="AX84" s="664"/>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68</v>
      </c>
      <c r="AF85" s="84"/>
      <c r="AG85" s="84"/>
      <c r="AH85" s="84"/>
      <c r="AI85" s="85"/>
      <c r="AJ85" s="139" t="s">
        <v>69</v>
      </c>
      <c r="AK85" s="84"/>
      <c r="AL85" s="84"/>
      <c r="AM85" s="84"/>
      <c r="AN85" s="85"/>
      <c r="AO85" s="139" t="s">
        <v>70</v>
      </c>
      <c r="AP85" s="84"/>
      <c r="AQ85" s="84"/>
      <c r="AR85" s="84"/>
      <c r="AS85" s="85"/>
      <c r="AT85" s="263" t="s">
        <v>74</v>
      </c>
      <c r="AU85" s="264"/>
      <c r="AV85" s="264"/>
      <c r="AW85" s="264"/>
      <c r="AX85" s="265"/>
    </row>
    <row r="86" spans="1:60" ht="22.5" hidden="1" customHeight="1">
      <c r="A86" s="120"/>
      <c r="B86" s="121"/>
      <c r="C86" s="121"/>
      <c r="D86" s="121"/>
      <c r="E86" s="121"/>
      <c r="F86" s="122"/>
      <c r="G86" s="294" t="s">
        <v>446</v>
      </c>
      <c r="H86" s="294"/>
      <c r="I86" s="294"/>
      <c r="J86" s="294"/>
      <c r="K86" s="294"/>
      <c r="L86" s="294"/>
      <c r="M86" s="294"/>
      <c r="N86" s="294"/>
      <c r="O86" s="294"/>
      <c r="P86" s="294"/>
      <c r="Q86" s="294"/>
      <c r="R86" s="294"/>
      <c r="S86" s="294"/>
      <c r="T86" s="294"/>
      <c r="U86" s="294"/>
      <c r="V86" s="294"/>
      <c r="W86" s="294"/>
      <c r="X86" s="294"/>
      <c r="Y86" s="535" t="s">
        <v>17</v>
      </c>
      <c r="Z86" s="536"/>
      <c r="AA86" s="537"/>
      <c r="AB86" s="114" t="s">
        <v>447</v>
      </c>
      <c r="AC86" s="115"/>
      <c r="AD86" s="116"/>
      <c r="AE86" s="206" t="s">
        <v>445</v>
      </c>
      <c r="AF86" s="207"/>
      <c r="AG86" s="207"/>
      <c r="AH86" s="207"/>
      <c r="AI86" s="207"/>
      <c r="AJ86" s="206" t="s">
        <v>445</v>
      </c>
      <c r="AK86" s="207"/>
      <c r="AL86" s="207"/>
      <c r="AM86" s="207"/>
      <c r="AN86" s="207"/>
      <c r="AO86" s="206" t="s">
        <v>445</v>
      </c>
      <c r="AP86" s="207"/>
      <c r="AQ86" s="207"/>
      <c r="AR86" s="207"/>
      <c r="AS86" s="207"/>
      <c r="AT86" s="206" t="s">
        <v>445</v>
      </c>
      <c r="AU86" s="207"/>
      <c r="AV86" s="207"/>
      <c r="AW86" s="207"/>
      <c r="AX86" s="207"/>
    </row>
    <row r="87" spans="1:60" ht="47.1" hidden="1" customHeight="1">
      <c r="A87" s="123"/>
      <c r="B87" s="124"/>
      <c r="C87" s="124"/>
      <c r="D87" s="124"/>
      <c r="E87" s="124"/>
      <c r="F87" s="125"/>
      <c r="G87" s="295"/>
      <c r="H87" s="295"/>
      <c r="I87" s="295"/>
      <c r="J87" s="295"/>
      <c r="K87" s="295"/>
      <c r="L87" s="295"/>
      <c r="M87" s="295"/>
      <c r="N87" s="295"/>
      <c r="O87" s="295"/>
      <c r="P87" s="295"/>
      <c r="Q87" s="295"/>
      <c r="R87" s="295"/>
      <c r="S87" s="295"/>
      <c r="T87" s="295"/>
      <c r="U87" s="295"/>
      <c r="V87" s="295"/>
      <c r="W87" s="295"/>
      <c r="X87" s="295"/>
      <c r="Y87" s="199" t="s">
        <v>59</v>
      </c>
      <c r="Z87" s="109"/>
      <c r="AA87" s="110"/>
      <c r="AB87" s="91" t="s">
        <v>385</v>
      </c>
      <c r="AC87" s="92"/>
      <c r="AD87" s="93"/>
      <c r="AE87" s="91" t="s">
        <v>445</v>
      </c>
      <c r="AF87" s="92"/>
      <c r="AG87" s="92"/>
      <c r="AH87" s="92"/>
      <c r="AI87" s="93"/>
      <c r="AJ87" s="91" t="s">
        <v>445</v>
      </c>
      <c r="AK87" s="92"/>
      <c r="AL87" s="92"/>
      <c r="AM87" s="92"/>
      <c r="AN87" s="93"/>
      <c r="AO87" s="91" t="s">
        <v>445</v>
      </c>
      <c r="AP87" s="92"/>
      <c r="AQ87" s="92"/>
      <c r="AR87" s="92"/>
      <c r="AS87" s="93"/>
      <c r="AT87" s="91" t="s">
        <v>445</v>
      </c>
      <c r="AU87" s="92"/>
      <c r="AV87" s="92"/>
      <c r="AW87" s="92"/>
      <c r="AX87" s="9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68</v>
      </c>
      <c r="AF88" s="84"/>
      <c r="AG88" s="84"/>
      <c r="AH88" s="84"/>
      <c r="AI88" s="85"/>
      <c r="AJ88" s="139" t="s">
        <v>69</v>
      </c>
      <c r="AK88" s="84"/>
      <c r="AL88" s="84"/>
      <c r="AM88" s="84"/>
      <c r="AN88" s="85"/>
      <c r="AO88" s="139" t="s">
        <v>70</v>
      </c>
      <c r="AP88" s="84"/>
      <c r="AQ88" s="84"/>
      <c r="AR88" s="84"/>
      <c r="AS88" s="85"/>
      <c r="AT88" s="263" t="s">
        <v>74</v>
      </c>
      <c r="AU88" s="264"/>
      <c r="AV88" s="264"/>
      <c r="AW88" s="264"/>
      <c r="AX88" s="265"/>
    </row>
    <row r="89" spans="1:60" ht="22.5" hidden="1" customHeight="1">
      <c r="A89" s="120"/>
      <c r="B89" s="121"/>
      <c r="C89" s="121"/>
      <c r="D89" s="121"/>
      <c r="E89" s="121"/>
      <c r="F89" s="122"/>
      <c r="G89" s="294" t="s">
        <v>446</v>
      </c>
      <c r="H89" s="294"/>
      <c r="I89" s="294"/>
      <c r="J89" s="294"/>
      <c r="K89" s="294"/>
      <c r="L89" s="294"/>
      <c r="M89" s="294"/>
      <c r="N89" s="294"/>
      <c r="O89" s="294"/>
      <c r="P89" s="294"/>
      <c r="Q89" s="294"/>
      <c r="R89" s="294"/>
      <c r="S89" s="294"/>
      <c r="T89" s="294"/>
      <c r="U89" s="294"/>
      <c r="V89" s="294"/>
      <c r="W89" s="294"/>
      <c r="X89" s="294"/>
      <c r="Y89" s="535" t="s">
        <v>17</v>
      </c>
      <c r="Z89" s="536"/>
      <c r="AA89" s="537"/>
      <c r="AB89" s="114" t="s">
        <v>447</v>
      </c>
      <c r="AC89" s="115"/>
      <c r="AD89" s="116"/>
      <c r="AE89" s="206" t="s">
        <v>445</v>
      </c>
      <c r="AF89" s="207"/>
      <c r="AG89" s="207"/>
      <c r="AH89" s="207"/>
      <c r="AI89" s="207"/>
      <c r="AJ89" s="206" t="s">
        <v>445</v>
      </c>
      <c r="AK89" s="207"/>
      <c r="AL89" s="207"/>
      <c r="AM89" s="207"/>
      <c r="AN89" s="207"/>
      <c r="AO89" s="206" t="s">
        <v>445</v>
      </c>
      <c r="AP89" s="207"/>
      <c r="AQ89" s="207"/>
      <c r="AR89" s="207"/>
      <c r="AS89" s="207"/>
      <c r="AT89" s="206" t="s">
        <v>445</v>
      </c>
      <c r="AU89" s="207"/>
      <c r="AV89" s="207"/>
      <c r="AW89" s="207"/>
      <c r="AX89" s="207"/>
    </row>
    <row r="90" spans="1:60" ht="47.1" hidden="1" customHeight="1">
      <c r="A90" s="123"/>
      <c r="B90" s="124"/>
      <c r="C90" s="124"/>
      <c r="D90" s="124"/>
      <c r="E90" s="124"/>
      <c r="F90" s="125"/>
      <c r="G90" s="295"/>
      <c r="H90" s="295"/>
      <c r="I90" s="295"/>
      <c r="J90" s="295"/>
      <c r="K90" s="295"/>
      <c r="L90" s="295"/>
      <c r="M90" s="295"/>
      <c r="N90" s="295"/>
      <c r="O90" s="295"/>
      <c r="P90" s="295"/>
      <c r="Q90" s="295"/>
      <c r="R90" s="295"/>
      <c r="S90" s="295"/>
      <c r="T90" s="295"/>
      <c r="U90" s="295"/>
      <c r="V90" s="295"/>
      <c r="W90" s="295"/>
      <c r="X90" s="295"/>
      <c r="Y90" s="199" t="s">
        <v>59</v>
      </c>
      <c r="Z90" s="109"/>
      <c r="AA90" s="110"/>
      <c r="AB90" s="91" t="s">
        <v>385</v>
      </c>
      <c r="AC90" s="92"/>
      <c r="AD90" s="93"/>
      <c r="AE90" s="91" t="s">
        <v>445</v>
      </c>
      <c r="AF90" s="92"/>
      <c r="AG90" s="92"/>
      <c r="AH90" s="92"/>
      <c r="AI90" s="93"/>
      <c r="AJ90" s="91" t="s">
        <v>445</v>
      </c>
      <c r="AK90" s="92"/>
      <c r="AL90" s="92"/>
      <c r="AM90" s="92"/>
      <c r="AN90" s="93"/>
      <c r="AO90" s="91" t="s">
        <v>445</v>
      </c>
      <c r="AP90" s="92"/>
      <c r="AQ90" s="92"/>
      <c r="AR90" s="92"/>
      <c r="AS90" s="93"/>
      <c r="AT90" s="91" t="s">
        <v>445</v>
      </c>
      <c r="AU90" s="92"/>
      <c r="AV90" s="92"/>
      <c r="AW90" s="92"/>
      <c r="AX90" s="9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68</v>
      </c>
      <c r="AF91" s="84"/>
      <c r="AG91" s="84"/>
      <c r="AH91" s="84"/>
      <c r="AI91" s="85"/>
      <c r="AJ91" s="139" t="s">
        <v>69</v>
      </c>
      <c r="AK91" s="84"/>
      <c r="AL91" s="84"/>
      <c r="AM91" s="84"/>
      <c r="AN91" s="85"/>
      <c r="AO91" s="139" t="s">
        <v>70</v>
      </c>
      <c r="AP91" s="84"/>
      <c r="AQ91" s="84"/>
      <c r="AR91" s="84"/>
      <c r="AS91" s="85"/>
      <c r="AT91" s="263" t="s">
        <v>74</v>
      </c>
      <c r="AU91" s="264"/>
      <c r="AV91" s="264"/>
      <c r="AW91" s="264"/>
      <c r="AX91" s="265"/>
    </row>
    <row r="92" spans="1:60" ht="22.5" hidden="1" customHeight="1">
      <c r="A92" s="120"/>
      <c r="B92" s="121"/>
      <c r="C92" s="121"/>
      <c r="D92" s="121"/>
      <c r="E92" s="121"/>
      <c r="F92" s="122"/>
      <c r="G92" s="294" t="s">
        <v>446</v>
      </c>
      <c r="H92" s="294"/>
      <c r="I92" s="294"/>
      <c r="J92" s="294"/>
      <c r="K92" s="294"/>
      <c r="L92" s="294"/>
      <c r="M92" s="294"/>
      <c r="N92" s="294"/>
      <c r="O92" s="294"/>
      <c r="P92" s="294"/>
      <c r="Q92" s="294"/>
      <c r="R92" s="294"/>
      <c r="S92" s="294"/>
      <c r="T92" s="294"/>
      <c r="U92" s="294"/>
      <c r="V92" s="294"/>
      <c r="W92" s="294"/>
      <c r="X92" s="294"/>
      <c r="Y92" s="535" t="s">
        <v>17</v>
      </c>
      <c r="Z92" s="536"/>
      <c r="AA92" s="537"/>
      <c r="AB92" s="114" t="s">
        <v>447</v>
      </c>
      <c r="AC92" s="115"/>
      <c r="AD92" s="116"/>
      <c r="AE92" s="206" t="s">
        <v>445</v>
      </c>
      <c r="AF92" s="207"/>
      <c r="AG92" s="207"/>
      <c r="AH92" s="207"/>
      <c r="AI92" s="207"/>
      <c r="AJ92" s="206" t="s">
        <v>445</v>
      </c>
      <c r="AK92" s="207"/>
      <c r="AL92" s="207"/>
      <c r="AM92" s="207"/>
      <c r="AN92" s="207"/>
      <c r="AO92" s="206" t="s">
        <v>445</v>
      </c>
      <c r="AP92" s="207"/>
      <c r="AQ92" s="207"/>
      <c r="AR92" s="207"/>
      <c r="AS92" s="207"/>
      <c r="AT92" s="206" t="s">
        <v>445</v>
      </c>
      <c r="AU92" s="207"/>
      <c r="AV92" s="207"/>
      <c r="AW92" s="207"/>
      <c r="AX92" s="207"/>
    </row>
    <row r="93" spans="1:60" ht="47.1" hidden="1" customHeight="1">
      <c r="A93" s="123"/>
      <c r="B93" s="124"/>
      <c r="C93" s="124"/>
      <c r="D93" s="124"/>
      <c r="E93" s="124"/>
      <c r="F93" s="125"/>
      <c r="G93" s="295"/>
      <c r="H93" s="295"/>
      <c r="I93" s="295"/>
      <c r="J93" s="295"/>
      <c r="K93" s="295"/>
      <c r="L93" s="295"/>
      <c r="M93" s="295"/>
      <c r="N93" s="295"/>
      <c r="O93" s="295"/>
      <c r="P93" s="295"/>
      <c r="Q93" s="295"/>
      <c r="R93" s="295"/>
      <c r="S93" s="295"/>
      <c r="T93" s="295"/>
      <c r="U93" s="295"/>
      <c r="V93" s="295"/>
      <c r="W93" s="295"/>
      <c r="X93" s="295"/>
      <c r="Y93" s="199" t="s">
        <v>59</v>
      </c>
      <c r="Z93" s="109"/>
      <c r="AA93" s="110"/>
      <c r="AB93" s="91" t="s">
        <v>385</v>
      </c>
      <c r="AC93" s="92"/>
      <c r="AD93" s="93"/>
      <c r="AE93" s="91" t="s">
        <v>445</v>
      </c>
      <c r="AF93" s="92"/>
      <c r="AG93" s="92"/>
      <c r="AH93" s="92"/>
      <c r="AI93" s="93"/>
      <c r="AJ93" s="91" t="s">
        <v>445</v>
      </c>
      <c r="AK93" s="92"/>
      <c r="AL93" s="92"/>
      <c r="AM93" s="92"/>
      <c r="AN93" s="93"/>
      <c r="AO93" s="91" t="s">
        <v>445</v>
      </c>
      <c r="AP93" s="92"/>
      <c r="AQ93" s="92"/>
      <c r="AR93" s="92"/>
      <c r="AS93" s="93"/>
      <c r="AT93" s="91" t="s">
        <v>445</v>
      </c>
      <c r="AU93" s="92"/>
      <c r="AV93" s="92"/>
      <c r="AW93" s="92"/>
      <c r="AX93" s="93"/>
    </row>
    <row r="94" spans="1:60" ht="32.25" hidden="1" customHeight="1">
      <c r="A94" s="359"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68</v>
      </c>
      <c r="AF94" s="155"/>
      <c r="AG94" s="155"/>
      <c r="AH94" s="155"/>
      <c r="AI94" s="156"/>
      <c r="AJ94" s="160" t="s">
        <v>69</v>
      </c>
      <c r="AK94" s="155"/>
      <c r="AL94" s="155"/>
      <c r="AM94" s="155"/>
      <c r="AN94" s="156"/>
      <c r="AO94" s="160" t="s">
        <v>70</v>
      </c>
      <c r="AP94" s="155"/>
      <c r="AQ94" s="155"/>
      <c r="AR94" s="155"/>
      <c r="AS94" s="156"/>
      <c r="AT94" s="668" t="s">
        <v>74</v>
      </c>
      <c r="AU94" s="669"/>
      <c r="AV94" s="669"/>
      <c r="AW94" s="669"/>
      <c r="AX94" s="670"/>
    </row>
    <row r="95" spans="1:60" ht="22.5" hidden="1" customHeight="1">
      <c r="A95" s="120"/>
      <c r="B95" s="121"/>
      <c r="C95" s="121"/>
      <c r="D95" s="121"/>
      <c r="E95" s="121"/>
      <c r="F95" s="122"/>
      <c r="G95" s="294" t="s">
        <v>446</v>
      </c>
      <c r="H95" s="294"/>
      <c r="I95" s="294"/>
      <c r="J95" s="294"/>
      <c r="K95" s="294"/>
      <c r="L95" s="294"/>
      <c r="M95" s="294"/>
      <c r="N95" s="294"/>
      <c r="O95" s="294"/>
      <c r="P95" s="294"/>
      <c r="Q95" s="294"/>
      <c r="R95" s="294"/>
      <c r="S95" s="294"/>
      <c r="T95" s="294"/>
      <c r="U95" s="294"/>
      <c r="V95" s="294"/>
      <c r="W95" s="294"/>
      <c r="X95" s="294"/>
      <c r="Y95" s="535" t="s">
        <v>17</v>
      </c>
      <c r="Z95" s="536"/>
      <c r="AA95" s="537"/>
      <c r="AB95" s="114" t="s">
        <v>447</v>
      </c>
      <c r="AC95" s="115"/>
      <c r="AD95" s="116"/>
      <c r="AE95" s="206" t="s">
        <v>445</v>
      </c>
      <c r="AF95" s="207"/>
      <c r="AG95" s="207"/>
      <c r="AH95" s="207"/>
      <c r="AI95" s="207"/>
      <c r="AJ95" s="206" t="s">
        <v>445</v>
      </c>
      <c r="AK95" s="207"/>
      <c r="AL95" s="207"/>
      <c r="AM95" s="207"/>
      <c r="AN95" s="207"/>
      <c r="AO95" s="206" t="s">
        <v>445</v>
      </c>
      <c r="AP95" s="207"/>
      <c r="AQ95" s="207"/>
      <c r="AR95" s="207"/>
      <c r="AS95" s="207"/>
      <c r="AT95" s="206" t="s">
        <v>445</v>
      </c>
      <c r="AU95" s="207"/>
      <c r="AV95" s="207"/>
      <c r="AW95" s="207"/>
      <c r="AX95" s="207"/>
    </row>
    <row r="96" spans="1:60" ht="47.1" hidden="1" customHeight="1">
      <c r="A96" s="123"/>
      <c r="B96" s="124"/>
      <c r="C96" s="124"/>
      <c r="D96" s="124"/>
      <c r="E96" s="124"/>
      <c r="F96" s="125"/>
      <c r="G96" s="295"/>
      <c r="H96" s="295"/>
      <c r="I96" s="295"/>
      <c r="J96" s="295"/>
      <c r="K96" s="295"/>
      <c r="L96" s="295"/>
      <c r="M96" s="295"/>
      <c r="N96" s="295"/>
      <c r="O96" s="295"/>
      <c r="P96" s="295"/>
      <c r="Q96" s="295"/>
      <c r="R96" s="295"/>
      <c r="S96" s="295"/>
      <c r="T96" s="295"/>
      <c r="U96" s="295"/>
      <c r="V96" s="295"/>
      <c r="W96" s="295"/>
      <c r="X96" s="295"/>
      <c r="Y96" s="199" t="s">
        <v>59</v>
      </c>
      <c r="Z96" s="109"/>
      <c r="AA96" s="110"/>
      <c r="AB96" s="91" t="s">
        <v>385</v>
      </c>
      <c r="AC96" s="92"/>
      <c r="AD96" s="93"/>
      <c r="AE96" s="91" t="s">
        <v>445</v>
      </c>
      <c r="AF96" s="92"/>
      <c r="AG96" s="92"/>
      <c r="AH96" s="92"/>
      <c r="AI96" s="93"/>
      <c r="AJ96" s="91" t="s">
        <v>445</v>
      </c>
      <c r="AK96" s="92"/>
      <c r="AL96" s="92"/>
      <c r="AM96" s="92"/>
      <c r="AN96" s="93"/>
      <c r="AO96" s="91" t="s">
        <v>445</v>
      </c>
      <c r="AP96" s="92"/>
      <c r="AQ96" s="92"/>
      <c r="AR96" s="92"/>
      <c r="AS96" s="93"/>
      <c r="AT96" s="91" t="s">
        <v>445</v>
      </c>
      <c r="AU96" s="92"/>
      <c r="AV96" s="92"/>
      <c r="AW96" s="92"/>
      <c r="AX96" s="93"/>
    </row>
    <row r="97" spans="1:50" ht="23.1" customHeight="1">
      <c r="A97" s="599" t="s">
        <v>76</v>
      </c>
      <c r="B97" s="600"/>
      <c r="C97" s="628" t="s">
        <v>19</v>
      </c>
      <c r="D97" s="521"/>
      <c r="E97" s="521"/>
      <c r="F97" s="521"/>
      <c r="G97" s="521"/>
      <c r="H97" s="521"/>
      <c r="I97" s="521"/>
      <c r="J97" s="521"/>
      <c r="K97" s="629"/>
      <c r="L97" s="517" t="s">
        <v>75</v>
      </c>
      <c r="M97" s="517"/>
      <c r="N97" s="517"/>
      <c r="O97" s="517"/>
      <c r="P97" s="517"/>
      <c r="Q97" s="517"/>
      <c r="R97" s="518" t="s">
        <v>72</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30" customHeight="1">
      <c r="A98" s="601"/>
      <c r="B98" s="602"/>
      <c r="C98" s="532" t="s">
        <v>389</v>
      </c>
      <c r="D98" s="533"/>
      <c r="E98" s="533"/>
      <c r="F98" s="533"/>
      <c r="G98" s="533"/>
      <c r="H98" s="533"/>
      <c r="I98" s="533"/>
      <c r="J98" s="533"/>
      <c r="K98" s="534"/>
      <c r="L98" s="175">
        <v>19</v>
      </c>
      <c r="M98" s="176"/>
      <c r="N98" s="176"/>
      <c r="O98" s="176"/>
      <c r="P98" s="176"/>
      <c r="Q98" s="177"/>
      <c r="R98" s="175">
        <v>19</v>
      </c>
      <c r="S98" s="176"/>
      <c r="T98" s="176"/>
      <c r="U98" s="176"/>
      <c r="V98" s="176"/>
      <c r="W98" s="177"/>
      <c r="X98" s="62" t="s">
        <v>445</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3"/>
      <c r="B104" s="604"/>
      <c r="C104" s="590" t="s">
        <v>22</v>
      </c>
      <c r="D104" s="591"/>
      <c r="E104" s="591"/>
      <c r="F104" s="591"/>
      <c r="G104" s="591"/>
      <c r="H104" s="591"/>
      <c r="I104" s="591"/>
      <c r="J104" s="591"/>
      <c r="K104" s="592"/>
      <c r="L104" s="593">
        <f>SUM(L98:Q103)</f>
        <v>19</v>
      </c>
      <c r="M104" s="594"/>
      <c r="N104" s="594"/>
      <c r="O104" s="594"/>
      <c r="P104" s="594"/>
      <c r="Q104" s="595"/>
      <c r="R104" s="593">
        <f>SUM(R98:W103)</f>
        <v>19</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c r="A107" s="5"/>
      <c r="B107" s="6"/>
      <c r="C107" s="330"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1"/>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c r="A108" s="640" t="s">
        <v>310</v>
      </c>
      <c r="B108" s="641"/>
      <c r="C108" s="465" t="s">
        <v>311</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7"/>
      <c r="AD108" s="340" t="s">
        <v>380</v>
      </c>
      <c r="AE108" s="341"/>
      <c r="AF108" s="341"/>
      <c r="AG108" s="337" t="s">
        <v>394</v>
      </c>
      <c r="AH108" s="338"/>
      <c r="AI108" s="338"/>
      <c r="AJ108" s="338"/>
      <c r="AK108" s="338"/>
      <c r="AL108" s="338"/>
      <c r="AM108" s="338"/>
      <c r="AN108" s="338"/>
      <c r="AO108" s="338"/>
      <c r="AP108" s="338"/>
      <c r="AQ108" s="338"/>
      <c r="AR108" s="338"/>
      <c r="AS108" s="338"/>
      <c r="AT108" s="338"/>
      <c r="AU108" s="338"/>
      <c r="AV108" s="338"/>
      <c r="AW108" s="338"/>
      <c r="AX108" s="339"/>
    </row>
    <row r="109" spans="1:50" ht="26.25" customHeight="1">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29"/>
      <c r="AD109" s="292" t="s">
        <v>380</v>
      </c>
      <c r="AE109" s="293"/>
      <c r="AF109" s="293"/>
      <c r="AG109" s="272" t="s">
        <v>393</v>
      </c>
      <c r="AH109" s="250"/>
      <c r="AI109" s="250"/>
      <c r="AJ109" s="250"/>
      <c r="AK109" s="250"/>
      <c r="AL109" s="250"/>
      <c r="AM109" s="250"/>
      <c r="AN109" s="250"/>
      <c r="AO109" s="250"/>
      <c r="AP109" s="250"/>
      <c r="AQ109" s="250"/>
      <c r="AR109" s="250"/>
      <c r="AS109" s="250"/>
      <c r="AT109" s="250"/>
      <c r="AU109" s="250"/>
      <c r="AV109" s="250"/>
      <c r="AW109" s="250"/>
      <c r="AX109" s="273"/>
    </row>
    <row r="110" spans="1:50" ht="30" customHeight="1">
      <c r="A110" s="644"/>
      <c r="B110" s="645"/>
      <c r="C110" s="545" t="s">
        <v>312</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2" t="s">
        <v>380</v>
      </c>
      <c r="AE110" s="323"/>
      <c r="AF110" s="323"/>
      <c r="AG110" s="332" t="s">
        <v>392</v>
      </c>
      <c r="AH110" s="238"/>
      <c r="AI110" s="238"/>
      <c r="AJ110" s="238"/>
      <c r="AK110" s="238"/>
      <c r="AL110" s="238"/>
      <c r="AM110" s="238"/>
      <c r="AN110" s="238"/>
      <c r="AO110" s="238"/>
      <c r="AP110" s="238"/>
      <c r="AQ110" s="238"/>
      <c r="AR110" s="238"/>
      <c r="AS110" s="238"/>
      <c r="AT110" s="238"/>
      <c r="AU110" s="238"/>
      <c r="AV110" s="238"/>
      <c r="AW110" s="238"/>
      <c r="AX110" s="318"/>
    </row>
    <row r="111" spans="1:50" ht="19.350000000000001" customHeight="1">
      <c r="A111" s="254" t="s">
        <v>46</v>
      </c>
      <c r="B111" s="255"/>
      <c r="C111" s="548"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266" t="s">
        <v>380</v>
      </c>
      <c r="AE111" s="267"/>
      <c r="AF111" s="267"/>
      <c r="AG111" s="269" t="s">
        <v>395</v>
      </c>
      <c r="AH111" s="270"/>
      <c r="AI111" s="270"/>
      <c r="AJ111" s="270"/>
      <c r="AK111" s="270"/>
      <c r="AL111" s="270"/>
      <c r="AM111" s="270"/>
      <c r="AN111" s="270"/>
      <c r="AO111" s="270"/>
      <c r="AP111" s="270"/>
      <c r="AQ111" s="270"/>
      <c r="AR111" s="270"/>
      <c r="AS111" s="270"/>
      <c r="AT111" s="270"/>
      <c r="AU111" s="270"/>
      <c r="AV111" s="270"/>
      <c r="AW111" s="270"/>
      <c r="AX111" s="271"/>
    </row>
    <row r="112" spans="1:50" ht="19.350000000000001" customHeight="1">
      <c r="A112" s="256"/>
      <c r="B112" s="257"/>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92" t="s">
        <v>390</v>
      </c>
      <c r="AE112" s="293"/>
      <c r="AF112" s="293"/>
      <c r="AG112" s="639"/>
      <c r="AH112" s="250"/>
      <c r="AI112" s="250"/>
      <c r="AJ112" s="250"/>
      <c r="AK112" s="250"/>
      <c r="AL112" s="250"/>
      <c r="AM112" s="250"/>
      <c r="AN112" s="250"/>
      <c r="AO112" s="250"/>
      <c r="AP112" s="250"/>
      <c r="AQ112" s="250"/>
      <c r="AR112" s="250"/>
      <c r="AS112" s="250"/>
      <c r="AT112" s="250"/>
      <c r="AU112" s="250"/>
      <c r="AV112" s="250"/>
      <c r="AW112" s="250"/>
      <c r="AX112" s="273"/>
    </row>
    <row r="113" spans="1:64" ht="19.350000000000001" customHeight="1">
      <c r="A113" s="256"/>
      <c r="B113" s="257"/>
      <c r="C113" s="439" t="s">
        <v>313</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92" t="s">
        <v>380</v>
      </c>
      <c r="AE113" s="293"/>
      <c r="AF113" s="293"/>
      <c r="AG113" s="272" t="s">
        <v>396</v>
      </c>
      <c r="AH113" s="250"/>
      <c r="AI113" s="250"/>
      <c r="AJ113" s="250"/>
      <c r="AK113" s="250"/>
      <c r="AL113" s="250"/>
      <c r="AM113" s="250"/>
      <c r="AN113" s="250"/>
      <c r="AO113" s="250"/>
      <c r="AP113" s="250"/>
      <c r="AQ113" s="250"/>
      <c r="AR113" s="250"/>
      <c r="AS113" s="250"/>
      <c r="AT113" s="250"/>
      <c r="AU113" s="250"/>
      <c r="AV113" s="250"/>
      <c r="AW113" s="250"/>
      <c r="AX113" s="273"/>
    </row>
    <row r="114" spans="1:64" ht="18.75" customHeight="1">
      <c r="A114" s="256"/>
      <c r="B114" s="257"/>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92" t="s">
        <v>380</v>
      </c>
      <c r="AE114" s="293"/>
      <c r="AF114" s="293"/>
      <c r="AG114" s="272" t="s">
        <v>458</v>
      </c>
      <c r="AH114" s="250"/>
      <c r="AI114" s="250"/>
      <c r="AJ114" s="250"/>
      <c r="AK114" s="250"/>
      <c r="AL114" s="250"/>
      <c r="AM114" s="250"/>
      <c r="AN114" s="250"/>
      <c r="AO114" s="250"/>
      <c r="AP114" s="250"/>
      <c r="AQ114" s="250"/>
      <c r="AR114" s="250"/>
      <c r="AS114" s="250"/>
      <c r="AT114" s="250"/>
      <c r="AU114" s="250"/>
      <c r="AV114" s="250"/>
      <c r="AW114" s="250"/>
      <c r="AX114" s="273"/>
    </row>
    <row r="115" spans="1:64" ht="19.350000000000001" customHeight="1">
      <c r="A115" s="256"/>
      <c r="B115" s="257"/>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6"/>
      <c r="AD115" s="292" t="s">
        <v>380</v>
      </c>
      <c r="AE115" s="293"/>
      <c r="AF115" s="293"/>
      <c r="AG115" s="272" t="s">
        <v>397</v>
      </c>
      <c r="AH115" s="250"/>
      <c r="AI115" s="250"/>
      <c r="AJ115" s="250"/>
      <c r="AK115" s="250"/>
      <c r="AL115" s="250"/>
      <c r="AM115" s="250"/>
      <c r="AN115" s="250"/>
      <c r="AO115" s="250"/>
      <c r="AP115" s="250"/>
      <c r="AQ115" s="250"/>
      <c r="AR115" s="250"/>
      <c r="AS115" s="250"/>
      <c r="AT115" s="250"/>
      <c r="AU115" s="250"/>
      <c r="AV115" s="250"/>
      <c r="AW115" s="250"/>
      <c r="AX115" s="273"/>
    </row>
    <row r="116" spans="1:64" ht="19.350000000000001" customHeight="1">
      <c r="A116" s="256"/>
      <c r="B116" s="257"/>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6"/>
      <c r="AD116" s="252" t="s">
        <v>390</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c r="A117" s="258"/>
      <c r="B117" s="259"/>
      <c r="C117" s="324" t="s">
        <v>81</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2" t="s">
        <v>380</v>
      </c>
      <c r="AE117" s="323"/>
      <c r="AF117" s="327"/>
      <c r="AG117" s="333" t="s">
        <v>442</v>
      </c>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c r="A118" s="254" t="s">
        <v>47</v>
      </c>
      <c r="B118" s="255"/>
      <c r="C118" s="260" t="s">
        <v>80</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6" t="s">
        <v>380</v>
      </c>
      <c r="AE118" s="267"/>
      <c r="AF118" s="268"/>
      <c r="AG118" s="269" t="s">
        <v>448</v>
      </c>
      <c r="AH118" s="270"/>
      <c r="AI118" s="270"/>
      <c r="AJ118" s="270"/>
      <c r="AK118" s="270"/>
      <c r="AL118" s="270"/>
      <c r="AM118" s="270"/>
      <c r="AN118" s="270"/>
      <c r="AO118" s="270"/>
      <c r="AP118" s="270"/>
      <c r="AQ118" s="270"/>
      <c r="AR118" s="270"/>
      <c r="AS118" s="270"/>
      <c r="AT118" s="270"/>
      <c r="AU118" s="270"/>
      <c r="AV118" s="270"/>
      <c r="AW118" s="270"/>
      <c r="AX118" s="271"/>
    </row>
    <row r="119" spans="1:64" ht="30" customHeight="1">
      <c r="A119" s="256"/>
      <c r="B119" s="257"/>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42" t="s">
        <v>380</v>
      </c>
      <c r="AE119" s="343"/>
      <c r="AF119" s="343"/>
      <c r="AG119" s="272" t="s">
        <v>443</v>
      </c>
      <c r="AH119" s="250"/>
      <c r="AI119" s="250"/>
      <c r="AJ119" s="250"/>
      <c r="AK119" s="250"/>
      <c r="AL119" s="250"/>
      <c r="AM119" s="250"/>
      <c r="AN119" s="250"/>
      <c r="AO119" s="250"/>
      <c r="AP119" s="250"/>
      <c r="AQ119" s="250"/>
      <c r="AR119" s="250"/>
      <c r="AS119" s="250"/>
      <c r="AT119" s="250"/>
      <c r="AU119" s="250"/>
      <c r="AV119" s="250"/>
      <c r="AW119" s="250"/>
      <c r="AX119" s="273"/>
    </row>
    <row r="120" spans="1:64" ht="18" customHeight="1">
      <c r="A120" s="256"/>
      <c r="B120" s="257"/>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92" t="s">
        <v>380</v>
      </c>
      <c r="AE120" s="293"/>
      <c r="AF120" s="293"/>
      <c r="AG120" s="272" t="s">
        <v>399</v>
      </c>
      <c r="AH120" s="250"/>
      <c r="AI120" s="250"/>
      <c r="AJ120" s="250"/>
      <c r="AK120" s="250"/>
      <c r="AL120" s="250"/>
      <c r="AM120" s="250"/>
      <c r="AN120" s="250"/>
      <c r="AO120" s="250"/>
      <c r="AP120" s="250"/>
      <c r="AQ120" s="250"/>
      <c r="AR120" s="250"/>
      <c r="AS120" s="250"/>
      <c r="AT120" s="250"/>
      <c r="AU120" s="250"/>
      <c r="AV120" s="250"/>
      <c r="AW120" s="250"/>
      <c r="AX120" s="273"/>
    </row>
    <row r="121" spans="1:64" ht="18" customHeight="1">
      <c r="A121" s="258"/>
      <c r="B121" s="259"/>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92" t="s">
        <v>380</v>
      </c>
      <c r="AE121" s="293"/>
      <c r="AF121" s="293"/>
      <c r="AG121" s="332" t="s">
        <v>398</v>
      </c>
      <c r="AH121" s="238"/>
      <c r="AI121" s="238"/>
      <c r="AJ121" s="238"/>
      <c r="AK121" s="238"/>
      <c r="AL121" s="238"/>
      <c r="AM121" s="238"/>
      <c r="AN121" s="238"/>
      <c r="AO121" s="238"/>
      <c r="AP121" s="238"/>
      <c r="AQ121" s="238"/>
      <c r="AR121" s="238"/>
      <c r="AS121" s="238"/>
      <c r="AT121" s="238"/>
      <c r="AU121" s="238"/>
      <c r="AV121" s="238"/>
      <c r="AW121" s="238"/>
      <c r="AX121" s="318"/>
    </row>
    <row r="122" spans="1:64" ht="33.6" customHeight="1">
      <c r="A122" s="240" t="s">
        <v>79</v>
      </c>
      <c r="B122" s="241"/>
      <c r="C122" s="470" t="s">
        <v>314</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2"/>
      <c r="AD122" s="266" t="s">
        <v>390</v>
      </c>
      <c r="AE122" s="267"/>
      <c r="AF122" s="267"/>
      <c r="AG122" s="313"/>
      <c r="AH122" s="234"/>
      <c r="AI122" s="234"/>
      <c r="AJ122" s="234"/>
      <c r="AK122" s="234"/>
      <c r="AL122" s="234"/>
      <c r="AM122" s="234"/>
      <c r="AN122" s="234"/>
      <c r="AO122" s="234"/>
      <c r="AP122" s="234"/>
      <c r="AQ122" s="234"/>
      <c r="AR122" s="234"/>
      <c r="AS122" s="234"/>
      <c r="AT122" s="234"/>
      <c r="AU122" s="234"/>
      <c r="AV122" s="234"/>
      <c r="AW122" s="234"/>
      <c r="AX122" s="314"/>
    </row>
    <row r="123" spans="1:64" ht="15.75" customHeight="1">
      <c r="A123" s="242"/>
      <c r="B123" s="243"/>
      <c r="C123" s="287" t="s">
        <v>86</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5"/>
      <c r="AH123" s="236"/>
      <c r="AI123" s="236"/>
      <c r="AJ123" s="236"/>
      <c r="AK123" s="236"/>
      <c r="AL123" s="236"/>
      <c r="AM123" s="236"/>
      <c r="AN123" s="236"/>
      <c r="AO123" s="236"/>
      <c r="AP123" s="236"/>
      <c r="AQ123" s="236"/>
      <c r="AR123" s="236"/>
      <c r="AS123" s="236"/>
      <c r="AT123" s="236"/>
      <c r="AU123" s="236"/>
      <c r="AV123" s="236"/>
      <c r="AW123" s="236"/>
      <c r="AX123" s="316"/>
    </row>
    <row r="124" spans="1:64" ht="26.25" customHeight="1">
      <c r="A124" s="242"/>
      <c r="B124" s="243"/>
      <c r="C124" s="274"/>
      <c r="D124" s="275"/>
      <c r="E124" s="275"/>
      <c r="F124" s="275"/>
      <c r="G124" s="275"/>
      <c r="H124" s="275"/>
      <c r="I124" s="275"/>
      <c r="J124" s="275"/>
      <c r="K124" s="275"/>
      <c r="L124" s="275"/>
      <c r="M124" s="275"/>
      <c r="N124" s="275"/>
      <c r="O124" s="276"/>
      <c r="P124" s="283"/>
      <c r="Q124" s="283"/>
      <c r="R124" s="283"/>
      <c r="S124" s="284"/>
      <c r="T124" s="249"/>
      <c r="U124" s="250"/>
      <c r="V124" s="250"/>
      <c r="W124" s="250"/>
      <c r="X124" s="250"/>
      <c r="Y124" s="250"/>
      <c r="Z124" s="250"/>
      <c r="AA124" s="250"/>
      <c r="AB124" s="250"/>
      <c r="AC124" s="250"/>
      <c r="AD124" s="250"/>
      <c r="AE124" s="250"/>
      <c r="AF124" s="251"/>
      <c r="AG124" s="315"/>
      <c r="AH124" s="236"/>
      <c r="AI124" s="236"/>
      <c r="AJ124" s="236"/>
      <c r="AK124" s="236"/>
      <c r="AL124" s="236"/>
      <c r="AM124" s="236"/>
      <c r="AN124" s="236"/>
      <c r="AO124" s="236"/>
      <c r="AP124" s="236"/>
      <c r="AQ124" s="236"/>
      <c r="AR124" s="236"/>
      <c r="AS124" s="236"/>
      <c r="AT124" s="236"/>
      <c r="AU124" s="236"/>
      <c r="AV124" s="236"/>
      <c r="AW124" s="236"/>
      <c r="AX124" s="316"/>
    </row>
    <row r="125" spans="1:64" ht="26.25" customHeight="1">
      <c r="A125" s="244"/>
      <c r="B125" s="245"/>
      <c r="C125" s="277"/>
      <c r="D125" s="278"/>
      <c r="E125" s="278"/>
      <c r="F125" s="278"/>
      <c r="G125" s="278"/>
      <c r="H125" s="278"/>
      <c r="I125" s="278"/>
      <c r="J125" s="278"/>
      <c r="K125" s="278"/>
      <c r="L125" s="278"/>
      <c r="M125" s="278"/>
      <c r="N125" s="278"/>
      <c r="O125" s="279"/>
      <c r="P125" s="285"/>
      <c r="Q125" s="285"/>
      <c r="R125" s="285"/>
      <c r="S125" s="286"/>
      <c r="T125" s="552"/>
      <c r="U125" s="334"/>
      <c r="V125" s="334"/>
      <c r="W125" s="334"/>
      <c r="X125" s="334"/>
      <c r="Y125" s="334"/>
      <c r="Z125" s="334"/>
      <c r="AA125" s="334"/>
      <c r="AB125" s="334"/>
      <c r="AC125" s="334"/>
      <c r="AD125" s="334"/>
      <c r="AE125" s="334"/>
      <c r="AF125" s="553"/>
      <c r="AG125" s="317"/>
      <c r="AH125" s="238"/>
      <c r="AI125" s="238"/>
      <c r="AJ125" s="238"/>
      <c r="AK125" s="238"/>
      <c r="AL125" s="238"/>
      <c r="AM125" s="238"/>
      <c r="AN125" s="238"/>
      <c r="AO125" s="238"/>
      <c r="AP125" s="238"/>
      <c r="AQ125" s="238"/>
      <c r="AR125" s="238"/>
      <c r="AS125" s="238"/>
      <c r="AT125" s="238"/>
      <c r="AU125" s="238"/>
      <c r="AV125" s="238"/>
      <c r="AW125" s="238"/>
      <c r="AX125" s="318"/>
    </row>
    <row r="126" spans="1:64" ht="57" customHeight="1">
      <c r="A126" s="254" t="s">
        <v>58</v>
      </c>
      <c r="B126" s="382"/>
      <c r="C126" s="372" t="s">
        <v>63</v>
      </c>
      <c r="D126" s="420"/>
      <c r="E126" s="420"/>
      <c r="F126" s="421"/>
      <c r="G126" s="376" t="s">
        <v>391</v>
      </c>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64" ht="66.75" customHeight="1" thickBot="1">
      <c r="A127" s="383"/>
      <c r="B127" s="384"/>
      <c r="C127" s="576" t="s">
        <v>67</v>
      </c>
      <c r="D127" s="577"/>
      <c r="E127" s="577"/>
      <c r="F127" s="578"/>
      <c r="G127" s="579" t="s">
        <v>400</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c r="A129" s="419"/>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120" customHeight="1" thickBot="1">
      <c r="A131" s="379" t="s">
        <v>306</v>
      </c>
      <c r="B131" s="380"/>
      <c r="C131" s="380"/>
      <c r="D131" s="380"/>
      <c r="E131" s="381"/>
      <c r="F131" s="412" t="s">
        <v>459</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99.95" customHeight="1" thickBot="1">
      <c r="A133" s="549" t="s">
        <v>461</v>
      </c>
      <c r="B133" s="550"/>
      <c r="C133" s="550"/>
      <c r="D133" s="550"/>
      <c r="E133" s="551"/>
      <c r="F133" s="415" t="s">
        <v>459</v>
      </c>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c r="A134" s="388" t="s">
        <v>42</v>
      </c>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99.95" customHeight="1" thickBot="1">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899999999999999" customHeight="1">
      <c r="A137" s="515" t="s">
        <v>223</v>
      </c>
      <c r="B137" s="310"/>
      <c r="C137" s="310"/>
      <c r="D137" s="310"/>
      <c r="E137" s="310"/>
      <c r="F137" s="310"/>
      <c r="G137" s="540">
        <v>212</v>
      </c>
      <c r="H137" s="541"/>
      <c r="I137" s="541"/>
      <c r="J137" s="541"/>
      <c r="K137" s="541"/>
      <c r="L137" s="541"/>
      <c r="M137" s="541"/>
      <c r="N137" s="541"/>
      <c r="O137" s="541"/>
      <c r="P137" s="542"/>
      <c r="Q137" s="310" t="s">
        <v>224</v>
      </c>
      <c r="R137" s="310"/>
      <c r="S137" s="310"/>
      <c r="T137" s="310"/>
      <c r="U137" s="310"/>
      <c r="V137" s="310"/>
      <c r="W137" s="540">
        <v>173</v>
      </c>
      <c r="X137" s="541"/>
      <c r="Y137" s="541"/>
      <c r="Z137" s="541"/>
      <c r="AA137" s="541"/>
      <c r="AB137" s="541"/>
      <c r="AC137" s="541"/>
      <c r="AD137" s="541"/>
      <c r="AE137" s="541"/>
      <c r="AF137" s="542"/>
      <c r="AG137" s="310" t="s">
        <v>225</v>
      </c>
      <c r="AH137" s="310"/>
      <c r="AI137" s="310"/>
      <c r="AJ137" s="310"/>
      <c r="AK137" s="310"/>
      <c r="AL137" s="310"/>
      <c r="AM137" s="512">
        <v>185</v>
      </c>
      <c r="AN137" s="513"/>
      <c r="AO137" s="513"/>
      <c r="AP137" s="513"/>
      <c r="AQ137" s="513"/>
      <c r="AR137" s="513"/>
      <c r="AS137" s="513"/>
      <c r="AT137" s="513"/>
      <c r="AU137" s="513"/>
      <c r="AV137" s="514"/>
      <c r="AW137" s="12"/>
      <c r="AX137" s="13"/>
    </row>
    <row r="138" spans="1:50" ht="19.899999999999999" customHeight="1" thickBot="1">
      <c r="A138" s="516" t="s">
        <v>226</v>
      </c>
      <c r="B138" s="418"/>
      <c r="C138" s="418"/>
      <c r="D138" s="418"/>
      <c r="E138" s="418"/>
      <c r="F138" s="418"/>
      <c r="G138" s="307">
        <v>126</v>
      </c>
      <c r="H138" s="308"/>
      <c r="I138" s="308"/>
      <c r="J138" s="308"/>
      <c r="K138" s="308"/>
      <c r="L138" s="308"/>
      <c r="M138" s="308"/>
      <c r="N138" s="308"/>
      <c r="O138" s="308"/>
      <c r="P138" s="309"/>
      <c r="Q138" s="418" t="s">
        <v>227</v>
      </c>
      <c r="R138" s="418"/>
      <c r="S138" s="418"/>
      <c r="T138" s="418"/>
      <c r="U138" s="418"/>
      <c r="V138" s="418"/>
      <c r="W138" s="307">
        <v>123</v>
      </c>
      <c r="X138" s="308"/>
      <c r="Y138" s="308"/>
      <c r="Z138" s="308"/>
      <c r="AA138" s="308"/>
      <c r="AB138" s="308"/>
      <c r="AC138" s="308"/>
      <c r="AD138" s="308"/>
      <c r="AE138" s="308"/>
      <c r="AF138" s="309"/>
      <c r="AG138" s="311"/>
      <c r="AH138" s="312"/>
      <c r="AI138" s="312"/>
      <c r="AJ138" s="312"/>
      <c r="AK138" s="312"/>
      <c r="AL138" s="312"/>
      <c r="AM138" s="347"/>
      <c r="AN138" s="348"/>
      <c r="AO138" s="348"/>
      <c r="AP138" s="348"/>
      <c r="AQ138" s="348"/>
      <c r="AR138" s="348"/>
      <c r="AS138" s="348"/>
      <c r="AT138" s="348"/>
      <c r="AU138" s="348"/>
      <c r="AV138" s="349"/>
      <c r="AW138" s="28"/>
      <c r="AX138" s="29"/>
    </row>
    <row r="139" spans="1:50" ht="23.65" customHeight="1">
      <c r="A139" s="391" t="s">
        <v>28</v>
      </c>
      <c r="B139" s="392"/>
      <c r="C139" s="392"/>
      <c r="D139" s="392"/>
      <c r="E139" s="392"/>
      <c r="F139" s="393"/>
      <c r="G139" s="49" t="s">
        <v>77</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4"/>
      <c r="B140" s="395"/>
      <c r="C140" s="395"/>
      <c r="D140" s="395"/>
      <c r="E140" s="395"/>
      <c r="F140" s="39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4"/>
      <c r="B141" s="395"/>
      <c r="C141" s="395"/>
      <c r="D141" s="395"/>
      <c r="E141" s="395"/>
      <c r="F141" s="39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4"/>
      <c r="B142" s="395"/>
      <c r="C142" s="395"/>
      <c r="D142" s="395"/>
      <c r="E142" s="395"/>
      <c r="F142" s="39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4"/>
      <c r="B143" s="395"/>
      <c r="C143" s="395"/>
      <c r="D143" s="395"/>
      <c r="E143" s="395"/>
      <c r="F143" s="39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4"/>
      <c r="B144" s="395"/>
      <c r="C144" s="395"/>
      <c r="D144" s="395"/>
      <c r="E144" s="395"/>
      <c r="F144" s="39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4"/>
      <c r="B145" s="395"/>
      <c r="C145" s="395"/>
      <c r="D145" s="395"/>
      <c r="E145" s="395"/>
      <c r="F145" s="39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4"/>
      <c r="B146" s="395"/>
      <c r="C146" s="395"/>
      <c r="D146" s="395"/>
      <c r="E146" s="395"/>
      <c r="F146" s="39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4"/>
      <c r="B147" s="395"/>
      <c r="C147" s="395"/>
      <c r="D147" s="395"/>
      <c r="E147" s="395"/>
      <c r="F147" s="39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4"/>
      <c r="B148" s="395"/>
      <c r="C148" s="395"/>
      <c r="D148" s="395"/>
      <c r="E148" s="395"/>
      <c r="F148" s="39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4"/>
      <c r="B149" s="395"/>
      <c r="C149" s="395"/>
      <c r="D149" s="395"/>
      <c r="E149" s="395"/>
      <c r="F149" s="39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4"/>
      <c r="B150" s="395"/>
      <c r="C150" s="395"/>
      <c r="D150" s="395"/>
      <c r="E150" s="395"/>
      <c r="F150" s="39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4"/>
      <c r="B151" s="395"/>
      <c r="C151" s="395"/>
      <c r="D151" s="395"/>
      <c r="E151" s="395"/>
      <c r="F151" s="39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4"/>
      <c r="B152" s="395"/>
      <c r="C152" s="395"/>
      <c r="D152" s="395"/>
      <c r="E152" s="395"/>
      <c r="F152" s="39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4"/>
      <c r="B153" s="395"/>
      <c r="C153" s="395"/>
      <c r="D153" s="395"/>
      <c r="E153" s="395"/>
      <c r="F153" s="39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4"/>
      <c r="B154" s="395"/>
      <c r="C154" s="395"/>
      <c r="D154" s="395"/>
      <c r="E154" s="395"/>
      <c r="F154" s="39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4"/>
      <c r="B155" s="395"/>
      <c r="C155" s="395"/>
      <c r="D155" s="395"/>
      <c r="E155" s="395"/>
      <c r="F155" s="39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4"/>
      <c r="B156" s="395"/>
      <c r="C156" s="395"/>
      <c r="D156" s="395"/>
      <c r="E156" s="395"/>
      <c r="F156" s="39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4"/>
      <c r="B157" s="395"/>
      <c r="C157" s="395"/>
      <c r="D157" s="395"/>
      <c r="E157" s="395"/>
      <c r="F157" s="39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4"/>
      <c r="B158" s="395"/>
      <c r="C158" s="395"/>
      <c r="D158" s="395"/>
      <c r="E158" s="395"/>
      <c r="F158" s="39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4"/>
      <c r="B159" s="395"/>
      <c r="C159" s="395"/>
      <c r="D159" s="395"/>
      <c r="E159" s="395"/>
      <c r="F159" s="39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4"/>
      <c r="B160" s="395"/>
      <c r="C160" s="395"/>
      <c r="D160" s="395"/>
      <c r="E160" s="395"/>
      <c r="F160" s="39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4"/>
      <c r="B161" s="395"/>
      <c r="C161" s="395"/>
      <c r="D161" s="395"/>
      <c r="E161" s="395"/>
      <c r="F161" s="39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4"/>
      <c r="B162" s="395"/>
      <c r="C162" s="395"/>
      <c r="D162" s="395"/>
      <c r="E162" s="395"/>
      <c r="F162" s="39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4"/>
      <c r="B163" s="395"/>
      <c r="C163" s="395"/>
      <c r="D163" s="395"/>
      <c r="E163" s="395"/>
      <c r="F163" s="39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4"/>
      <c r="B164" s="395"/>
      <c r="C164" s="395"/>
      <c r="D164" s="395"/>
      <c r="E164" s="395"/>
      <c r="F164" s="39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4"/>
      <c r="B165" s="395"/>
      <c r="C165" s="395"/>
      <c r="D165" s="395"/>
      <c r="E165" s="395"/>
      <c r="F165" s="39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4"/>
      <c r="B166" s="395"/>
      <c r="C166" s="395"/>
      <c r="D166" s="395"/>
      <c r="E166" s="395"/>
      <c r="F166" s="39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4"/>
      <c r="B167" s="395"/>
      <c r="C167" s="395"/>
      <c r="D167" s="395"/>
      <c r="E167" s="395"/>
      <c r="F167" s="39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4"/>
      <c r="B168" s="395"/>
      <c r="C168" s="395"/>
      <c r="D168" s="395"/>
      <c r="E168" s="395"/>
      <c r="F168" s="39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4"/>
      <c r="B169" s="395"/>
      <c r="C169" s="395"/>
      <c r="D169" s="395"/>
      <c r="E169" s="395"/>
      <c r="F169" s="39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4"/>
      <c r="B170" s="395"/>
      <c r="C170" s="395"/>
      <c r="D170" s="395"/>
      <c r="E170" s="395"/>
      <c r="F170" s="39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4"/>
      <c r="B171" s="395"/>
      <c r="C171" s="395"/>
      <c r="D171" s="395"/>
      <c r="E171" s="395"/>
      <c r="F171" s="39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4"/>
      <c r="B172" s="395"/>
      <c r="C172" s="395"/>
      <c r="D172" s="395"/>
      <c r="E172" s="395"/>
      <c r="F172" s="39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4"/>
      <c r="B173" s="395"/>
      <c r="C173" s="395"/>
      <c r="D173" s="395"/>
      <c r="E173" s="395"/>
      <c r="F173" s="39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4"/>
      <c r="B174" s="395"/>
      <c r="C174" s="395"/>
      <c r="D174" s="395"/>
      <c r="E174" s="395"/>
      <c r="F174" s="39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4"/>
      <c r="B175" s="395"/>
      <c r="C175" s="395"/>
      <c r="D175" s="395"/>
      <c r="E175" s="395"/>
      <c r="F175" s="39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4"/>
      <c r="B176" s="395"/>
      <c r="C176" s="395"/>
      <c r="D176" s="395"/>
      <c r="E176" s="395"/>
      <c r="F176" s="39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7"/>
      <c r="B177" s="398"/>
      <c r="C177" s="398"/>
      <c r="D177" s="398"/>
      <c r="E177" s="398"/>
      <c r="F177" s="39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6" t="s">
        <v>34</v>
      </c>
      <c r="B178" s="357"/>
      <c r="C178" s="357"/>
      <c r="D178" s="357"/>
      <c r="E178" s="357"/>
      <c r="F178" s="358"/>
      <c r="G178" s="365" t="s">
        <v>402</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373</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4.75" customHeight="1">
      <c r="A179" s="359"/>
      <c r="B179" s="360"/>
      <c r="C179" s="360"/>
      <c r="D179" s="360"/>
      <c r="E179" s="360"/>
      <c r="F179" s="361"/>
      <c r="G179" s="372" t="s">
        <v>19</v>
      </c>
      <c r="H179" s="373"/>
      <c r="I179" s="373"/>
      <c r="J179" s="373"/>
      <c r="K179" s="373"/>
      <c r="L179" s="374" t="s">
        <v>20</v>
      </c>
      <c r="M179" s="373"/>
      <c r="N179" s="373"/>
      <c r="O179" s="373"/>
      <c r="P179" s="373"/>
      <c r="Q179" s="373"/>
      <c r="R179" s="373"/>
      <c r="S179" s="373"/>
      <c r="T179" s="373"/>
      <c r="U179" s="373"/>
      <c r="V179" s="373"/>
      <c r="W179" s="373"/>
      <c r="X179" s="375"/>
      <c r="Y179" s="369" t="s">
        <v>21</v>
      </c>
      <c r="Z179" s="370"/>
      <c r="AA179" s="370"/>
      <c r="AB179" s="371"/>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69" t="s">
        <v>21</v>
      </c>
      <c r="AV179" s="370"/>
      <c r="AW179" s="370"/>
      <c r="AX179" s="468"/>
    </row>
    <row r="180" spans="1:50" ht="24.75" customHeight="1">
      <c r="A180" s="359"/>
      <c r="B180" s="360"/>
      <c r="C180" s="360"/>
      <c r="D180" s="360"/>
      <c r="E180" s="360"/>
      <c r="F180" s="361"/>
      <c r="G180" s="350" t="s">
        <v>403</v>
      </c>
      <c r="H180" s="351"/>
      <c r="I180" s="351"/>
      <c r="J180" s="351"/>
      <c r="K180" s="352"/>
      <c r="L180" s="353" t="s">
        <v>404</v>
      </c>
      <c r="M180" s="354"/>
      <c r="N180" s="354"/>
      <c r="O180" s="354"/>
      <c r="P180" s="354"/>
      <c r="Q180" s="354"/>
      <c r="R180" s="354"/>
      <c r="S180" s="354"/>
      <c r="T180" s="354"/>
      <c r="U180" s="354"/>
      <c r="V180" s="354"/>
      <c r="W180" s="354"/>
      <c r="X180" s="355"/>
      <c r="Y180" s="385">
        <v>1.57</v>
      </c>
      <c r="Z180" s="386"/>
      <c r="AA180" s="386"/>
      <c r="AB180" s="387"/>
      <c r="AC180" s="350"/>
      <c r="AD180" s="351"/>
      <c r="AE180" s="351"/>
      <c r="AF180" s="351"/>
      <c r="AG180" s="352"/>
      <c r="AH180" s="353"/>
      <c r="AI180" s="354"/>
      <c r="AJ180" s="354"/>
      <c r="AK180" s="354"/>
      <c r="AL180" s="354"/>
      <c r="AM180" s="354"/>
      <c r="AN180" s="354"/>
      <c r="AO180" s="354"/>
      <c r="AP180" s="354"/>
      <c r="AQ180" s="354"/>
      <c r="AR180" s="354"/>
      <c r="AS180" s="354"/>
      <c r="AT180" s="355"/>
      <c r="AU180" s="385"/>
      <c r="AV180" s="386"/>
      <c r="AW180" s="386"/>
      <c r="AX180" s="469"/>
    </row>
    <row r="181" spans="1:50" ht="24.75" customHeight="1">
      <c r="A181" s="359"/>
      <c r="B181" s="360"/>
      <c r="C181" s="360"/>
      <c r="D181" s="360"/>
      <c r="E181" s="360"/>
      <c r="F181" s="361"/>
      <c r="G181" s="400" t="s">
        <v>406</v>
      </c>
      <c r="H181" s="401"/>
      <c r="I181" s="401"/>
      <c r="J181" s="401"/>
      <c r="K181" s="402"/>
      <c r="L181" s="403" t="s">
        <v>405</v>
      </c>
      <c r="M181" s="404"/>
      <c r="N181" s="404"/>
      <c r="O181" s="404"/>
      <c r="P181" s="404"/>
      <c r="Q181" s="404"/>
      <c r="R181" s="404"/>
      <c r="S181" s="404"/>
      <c r="T181" s="404"/>
      <c r="U181" s="404"/>
      <c r="V181" s="404"/>
      <c r="W181" s="404"/>
      <c r="X181" s="405"/>
      <c r="Y181" s="406">
        <v>1.37</v>
      </c>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554"/>
    </row>
    <row r="182" spans="1:50" ht="24.75" customHeight="1">
      <c r="A182" s="359"/>
      <c r="B182" s="360"/>
      <c r="C182" s="360"/>
      <c r="D182" s="360"/>
      <c r="E182" s="360"/>
      <c r="F182" s="361"/>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554"/>
    </row>
    <row r="183" spans="1:50" ht="24.75" customHeight="1">
      <c r="A183" s="359"/>
      <c r="B183" s="360"/>
      <c r="C183" s="360"/>
      <c r="D183" s="360"/>
      <c r="E183" s="360"/>
      <c r="F183" s="361"/>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554"/>
    </row>
    <row r="184" spans="1:50" ht="24.75" customHeight="1">
      <c r="A184" s="359"/>
      <c r="B184" s="360"/>
      <c r="C184" s="360"/>
      <c r="D184" s="360"/>
      <c r="E184" s="360"/>
      <c r="F184" s="361"/>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554"/>
    </row>
    <row r="185" spans="1:50" ht="24.75" customHeight="1">
      <c r="A185" s="359"/>
      <c r="B185" s="360"/>
      <c r="C185" s="360"/>
      <c r="D185" s="360"/>
      <c r="E185" s="360"/>
      <c r="F185" s="361"/>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554"/>
    </row>
    <row r="186" spans="1:50" ht="24.75" customHeight="1">
      <c r="A186" s="359"/>
      <c r="B186" s="360"/>
      <c r="C186" s="360"/>
      <c r="D186" s="360"/>
      <c r="E186" s="360"/>
      <c r="F186" s="361"/>
      <c r="G186" s="400"/>
      <c r="H186" s="401"/>
      <c r="I186" s="401"/>
      <c r="J186" s="401"/>
      <c r="K186" s="402"/>
      <c r="L186" s="403"/>
      <c r="M186" s="404"/>
      <c r="N186" s="404"/>
      <c r="O186" s="404"/>
      <c r="P186" s="404"/>
      <c r="Q186" s="404"/>
      <c r="R186" s="404"/>
      <c r="S186" s="404"/>
      <c r="T186" s="404"/>
      <c r="U186" s="404"/>
      <c r="V186" s="404"/>
      <c r="W186" s="404"/>
      <c r="X186" s="405"/>
      <c r="Y186" s="406"/>
      <c r="Z186" s="407"/>
      <c r="AA186" s="407"/>
      <c r="AB186" s="408"/>
      <c r="AC186" s="400"/>
      <c r="AD186" s="401"/>
      <c r="AE186" s="401"/>
      <c r="AF186" s="401"/>
      <c r="AG186" s="402"/>
      <c r="AH186" s="403"/>
      <c r="AI186" s="404"/>
      <c r="AJ186" s="404"/>
      <c r="AK186" s="404"/>
      <c r="AL186" s="404"/>
      <c r="AM186" s="404"/>
      <c r="AN186" s="404"/>
      <c r="AO186" s="404"/>
      <c r="AP186" s="404"/>
      <c r="AQ186" s="404"/>
      <c r="AR186" s="404"/>
      <c r="AS186" s="404"/>
      <c r="AT186" s="405"/>
      <c r="AU186" s="406"/>
      <c r="AV186" s="407"/>
      <c r="AW186" s="407"/>
      <c r="AX186" s="554"/>
    </row>
    <row r="187" spans="1:50" ht="24.75" customHeight="1">
      <c r="A187" s="359"/>
      <c r="B187" s="360"/>
      <c r="C187" s="360"/>
      <c r="D187" s="360"/>
      <c r="E187" s="360"/>
      <c r="F187" s="361"/>
      <c r="G187" s="400"/>
      <c r="H187" s="401"/>
      <c r="I187" s="401"/>
      <c r="J187" s="401"/>
      <c r="K187" s="402"/>
      <c r="L187" s="403"/>
      <c r="M187" s="404"/>
      <c r="N187" s="404"/>
      <c r="O187" s="404"/>
      <c r="P187" s="404"/>
      <c r="Q187" s="404"/>
      <c r="R187" s="404"/>
      <c r="S187" s="404"/>
      <c r="T187" s="404"/>
      <c r="U187" s="404"/>
      <c r="V187" s="404"/>
      <c r="W187" s="404"/>
      <c r="X187" s="405"/>
      <c r="Y187" s="406"/>
      <c r="Z187" s="407"/>
      <c r="AA187" s="407"/>
      <c r="AB187" s="408"/>
      <c r="AC187" s="400"/>
      <c r="AD187" s="401"/>
      <c r="AE187" s="401"/>
      <c r="AF187" s="401"/>
      <c r="AG187" s="402"/>
      <c r="AH187" s="403"/>
      <c r="AI187" s="404"/>
      <c r="AJ187" s="404"/>
      <c r="AK187" s="404"/>
      <c r="AL187" s="404"/>
      <c r="AM187" s="404"/>
      <c r="AN187" s="404"/>
      <c r="AO187" s="404"/>
      <c r="AP187" s="404"/>
      <c r="AQ187" s="404"/>
      <c r="AR187" s="404"/>
      <c r="AS187" s="404"/>
      <c r="AT187" s="405"/>
      <c r="AU187" s="406"/>
      <c r="AV187" s="407"/>
      <c r="AW187" s="407"/>
      <c r="AX187" s="554"/>
    </row>
    <row r="188" spans="1:50" ht="24.75" customHeight="1">
      <c r="A188" s="359"/>
      <c r="B188" s="360"/>
      <c r="C188" s="360"/>
      <c r="D188" s="360"/>
      <c r="E188" s="360"/>
      <c r="F188" s="361"/>
      <c r="G188" s="400"/>
      <c r="H188" s="401"/>
      <c r="I188" s="401"/>
      <c r="J188" s="401"/>
      <c r="K188" s="402"/>
      <c r="L188" s="403"/>
      <c r="M188" s="404"/>
      <c r="N188" s="404"/>
      <c r="O188" s="404"/>
      <c r="P188" s="404"/>
      <c r="Q188" s="404"/>
      <c r="R188" s="404"/>
      <c r="S188" s="404"/>
      <c r="T188" s="404"/>
      <c r="U188" s="404"/>
      <c r="V188" s="404"/>
      <c r="W188" s="404"/>
      <c r="X188" s="405"/>
      <c r="Y188" s="406"/>
      <c r="Z188" s="407"/>
      <c r="AA188" s="407"/>
      <c r="AB188" s="408"/>
      <c r="AC188" s="400"/>
      <c r="AD188" s="401"/>
      <c r="AE188" s="401"/>
      <c r="AF188" s="401"/>
      <c r="AG188" s="402"/>
      <c r="AH188" s="403"/>
      <c r="AI188" s="404"/>
      <c r="AJ188" s="404"/>
      <c r="AK188" s="404"/>
      <c r="AL188" s="404"/>
      <c r="AM188" s="404"/>
      <c r="AN188" s="404"/>
      <c r="AO188" s="404"/>
      <c r="AP188" s="404"/>
      <c r="AQ188" s="404"/>
      <c r="AR188" s="404"/>
      <c r="AS188" s="404"/>
      <c r="AT188" s="405"/>
      <c r="AU188" s="406"/>
      <c r="AV188" s="407"/>
      <c r="AW188" s="407"/>
      <c r="AX188" s="554"/>
    </row>
    <row r="189" spans="1:50" ht="24.75" customHeight="1">
      <c r="A189" s="359"/>
      <c r="B189" s="360"/>
      <c r="C189" s="360"/>
      <c r="D189" s="360"/>
      <c r="E189" s="360"/>
      <c r="F189" s="361"/>
      <c r="G189" s="400"/>
      <c r="H189" s="401"/>
      <c r="I189" s="401"/>
      <c r="J189" s="401"/>
      <c r="K189" s="402"/>
      <c r="L189" s="403"/>
      <c r="M189" s="404"/>
      <c r="N189" s="404"/>
      <c r="O189" s="404"/>
      <c r="P189" s="404"/>
      <c r="Q189" s="404"/>
      <c r="R189" s="404"/>
      <c r="S189" s="404"/>
      <c r="T189" s="404"/>
      <c r="U189" s="404"/>
      <c r="V189" s="404"/>
      <c r="W189" s="404"/>
      <c r="X189" s="405"/>
      <c r="Y189" s="406"/>
      <c r="Z189" s="407"/>
      <c r="AA189" s="407"/>
      <c r="AB189" s="408"/>
      <c r="AC189" s="400"/>
      <c r="AD189" s="401"/>
      <c r="AE189" s="401"/>
      <c r="AF189" s="401"/>
      <c r="AG189" s="402"/>
      <c r="AH189" s="403"/>
      <c r="AI189" s="404"/>
      <c r="AJ189" s="404"/>
      <c r="AK189" s="404"/>
      <c r="AL189" s="404"/>
      <c r="AM189" s="404"/>
      <c r="AN189" s="404"/>
      <c r="AO189" s="404"/>
      <c r="AP189" s="404"/>
      <c r="AQ189" s="404"/>
      <c r="AR189" s="404"/>
      <c r="AS189" s="404"/>
      <c r="AT189" s="405"/>
      <c r="AU189" s="406"/>
      <c r="AV189" s="407"/>
      <c r="AW189" s="407"/>
      <c r="AX189" s="554"/>
    </row>
    <row r="190" spans="1:50" ht="24.75" customHeight="1" thickBot="1">
      <c r="A190" s="359"/>
      <c r="B190" s="360"/>
      <c r="C190" s="360"/>
      <c r="D190" s="360"/>
      <c r="E190" s="360"/>
      <c r="F190" s="361"/>
      <c r="G190" s="555" t="s">
        <v>22</v>
      </c>
      <c r="H190" s="556"/>
      <c r="I190" s="556"/>
      <c r="J190" s="556"/>
      <c r="K190" s="556"/>
      <c r="L190" s="557"/>
      <c r="M190" s="146"/>
      <c r="N190" s="146"/>
      <c r="O190" s="146"/>
      <c r="P190" s="146"/>
      <c r="Q190" s="146"/>
      <c r="R190" s="146"/>
      <c r="S190" s="146"/>
      <c r="T190" s="146"/>
      <c r="U190" s="146"/>
      <c r="V190" s="146"/>
      <c r="W190" s="146"/>
      <c r="X190" s="147"/>
      <c r="Y190" s="558">
        <f>SUM(Y180:AB189)</f>
        <v>2.9400000000000004</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c r="A191" s="359"/>
      <c r="B191" s="360"/>
      <c r="C191" s="360"/>
      <c r="D191" s="360"/>
      <c r="E191" s="360"/>
      <c r="F191" s="361"/>
      <c r="G191" s="365" t="s">
        <v>407</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357</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5.5" customHeight="1">
      <c r="A192" s="359"/>
      <c r="B192" s="360"/>
      <c r="C192" s="360"/>
      <c r="D192" s="360"/>
      <c r="E192" s="360"/>
      <c r="F192" s="361"/>
      <c r="G192" s="372" t="s">
        <v>19</v>
      </c>
      <c r="H192" s="373"/>
      <c r="I192" s="373"/>
      <c r="J192" s="373"/>
      <c r="K192" s="373"/>
      <c r="L192" s="374" t="s">
        <v>20</v>
      </c>
      <c r="M192" s="373"/>
      <c r="N192" s="373"/>
      <c r="O192" s="373"/>
      <c r="P192" s="373"/>
      <c r="Q192" s="373"/>
      <c r="R192" s="373"/>
      <c r="S192" s="373"/>
      <c r="T192" s="373"/>
      <c r="U192" s="373"/>
      <c r="V192" s="373"/>
      <c r="W192" s="373"/>
      <c r="X192" s="375"/>
      <c r="Y192" s="369" t="s">
        <v>21</v>
      </c>
      <c r="Z192" s="370"/>
      <c r="AA192" s="370"/>
      <c r="AB192" s="371"/>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69" t="s">
        <v>21</v>
      </c>
      <c r="AV192" s="370"/>
      <c r="AW192" s="370"/>
      <c r="AX192" s="468"/>
    </row>
    <row r="193" spans="1:50" ht="24.75" customHeight="1">
      <c r="A193" s="359"/>
      <c r="B193" s="360"/>
      <c r="C193" s="360"/>
      <c r="D193" s="360"/>
      <c r="E193" s="360"/>
      <c r="F193" s="361"/>
      <c r="G193" s="350" t="s">
        <v>403</v>
      </c>
      <c r="H193" s="351"/>
      <c r="I193" s="351"/>
      <c r="J193" s="351"/>
      <c r="K193" s="352"/>
      <c r="L193" s="353" t="s">
        <v>404</v>
      </c>
      <c r="M193" s="354"/>
      <c r="N193" s="354"/>
      <c r="O193" s="354"/>
      <c r="P193" s="354"/>
      <c r="Q193" s="354"/>
      <c r="R193" s="354"/>
      <c r="S193" s="354"/>
      <c r="T193" s="354"/>
      <c r="U193" s="354"/>
      <c r="V193" s="354"/>
      <c r="W193" s="354"/>
      <c r="X193" s="355"/>
      <c r="Y193" s="385">
        <v>1.57</v>
      </c>
      <c r="Z193" s="386"/>
      <c r="AA193" s="386"/>
      <c r="AB193" s="387"/>
      <c r="AC193" s="350"/>
      <c r="AD193" s="351"/>
      <c r="AE193" s="351"/>
      <c r="AF193" s="351"/>
      <c r="AG193" s="352"/>
      <c r="AH193" s="353"/>
      <c r="AI193" s="354"/>
      <c r="AJ193" s="354"/>
      <c r="AK193" s="354"/>
      <c r="AL193" s="354"/>
      <c r="AM193" s="354"/>
      <c r="AN193" s="354"/>
      <c r="AO193" s="354"/>
      <c r="AP193" s="354"/>
      <c r="AQ193" s="354"/>
      <c r="AR193" s="354"/>
      <c r="AS193" s="354"/>
      <c r="AT193" s="355"/>
      <c r="AU193" s="385"/>
      <c r="AV193" s="386"/>
      <c r="AW193" s="386"/>
      <c r="AX193" s="469"/>
    </row>
    <row r="194" spans="1:50" ht="24.75" customHeight="1">
      <c r="A194" s="359"/>
      <c r="B194" s="360"/>
      <c r="C194" s="360"/>
      <c r="D194" s="360"/>
      <c r="E194" s="360"/>
      <c r="F194" s="361"/>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554"/>
    </row>
    <row r="195" spans="1:50" ht="24.75" customHeight="1">
      <c r="A195" s="359"/>
      <c r="B195" s="360"/>
      <c r="C195" s="360"/>
      <c r="D195" s="360"/>
      <c r="E195" s="360"/>
      <c r="F195" s="361"/>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554"/>
    </row>
    <row r="196" spans="1:50" ht="24.75" customHeight="1">
      <c r="A196" s="359"/>
      <c r="B196" s="360"/>
      <c r="C196" s="360"/>
      <c r="D196" s="360"/>
      <c r="E196" s="360"/>
      <c r="F196" s="361"/>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554"/>
    </row>
    <row r="197" spans="1:50" ht="24.75" customHeight="1">
      <c r="A197" s="359"/>
      <c r="B197" s="360"/>
      <c r="C197" s="360"/>
      <c r="D197" s="360"/>
      <c r="E197" s="360"/>
      <c r="F197" s="36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554"/>
    </row>
    <row r="198" spans="1:50" ht="24.75" customHeight="1">
      <c r="A198" s="359"/>
      <c r="B198" s="360"/>
      <c r="C198" s="360"/>
      <c r="D198" s="360"/>
      <c r="E198" s="360"/>
      <c r="F198" s="36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554"/>
    </row>
    <row r="199" spans="1:50" ht="24.75" customHeight="1">
      <c r="A199" s="359"/>
      <c r="B199" s="360"/>
      <c r="C199" s="360"/>
      <c r="D199" s="360"/>
      <c r="E199" s="360"/>
      <c r="F199" s="361"/>
      <c r="G199" s="400"/>
      <c r="H199" s="401"/>
      <c r="I199" s="401"/>
      <c r="J199" s="401"/>
      <c r="K199" s="402"/>
      <c r="L199" s="403"/>
      <c r="M199" s="404"/>
      <c r="N199" s="404"/>
      <c r="O199" s="404"/>
      <c r="P199" s="404"/>
      <c r="Q199" s="404"/>
      <c r="R199" s="404"/>
      <c r="S199" s="404"/>
      <c r="T199" s="404"/>
      <c r="U199" s="404"/>
      <c r="V199" s="404"/>
      <c r="W199" s="404"/>
      <c r="X199" s="405"/>
      <c r="Y199" s="406"/>
      <c r="Z199" s="407"/>
      <c r="AA199" s="407"/>
      <c r="AB199" s="408"/>
      <c r="AC199" s="400"/>
      <c r="AD199" s="401"/>
      <c r="AE199" s="401"/>
      <c r="AF199" s="401"/>
      <c r="AG199" s="402"/>
      <c r="AH199" s="403"/>
      <c r="AI199" s="404"/>
      <c r="AJ199" s="404"/>
      <c r="AK199" s="404"/>
      <c r="AL199" s="404"/>
      <c r="AM199" s="404"/>
      <c r="AN199" s="404"/>
      <c r="AO199" s="404"/>
      <c r="AP199" s="404"/>
      <c r="AQ199" s="404"/>
      <c r="AR199" s="404"/>
      <c r="AS199" s="404"/>
      <c r="AT199" s="405"/>
      <c r="AU199" s="406"/>
      <c r="AV199" s="407"/>
      <c r="AW199" s="407"/>
      <c r="AX199" s="554"/>
    </row>
    <row r="200" spans="1:50" ht="24.75" customHeight="1">
      <c r="A200" s="359"/>
      <c r="B200" s="360"/>
      <c r="C200" s="360"/>
      <c r="D200" s="360"/>
      <c r="E200" s="360"/>
      <c r="F200" s="361"/>
      <c r="G200" s="400"/>
      <c r="H200" s="401"/>
      <c r="I200" s="401"/>
      <c r="J200" s="401"/>
      <c r="K200" s="402"/>
      <c r="L200" s="403"/>
      <c r="M200" s="404"/>
      <c r="N200" s="404"/>
      <c r="O200" s="404"/>
      <c r="P200" s="404"/>
      <c r="Q200" s="404"/>
      <c r="R200" s="404"/>
      <c r="S200" s="404"/>
      <c r="T200" s="404"/>
      <c r="U200" s="404"/>
      <c r="V200" s="404"/>
      <c r="W200" s="404"/>
      <c r="X200" s="405"/>
      <c r="Y200" s="406"/>
      <c r="Z200" s="407"/>
      <c r="AA200" s="407"/>
      <c r="AB200" s="408"/>
      <c r="AC200" s="400"/>
      <c r="AD200" s="401"/>
      <c r="AE200" s="401"/>
      <c r="AF200" s="401"/>
      <c r="AG200" s="402"/>
      <c r="AH200" s="403"/>
      <c r="AI200" s="404"/>
      <c r="AJ200" s="404"/>
      <c r="AK200" s="404"/>
      <c r="AL200" s="404"/>
      <c r="AM200" s="404"/>
      <c r="AN200" s="404"/>
      <c r="AO200" s="404"/>
      <c r="AP200" s="404"/>
      <c r="AQ200" s="404"/>
      <c r="AR200" s="404"/>
      <c r="AS200" s="404"/>
      <c r="AT200" s="405"/>
      <c r="AU200" s="406"/>
      <c r="AV200" s="407"/>
      <c r="AW200" s="407"/>
      <c r="AX200" s="554"/>
    </row>
    <row r="201" spans="1:50" ht="24.75" customHeight="1">
      <c r="A201" s="359"/>
      <c r="B201" s="360"/>
      <c r="C201" s="360"/>
      <c r="D201" s="360"/>
      <c r="E201" s="360"/>
      <c r="F201" s="361"/>
      <c r="G201" s="400"/>
      <c r="H201" s="401"/>
      <c r="I201" s="401"/>
      <c r="J201" s="401"/>
      <c r="K201" s="402"/>
      <c r="L201" s="403"/>
      <c r="M201" s="404"/>
      <c r="N201" s="404"/>
      <c r="O201" s="404"/>
      <c r="P201" s="404"/>
      <c r="Q201" s="404"/>
      <c r="R201" s="404"/>
      <c r="S201" s="404"/>
      <c r="T201" s="404"/>
      <c r="U201" s="404"/>
      <c r="V201" s="404"/>
      <c r="W201" s="404"/>
      <c r="X201" s="405"/>
      <c r="Y201" s="406"/>
      <c r="Z201" s="407"/>
      <c r="AA201" s="407"/>
      <c r="AB201" s="408"/>
      <c r="AC201" s="400"/>
      <c r="AD201" s="401"/>
      <c r="AE201" s="401"/>
      <c r="AF201" s="401"/>
      <c r="AG201" s="402"/>
      <c r="AH201" s="403"/>
      <c r="AI201" s="404"/>
      <c r="AJ201" s="404"/>
      <c r="AK201" s="404"/>
      <c r="AL201" s="404"/>
      <c r="AM201" s="404"/>
      <c r="AN201" s="404"/>
      <c r="AO201" s="404"/>
      <c r="AP201" s="404"/>
      <c r="AQ201" s="404"/>
      <c r="AR201" s="404"/>
      <c r="AS201" s="404"/>
      <c r="AT201" s="405"/>
      <c r="AU201" s="406"/>
      <c r="AV201" s="407"/>
      <c r="AW201" s="407"/>
      <c r="AX201" s="554"/>
    </row>
    <row r="202" spans="1:50" ht="24.75" customHeight="1">
      <c r="A202" s="359"/>
      <c r="B202" s="360"/>
      <c r="C202" s="360"/>
      <c r="D202" s="360"/>
      <c r="E202" s="360"/>
      <c r="F202" s="361"/>
      <c r="G202" s="400"/>
      <c r="H202" s="401"/>
      <c r="I202" s="401"/>
      <c r="J202" s="401"/>
      <c r="K202" s="402"/>
      <c r="L202" s="403"/>
      <c r="M202" s="404"/>
      <c r="N202" s="404"/>
      <c r="O202" s="404"/>
      <c r="P202" s="404"/>
      <c r="Q202" s="404"/>
      <c r="R202" s="404"/>
      <c r="S202" s="404"/>
      <c r="T202" s="404"/>
      <c r="U202" s="404"/>
      <c r="V202" s="404"/>
      <c r="W202" s="404"/>
      <c r="X202" s="405"/>
      <c r="Y202" s="406"/>
      <c r="Z202" s="407"/>
      <c r="AA202" s="407"/>
      <c r="AB202" s="408"/>
      <c r="AC202" s="400"/>
      <c r="AD202" s="401"/>
      <c r="AE202" s="401"/>
      <c r="AF202" s="401"/>
      <c r="AG202" s="402"/>
      <c r="AH202" s="403"/>
      <c r="AI202" s="404"/>
      <c r="AJ202" s="404"/>
      <c r="AK202" s="404"/>
      <c r="AL202" s="404"/>
      <c r="AM202" s="404"/>
      <c r="AN202" s="404"/>
      <c r="AO202" s="404"/>
      <c r="AP202" s="404"/>
      <c r="AQ202" s="404"/>
      <c r="AR202" s="404"/>
      <c r="AS202" s="404"/>
      <c r="AT202" s="405"/>
      <c r="AU202" s="406"/>
      <c r="AV202" s="407"/>
      <c r="AW202" s="407"/>
      <c r="AX202" s="554"/>
    </row>
    <row r="203" spans="1:50" ht="24.75" customHeight="1" thickBot="1">
      <c r="A203" s="359"/>
      <c r="B203" s="360"/>
      <c r="C203" s="360"/>
      <c r="D203" s="360"/>
      <c r="E203" s="360"/>
      <c r="F203" s="361"/>
      <c r="G203" s="555" t="s">
        <v>22</v>
      </c>
      <c r="H203" s="556"/>
      <c r="I203" s="556"/>
      <c r="J203" s="556"/>
      <c r="K203" s="556"/>
      <c r="L203" s="557"/>
      <c r="M203" s="146"/>
      <c r="N203" s="146"/>
      <c r="O203" s="146"/>
      <c r="P203" s="146"/>
      <c r="Q203" s="146"/>
      <c r="R203" s="146"/>
      <c r="S203" s="146"/>
      <c r="T203" s="146"/>
      <c r="U203" s="146"/>
      <c r="V203" s="146"/>
      <c r="W203" s="146"/>
      <c r="X203" s="147"/>
      <c r="Y203" s="558">
        <f>SUM(Y193:AB202)</f>
        <v>1.57</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c r="A204" s="359"/>
      <c r="B204" s="360"/>
      <c r="C204" s="360"/>
      <c r="D204" s="360"/>
      <c r="E204" s="360"/>
      <c r="F204" s="361"/>
      <c r="G204" s="365" t="s">
        <v>408</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358</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4.75" customHeight="1">
      <c r="A205" s="359"/>
      <c r="B205" s="360"/>
      <c r="C205" s="360"/>
      <c r="D205" s="360"/>
      <c r="E205" s="360"/>
      <c r="F205" s="361"/>
      <c r="G205" s="372" t="s">
        <v>19</v>
      </c>
      <c r="H205" s="373"/>
      <c r="I205" s="373"/>
      <c r="J205" s="373"/>
      <c r="K205" s="373"/>
      <c r="L205" s="374" t="s">
        <v>20</v>
      </c>
      <c r="M205" s="373"/>
      <c r="N205" s="373"/>
      <c r="O205" s="373"/>
      <c r="P205" s="373"/>
      <c r="Q205" s="373"/>
      <c r="R205" s="373"/>
      <c r="S205" s="373"/>
      <c r="T205" s="373"/>
      <c r="U205" s="373"/>
      <c r="V205" s="373"/>
      <c r="W205" s="373"/>
      <c r="X205" s="375"/>
      <c r="Y205" s="369" t="s">
        <v>21</v>
      </c>
      <c r="Z205" s="370"/>
      <c r="AA205" s="370"/>
      <c r="AB205" s="371"/>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69" t="s">
        <v>21</v>
      </c>
      <c r="AV205" s="370"/>
      <c r="AW205" s="370"/>
      <c r="AX205" s="468"/>
    </row>
    <row r="206" spans="1:50" ht="24.75" customHeight="1">
      <c r="A206" s="359"/>
      <c r="B206" s="360"/>
      <c r="C206" s="360"/>
      <c r="D206" s="360"/>
      <c r="E206" s="360"/>
      <c r="F206" s="361"/>
      <c r="G206" s="350" t="s">
        <v>406</v>
      </c>
      <c r="H206" s="351"/>
      <c r="I206" s="351"/>
      <c r="J206" s="351"/>
      <c r="K206" s="352"/>
      <c r="L206" s="353" t="s">
        <v>405</v>
      </c>
      <c r="M206" s="354"/>
      <c r="N206" s="354"/>
      <c r="O206" s="354"/>
      <c r="P206" s="354"/>
      <c r="Q206" s="354"/>
      <c r="R206" s="354"/>
      <c r="S206" s="354"/>
      <c r="T206" s="354"/>
      <c r="U206" s="354"/>
      <c r="V206" s="354"/>
      <c r="W206" s="354"/>
      <c r="X206" s="355"/>
      <c r="Y206" s="385">
        <v>1.37</v>
      </c>
      <c r="Z206" s="386"/>
      <c r="AA206" s="386"/>
      <c r="AB206" s="387"/>
      <c r="AC206" s="350"/>
      <c r="AD206" s="351"/>
      <c r="AE206" s="351"/>
      <c r="AF206" s="351"/>
      <c r="AG206" s="352"/>
      <c r="AH206" s="353"/>
      <c r="AI206" s="354"/>
      <c r="AJ206" s="354"/>
      <c r="AK206" s="354"/>
      <c r="AL206" s="354"/>
      <c r="AM206" s="354"/>
      <c r="AN206" s="354"/>
      <c r="AO206" s="354"/>
      <c r="AP206" s="354"/>
      <c r="AQ206" s="354"/>
      <c r="AR206" s="354"/>
      <c r="AS206" s="354"/>
      <c r="AT206" s="355"/>
      <c r="AU206" s="385"/>
      <c r="AV206" s="386"/>
      <c r="AW206" s="386"/>
      <c r="AX206" s="469"/>
    </row>
    <row r="207" spans="1:50" ht="24.75" customHeight="1">
      <c r="A207" s="359"/>
      <c r="B207" s="360"/>
      <c r="C207" s="360"/>
      <c r="D207" s="360"/>
      <c r="E207" s="360"/>
      <c r="F207" s="361"/>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554"/>
    </row>
    <row r="208" spans="1:50" ht="24.75" customHeight="1">
      <c r="A208" s="359"/>
      <c r="B208" s="360"/>
      <c r="C208" s="360"/>
      <c r="D208" s="360"/>
      <c r="E208" s="360"/>
      <c r="F208" s="361"/>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554"/>
    </row>
    <row r="209" spans="1:50" ht="24.75" customHeight="1">
      <c r="A209" s="359"/>
      <c r="B209" s="360"/>
      <c r="C209" s="360"/>
      <c r="D209" s="360"/>
      <c r="E209" s="360"/>
      <c r="F209" s="36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554"/>
    </row>
    <row r="210" spans="1:50" ht="24.75" customHeight="1">
      <c r="A210" s="359"/>
      <c r="B210" s="360"/>
      <c r="C210" s="360"/>
      <c r="D210" s="360"/>
      <c r="E210" s="360"/>
      <c r="F210" s="36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554"/>
    </row>
    <row r="211" spans="1:50" ht="24.75" customHeight="1">
      <c r="A211" s="359"/>
      <c r="B211" s="360"/>
      <c r="C211" s="360"/>
      <c r="D211" s="360"/>
      <c r="E211" s="360"/>
      <c r="F211" s="36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554"/>
    </row>
    <row r="212" spans="1:50" ht="24.75" customHeight="1">
      <c r="A212" s="359"/>
      <c r="B212" s="360"/>
      <c r="C212" s="360"/>
      <c r="D212" s="360"/>
      <c r="E212" s="360"/>
      <c r="F212" s="361"/>
      <c r="G212" s="400"/>
      <c r="H212" s="401"/>
      <c r="I212" s="401"/>
      <c r="J212" s="401"/>
      <c r="K212" s="402"/>
      <c r="L212" s="403"/>
      <c r="M212" s="404"/>
      <c r="N212" s="404"/>
      <c r="O212" s="404"/>
      <c r="P212" s="404"/>
      <c r="Q212" s="404"/>
      <c r="R212" s="404"/>
      <c r="S212" s="404"/>
      <c r="T212" s="404"/>
      <c r="U212" s="404"/>
      <c r="V212" s="404"/>
      <c r="W212" s="404"/>
      <c r="X212" s="405"/>
      <c r="Y212" s="406"/>
      <c r="Z212" s="407"/>
      <c r="AA212" s="407"/>
      <c r="AB212" s="408"/>
      <c r="AC212" s="400"/>
      <c r="AD212" s="401"/>
      <c r="AE212" s="401"/>
      <c r="AF212" s="401"/>
      <c r="AG212" s="402"/>
      <c r="AH212" s="403"/>
      <c r="AI212" s="404"/>
      <c r="AJ212" s="404"/>
      <c r="AK212" s="404"/>
      <c r="AL212" s="404"/>
      <c r="AM212" s="404"/>
      <c r="AN212" s="404"/>
      <c r="AO212" s="404"/>
      <c r="AP212" s="404"/>
      <c r="AQ212" s="404"/>
      <c r="AR212" s="404"/>
      <c r="AS212" s="404"/>
      <c r="AT212" s="405"/>
      <c r="AU212" s="406"/>
      <c r="AV212" s="407"/>
      <c r="AW212" s="407"/>
      <c r="AX212" s="554"/>
    </row>
    <row r="213" spans="1:50" ht="24.75" customHeight="1">
      <c r="A213" s="359"/>
      <c r="B213" s="360"/>
      <c r="C213" s="360"/>
      <c r="D213" s="360"/>
      <c r="E213" s="360"/>
      <c r="F213" s="361"/>
      <c r="G213" s="400"/>
      <c r="H213" s="401"/>
      <c r="I213" s="401"/>
      <c r="J213" s="401"/>
      <c r="K213" s="402"/>
      <c r="L213" s="403"/>
      <c r="M213" s="404"/>
      <c r="N213" s="404"/>
      <c r="O213" s="404"/>
      <c r="P213" s="404"/>
      <c r="Q213" s="404"/>
      <c r="R213" s="404"/>
      <c r="S213" s="404"/>
      <c r="T213" s="404"/>
      <c r="U213" s="404"/>
      <c r="V213" s="404"/>
      <c r="W213" s="404"/>
      <c r="X213" s="405"/>
      <c r="Y213" s="406"/>
      <c r="Z213" s="407"/>
      <c r="AA213" s="407"/>
      <c r="AB213" s="408"/>
      <c r="AC213" s="400"/>
      <c r="AD213" s="401"/>
      <c r="AE213" s="401"/>
      <c r="AF213" s="401"/>
      <c r="AG213" s="402"/>
      <c r="AH213" s="403"/>
      <c r="AI213" s="404"/>
      <c r="AJ213" s="404"/>
      <c r="AK213" s="404"/>
      <c r="AL213" s="404"/>
      <c r="AM213" s="404"/>
      <c r="AN213" s="404"/>
      <c r="AO213" s="404"/>
      <c r="AP213" s="404"/>
      <c r="AQ213" s="404"/>
      <c r="AR213" s="404"/>
      <c r="AS213" s="404"/>
      <c r="AT213" s="405"/>
      <c r="AU213" s="406"/>
      <c r="AV213" s="407"/>
      <c r="AW213" s="407"/>
      <c r="AX213" s="554"/>
    </row>
    <row r="214" spans="1:50" ht="24.75" customHeight="1">
      <c r="A214" s="359"/>
      <c r="B214" s="360"/>
      <c r="C214" s="360"/>
      <c r="D214" s="360"/>
      <c r="E214" s="360"/>
      <c r="F214" s="361"/>
      <c r="G214" s="400"/>
      <c r="H214" s="401"/>
      <c r="I214" s="401"/>
      <c r="J214" s="401"/>
      <c r="K214" s="402"/>
      <c r="L214" s="403"/>
      <c r="M214" s="404"/>
      <c r="N214" s="404"/>
      <c r="O214" s="404"/>
      <c r="P214" s="404"/>
      <c r="Q214" s="404"/>
      <c r="R214" s="404"/>
      <c r="S214" s="404"/>
      <c r="T214" s="404"/>
      <c r="U214" s="404"/>
      <c r="V214" s="404"/>
      <c r="W214" s="404"/>
      <c r="X214" s="405"/>
      <c r="Y214" s="406"/>
      <c r="Z214" s="407"/>
      <c r="AA214" s="407"/>
      <c r="AB214" s="408"/>
      <c r="AC214" s="400"/>
      <c r="AD214" s="401"/>
      <c r="AE214" s="401"/>
      <c r="AF214" s="401"/>
      <c r="AG214" s="402"/>
      <c r="AH214" s="403"/>
      <c r="AI214" s="404"/>
      <c r="AJ214" s="404"/>
      <c r="AK214" s="404"/>
      <c r="AL214" s="404"/>
      <c r="AM214" s="404"/>
      <c r="AN214" s="404"/>
      <c r="AO214" s="404"/>
      <c r="AP214" s="404"/>
      <c r="AQ214" s="404"/>
      <c r="AR214" s="404"/>
      <c r="AS214" s="404"/>
      <c r="AT214" s="405"/>
      <c r="AU214" s="406"/>
      <c r="AV214" s="407"/>
      <c r="AW214" s="407"/>
      <c r="AX214" s="554"/>
    </row>
    <row r="215" spans="1:50" ht="24.75" customHeight="1">
      <c r="A215" s="359"/>
      <c r="B215" s="360"/>
      <c r="C215" s="360"/>
      <c r="D215" s="360"/>
      <c r="E215" s="360"/>
      <c r="F215" s="361"/>
      <c r="G215" s="400"/>
      <c r="H215" s="401"/>
      <c r="I215" s="401"/>
      <c r="J215" s="401"/>
      <c r="K215" s="402"/>
      <c r="L215" s="403"/>
      <c r="M215" s="404"/>
      <c r="N215" s="404"/>
      <c r="O215" s="404"/>
      <c r="P215" s="404"/>
      <c r="Q215" s="404"/>
      <c r="R215" s="404"/>
      <c r="S215" s="404"/>
      <c r="T215" s="404"/>
      <c r="U215" s="404"/>
      <c r="V215" s="404"/>
      <c r="W215" s="404"/>
      <c r="X215" s="405"/>
      <c r="Y215" s="406"/>
      <c r="Z215" s="407"/>
      <c r="AA215" s="407"/>
      <c r="AB215" s="408"/>
      <c r="AC215" s="400"/>
      <c r="AD215" s="401"/>
      <c r="AE215" s="401"/>
      <c r="AF215" s="401"/>
      <c r="AG215" s="402"/>
      <c r="AH215" s="403"/>
      <c r="AI215" s="404"/>
      <c r="AJ215" s="404"/>
      <c r="AK215" s="404"/>
      <c r="AL215" s="404"/>
      <c r="AM215" s="404"/>
      <c r="AN215" s="404"/>
      <c r="AO215" s="404"/>
      <c r="AP215" s="404"/>
      <c r="AQ215" s="404"/>
      <c r="AR215" s="404"/>
      <c r="AS215" s="404"/>
      <c r="AT215" s="405"/>
      <c r="AU215" s="406"/>
      <c r="AV215" s="407"/>
      <c r="AW215" s="407"/>
      <c r="AX215" s="554"/>
    </row>
    <row r="216" spans="1:50" ht="24.75" customHeight="1" thickBot="1">
      <c r="A216" s="359"/>
      <c r="B216" s="360"/>
      <c r="C216" s="360"/>
      <c r="D216" s="360"/>
      <c r="E216" s="360"/>
      <c r="F216" s="361"/>
      <c r="G216" s="555" t="s">
        <v>22</v>
      </c>
      <c r="H216" s="556"/>
      <c r="I216" s="556"/>
      <c r="J216" s="556"/>
      <c r="K216" s="556"/>
      <c r="L216" s="557"/>
      <c r="M216" s="146"/>
      <c r="N216" s="146"/>
      <c r="O216" s="146"/>
      <c r="P216" s="146"/>
      <c r="Q216" s="146"/>
      <c r="R216" s="146"/>
      <c r="S216" s="146"/>
      <c r="T216" s="146"/>
      <c r="U216" s="146"/>
      <c r="V216" s="146"/>
      <c r="W216" s="146"/>
      <c r="X216" s="147"/>
      <c r="Y216" s="558">
        <f>SUM(Y206:AB215)</f>
        <v>1.37</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c r="A217" s="359"/>
      <c r="B217" s="360"/>
      <c r="C217" s="360"/>
      <c r="D217" s="360"/>
      <c r="E217" s="360"/>
      <c r="F217" s="361"/>
      <c r="G217" s="365" t="s">
        <v>359</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360</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4.75" customHeight="1">
      <c r="A218" s="359"/>
      <c r="B218" s="360"/>
      <c r="C218" s="360"/>
      <c r="D218" s="360"/>
      <c r="E218" s="360"/>
      <c r="F218" s="361"/>
      <c r="G218" s="372" t="s">
        <v>19</v>
      </c>
      <c r="H218" s="373"/>
      <c r="I218" s="373"/>
      <c r="J218" s="373"/>
      <c r="K218" s="373"/>
      <c r="L218" s="374" t="s">
        <v>20</v>
      </c>
      <c r="M218" s="373"/>
      <c r="N218" s="373"/>
      <c r="O218" s="373"/>
      <c r="P218" s="373"/>
      <c r="Q218" s="373"/>
      <c r="R218" s="373"/>
      <c r="S218" s="373"/>
      <c r="T218" s="373"/>
      <c r="U218" s="373"/>
      <c r="V218" s="373"/>
      <c r="W218" s="373"/>
      <c r="X218" s="375"/>
      <c r="Y218" s="369" t="s">
        <v>21</v>
      </c>
      <c r="Z218" s="370"/>
      <c r="AA218" s="370"/>
      <c r="AB218" s="371"/>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69" t="s">
        <v>21</v>
      </c>
      <c r="AV218" s="370"/>
      <c r="AW218" s="370"/>
      <c r="AX218" s="468"/>
    </row>
    <row r="219" spans="1:50" ht="24.75" customHeight="1">
      <c r="A219" s="359"/>
      <c r="B219" s="360"/>
      <c r="C219" s="360"/>
      <c r="D219" s="360"/>
      <c r="E219" s="360"/>
      <c r="F219" s="361"/>
      <c r="G219" s="350"/>
      <c r="H219" s="351"/>
      <c r="I219" s="351"/>
      <c r="J219" s="351"/>
      <c r="K219" s="352"/>
      <c r="L219" s="353"/>
      <c r="M219" s="354"/>
      <c r="N219" s="354"/>
      <c r="O219" s="354"/>
      <c r="P219" s="354"/>
      <c r="Q219" s="354"/>
      <c r="R219" s="354"/>
      <c r="S219" s="354"/>
      <c r="T219" s="354"/>
      <c r="U219" s="354"/>
      <c r="V219" s="354"/>
      <c r="W219" s="354"/>
      <c r="X219" s="355"/>
      <c r="Y219" s="385"/>
      <c r="Z219" s="386"/>
      <c r="AA219" s="386"/>
      <c r="AB219" s="387"/>
      <c r="AC219" s="350"/>
      <c r="AD219" s="351"/>
      <c r="AE219" s="351"/>
      <c r="AF219" s="351"/>
      <c r="AG219" s="352"/>
      <c r="AH219" s="353"/>
      <c r="AI219" s="354"/>
      <c r="AJ219" s="354"/>
      <c r="AK219" s="354"/>
      <c r="AL219" s="354"/>
      <c r="AM219" s="354"/>
      <c r="AN219" s="354"/>
      <c r="AO219" s="354"/>
      <c r="AP219" s="354"/>
      <c r="AQ219" s="354"/>
      <c r="AR219" s="354"/>
      <c r="AS219" s="354"/>
      <c r="AT219" s="355"/>
      <c r="AU219" s="385"/>
      <c r="AV219" s="386"/>
      <c r="AW219" s="386"/>
      <c r="AX219" s="469"/>
    </row>
    <row r="220" spans="1:50" ht="24.75" customHeight="1">
      <c r="A220" s="359"/>
      <c r="B220" s="360"/>
      <c r="C220" s="360"/>
      <c r="D220" s="360"/>
      <c r="E220" s="360"/>
      <c r="F220" s="361"/>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554"/>
    </row>
    <row r="221" spans="1:50" ht="24.75" customHeight="1">
      <c r="A221" s="359"/>
      <c r="B221" s="360"/>
      <c r="C221" s="360"/>
      <c r="D221" s="360"/>
      <c r="E221" s="360"/>
      <c r="F221" s="361"/>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554"/>
    </row>
    <row r="222" spans="1:50" ht="24.75" customHeight="1">
      <c r="A222" s="359"/>
      <c r="B222" s="360"/>
      <c r="C222" s="360"/>
      <c r="D222" s="360"/>
      <c r="E222" s="360"/>
      <c r="F222" s="36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554"/>
    </row>
    <row r="223" spans="1:50" ht="24.75" customHeight="1">
      <c r="A223" s="359"/>
      <c r="B223" s="360"/>
      <c r="C223" s="360"/>
      <c r="D223" s="360"/>
      <c r="E223" s="360"/>
      <c r="F223" s="36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554"/>
    </row>
    <row r="224" spans="1:50" ht="24.75" customHeight="1">
      <c r="A224" s="359"/>
      <c r="B224" s="360"/>
      <c r="C224" s="360"/>
      <c r="D224" s="360"/>
      <c r="E224" s="360"/>
      <c r="F224" s="36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554"/>
    </row>
    <row r="225" spans="1:50" ht="24.75" customHeight="1">
      <c r="A225" s="359"/>
      <c r="B225" s="360"/>
      <c r="C225" s="360"/>
      <c r="D225" s="360"/>
      <c r="E225" s="360"/>
      <c r="F225" s="36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554"/>
    </row>
    <row r="226" spans="1:50" ht="24.75" customHeight="1">
      <c r="A226" s="359"/>
      <c r="B226" s="360"/>
      <c r="C226" s="360"/>
      <c r="D226" s="360"/>
      <c r="E226" s="360"/>
      <c r="F226" s="361"/>
      <c r="G226" s="400"/>
      <c r="H226" s="401"/>
      <c r="I226" s="401"/>
      <c r="J226" s="401"/>
      <c r="K226" s="402"/>
      <c r="L226" s="403"/>
      <c r="M226" s="404"/>
      <c r="N226" s="404"/>
      <c r="O226" s="404"/>
      <c r="P226" s="404"/>
      <c r="Q226" s="404"/>
      <c r="R226" s="404"/>
      <c r="S226" s="404"/>
      <c r="T226" s="404"/>
      <c r="U226" s="404"/>
      <c r="V226" s="404"/>
      <c r="W226" s="404"/>
      <c r="X226" s="405"/>
      <c r="Y226" s="406"/>
      <c r="Z226" s="407"/>
      <c r="AA226" s="407"/>
      <c r="AB226" s="408"/>
      <c r="AC226" s="400"/>
      <c r="AD226" s="401"/>
      <c r="AE226" s="401"/>
      <c r="AF226" s="401"/>
      <c r="AG226" s="402"/>
      <c r="AH226" s="403"/>
      <c r="AI226" s="404"/>
      <c r="AJ226" s="404"/>
      <c r="AK226" s="404"/>
      <c r="AL226" s="404"/>
      <c r="AM226" s="404"/>
      <c r="AN226" s="404"/>
      <c r="AO226" s="404"/>
      <c r="AP226" s="404"/>
      <c r="AQ226" s="404"/>
      <c r="AR226" s="404"/>
      <c r="AS226" s="404"/>
      <c r="AT226" s="405"/>
      <c r="AU226" s="406"/>
      <c r="AV226" s="407"/>
      <c r="AW226" s="407"/>
      <c r="AX226" s="554"/>
    </row>
    <row r="227" spans="1:50" ht="24.75" customHeight="1">
      <c r="A227" s="359"/>
      <c r="B227" s="360"/>
      <c r="C227" s="360"/>
      <c r="D227" s="360"/>
      <c r="E227" s="360"/>
      <c r="F227" s="361"/>
      <c r="G227" s="400"/>
      <c r="H227" s="401"/>
      <c r="I227" s="401"/>
      <c r="J227" s="401"/>
      <c r="K227" s="402"/>
      <c r="L227" s="403"/>
      <c r="M227" s="404"/>
      <c r="N227" s="404"/>
      <c r="O227" s="404"/>
      <c r="P227" s="404"/>
      <c r="Q227" s="404"/>
      <c r="R227" s="404"/>
      <c r="S227" s="404"/>
      <c r="T227" s="404"/>
      <c r="U227" s="404"/>
      <c r="V227" s="404"/>
      <c r="W227" s="404"/>
      <c r="X227" s="405"/>
      <c r="Y227" s="406"/>
      <c r="Z227" s="407"/>
      <c r="AA227" s="407"/>
      <c r="AB227" s="408"/>
      <c r="AC227" s="400"/>
      <c r="AD227" s="401"/>
      <c r="AE227" s="401"/>
      <c r="AF227" s="401"/>
      <c r="AG227" s="402"/>
      <c r="AH227" s="403"/>
      <c r="AI227" s="404"/>
      <c r="AJ227" s="404"/>
      <c r="AK227" s="404"/>
      <c r="AL227" s="404"/>
      <c r="AM227" s="404"/>
      <c r="AN227" s="404"/>
      <c r="AO227" s="404"/>
      <c r="AP227" s="404"/>
      <c r="AQ227" s="404"/>
      <c r="AR227" s="404"/>
      <c r="AS227" s="404"/>
      <c r="AT227" s="405"/>
      <c r="AU227" s="406"/>
      <c r="AV227" s="407"/>
      <c r="AW227" s="407"/>
      <c r="AX227" s="554"/>
    </row>
    <row r="228" spans="1:50" ht="24.75" customHeight="1">
      <c r="A228" s="359"/>
      <c r="B228" s="360"/>
      <c r="C228" s="360"/>
      <c r="D228" s="360"/>
      <c r="E228" s="360"/>
      <c r="F228" s="361"/>
      <c r="G228" s="400"/>
      <c r="H228" s="401"/>
      <c r="I228" s="401"/>
      <c r="J228" s="401"/>
      <c r="K228" s="402"/>
      <c r="L228" s="403"/>
      <c r="M228" s="404"/>
      <c r="N228" s="404"/>
      <c r="O228" s="404"/>
      <c r="P228" s="404"/>
      <c r="Q228" s="404"/>
      <c r="R228" s="404"/>
      <c r="S228" s="404"/>
      <c r="T228" s="404"/>
      <c r="U228" s="404"/>
      <c r="V228" s="404"/>
      <c r="W228" s="404"/>
      <c r="X228" s="405"/>
      <c r="Y228" s="406"/>
      <c r="Z228" s="407"/>
      <c r="AA228" s="407"/>
      <c r="AB228" s="408"/>
      <c r="AC228" s="400"/>
      <c r="AD228" s="401"/>
      <c r="AE228" s="401"/>
      <c r="AF228" s="401"/>
      <c r="AG228" s="402"/>
      <c r="AH228" s="403"/>
      <c r="AI228" s="404"/>
      <c r="AJ228" s="404"/>
      <c r="AK228" s="404"/>
      <c r="AL228" s="404"/>
      <c r="AM228" s="404"/>
      <c r="AN228" s="404"/>
      <c r="AO228" s="404"/>
      <c r="AP228" s="404"/>
      <c r="AQ228" s="404"/>
      <c r="AR228" s="404"/>
      <c r="AS228" s="404"/>
      <c r="AT228" s="405"/>
      <c r="AU228" s="406"/>
      <c r="AV228" s="407"/>
      <c r="AW228" s="407"/>
      <c r="AX228" s="554"/>
    </row>
    <row r="229" spans="1:50" ht="24.75" customHeight="1">
      <c r="A229" s="359"/>
      <c r="B229" s="360"/>
      <c r="C229" s="360"/>
      <c r="D229" s="360"/>
      <c r="E229" s="360"/>
      <c r="F229" s="361"/>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c r="A230" s="562" t="s">
        <v>319</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5"/>
      <c r="B235" s="565"/>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1" t="s">
        <v>33</v>
      </c>
      <c r="AL235" s="233"/>
      <c r="AM235" s="233"/>
      <c r="AN235" s="233"/>
      <c r="AO235" s="233"/>
      <c r="AP235" s="233"/>
      <c r="AQ235" s="233" t="s">
        <v>23</v>
      </c>
      <c r="AR235" s="233"/>
      <c r="AS235" s="233"/>
      <c r="AT235" s="233"/>
      <c r="AU235" s="83" t="s">
        <v>24</v>
      </c>
      <c r="AV235" s="84"/>
      <c r="AW235" s="84"/>
      <c r="AX235" s="572"/>
    </row>
    <row r="236" spans="1:50" ht="24" customHeight="1">
      <c r="A236" s="565">
        <v>1</v>
      </c>
      <c r="B236" s="565">
        <v>1</v>
      </c>
      <c r="C236" s="566" t="s">
        <v>409</v>
      </c>
      <c r="D236" s="567"/>
      <c r="E236" s="567"/>
      <c r="F236" s="567"/>
      <c r="G236" s="567"/>
      <c r="H236" s="567"/>
      <c r="I236" s="567"/>
      <c r="J236" s="567"/>
      <c r="K236" s="567"/>
      <c r="L236" s="567"/>
      <c r="M236" s="566" t="s">
        <v>401</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2.93</v>
      </c>
      <c r="AL236" s="569"/>
      <c r="AM236" s="569"/>
      <c r="AN236" s="569"/>
      <c r="AO236" s="569"/>
      <c r="AP236" s="570"/>
      <c r="AQ236" s="566" t="s">
        <v>418</v>
      </c>
      <c r="AR236" s="567"/>
      <c r="AS236" s="567"/>
      <c r="AT236" s="567"/>
      <c r="AU236" s="568" t="s">
        <v>418</v>
      </c>
      <c r="AV236" s="569"/>
      <c r="AW236" s="569"/>
      <c r="AX236" s="570"/>
    </row>
    <row r="237" spans="1:50" ht="24" customHeight="1">
      <c r="A237" s="565">
        <v>2</v>
      </c>
      <c r="B237" s="565">
        <v>1</v>
      </c>
      <c r="C237" s="566" t="s">
        <v>410</v>
      </c>
      <c r="D237" s="567"/>
      <c r="E237" s="567"/>
      <c r="F237" s="567"/>
      <c r="G237" s="567"/>
      <c r="H237" s="567"/>
      <c r="I237" s="567"/>
      <c r="J237" s="567"/>
      <c r="K237" s="567"/>
      <c r="L237" s="567"/>
      <c r="M237" s="566" t="s">
        <v>401</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v>2.67</v>
      </c>
      <c r="AL237" s="569"/>
      <c r="AM237" s="569"/>
      <c r="AN237" s="569"/>
      <c r="AO237" s="569"/>
      <c r="AP237" s="570"/>
      <c r="AQ237" s="566" t="s">
        <v>418</v>
      </c>
      <c r="AR237" s="567"/>
      <c r="AS237" s="567"/>
      <c r="AT237" s="567"/>
      <c r="AU237" s="568" t="s">
        <v>418</v>
      </c>
      <c r="AV237" s="569"/>
      <c r="AW237" s="569"/>
      <c r="AX237" s="570"/>
    </row>
    <row r="238" spans="1:50" ht="24" customHeight="1">
      <c r="A238" s="565">
        <v>3</v>
      </c>
      <c r="B238" s="565">
        <v>1</v>
      </c>
      <c r="C238" s="566" t="s">
        <v>411</v>
      </c>
      <c r="D238" s="567"/>
      <c r="E238" s="567"/>
      <c r="F238" s="567"/>
      <c r="G238" s="567"/>
      <c r="H238" s="567"/>
      <c r="I238" s="567"/>
      <c r="J238" s="567"/>
      <c r="K238" s="567"/>
      <c r="L238" s="567"/>
      <c r="M238" s="566" t="s">
        <v>401</v>
      </c>
      <c r="N238" s="567"/>
      <c r="O238" s="567"/>
      <c r="P238" s="567"/>
      <c r="Q238" s="567"/>
      <c r="R238" s="567"/>
      <c r="S238" s="567"/>
      <c r="T238" s="567"/>
      <c r="U238" s="567"/>
      <c r="V238" s="567"/>
      <c r="W238" s="567"/>
      <c r="X238" s="567"/>
      <c r="Y238" s="567"/>
      <c r="Z238" s="567"/>
      <c r="AA238" s="567"/>
      <c r="AB238" s="567"/>
      <c r="AC238" s="567"/>
      <c r="AD238" s="567"/>
      <c r="AE238" s="567"/>
      <c r="AF238" s="567"/>
      <c r="AG238" s="567"/>
      <c r="AH238" s="567"/>
      <c r="AI238" s="567"/>
      <c r="AJ238" s="567"/>
      <c r="AK238" s="568">
        <v>2.2999999999999998</v>
      </c>
      <c r="AL238" s="569"/>
      <c r="AM238" s="569"/>
      <c r="AN238" s="569"/>
      <c r="AO238" s="569"/>
      <c r="AP238" s="570"/>
      <c r="AQ238" s="566" t="s">
        <v>418</v>
      </c>
      <c r="AR238" s="567"/>
      <c r="AS238" s="567"/>
      <c r="AT238" s="567"/>
      <c r="AU238" s="568" t="s">
        <v>418</v>
      </c>
      <c r="AV238" s="569"/>
      <c r="AW238" s="569"/>
      <c r="AX238" s="570"/>
    </row>
    <row r="239" spans="1:50" ht="24" customHeight="1">
      <c r="A239" s="565">
        <v>4</v>
      </c>
      <c r="B239" s="565">
        <v>1</v>
      </c>
      <c r="C239" s="566" t="s">
        <v>412</v>
      </c>
      <c r="D239" s="567"/>
      <c r="E239" s="567"/>
      <c r="F239" s="567"/>
      <c r="G239" s="567"/>
      <c r="H239" s="567"/>
      <c r="I239" s="567"/>
      <c r="J239" s="567"/>
      <c r="K239" s="567"/>
      <c r="L239" s="567"/>
      <c r="M239" s="566" t="s">
        <v>401</v>
      </c>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v>2.25</v>
      </c>
      <c r="AL239" s="569"/>
      <c r="AM239" s="569"/>
      <c r="AN239" s="569"/>
      <c r="AO239" s="569"/>
      <c r="AP239" s="570"/>
      <c r="AQ239" s="566" t="s">
        <v>418</v>
      </c>
      <c r="AR239" s="567"/>
      <c r="AS239" s="567"/>
      <c r="AT239" s="567"/>
      <c r="AU239" s="568" t="s">
        <v>418</v>
      </c>
      <c r="AV239" s="569"/>
      <c r="AW239" s="569"/>
      <c r="AX239" s="570"/>
    </row>
    <row r="240" spans="1:50" ht="24" customHeight="1">
      <c r="A240" s="565">
        <v>5</v>
      </c>
      <c r="B240" s="565">
        <v>1</v>
      </c>
      <c r="C240" s="566" t="s">
        <v>413</v>
      </c>
      <c r="D240" s="567"/>
      <c r="E240" s="567"/>
      <c r="F240" s="567"/>
      <c r="G240" s="567"/>
      <c r="H240" s="567"/>
      <c r="I240" s="567"/>
      <c r="J240" s="567"/>
      <c r="K240" s="567"/>
      <c r="L240" s="567"/>
      <c r="M240" s="566" t="s">
        <v>401</v>
      </c>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v>2.0299999999999998</v>
      </c>
      <c r="AL240" s="569"/>
      <c r="AM240" s="569"/>
      <c r="AN240" s="569"/>
      <c r="AO240" s="569"/>
      <c r="AP240" s="570"/>
      <c r="AQ240" s="566" t="s">
        <v>418</v>
      </c>
      <c r="AR240" s="567"/>
      <c r="AS240" s="567"/>
      <c r="AT240" s="567"/>
      <c r="AU240" s="568" t="s">
        <v>418</v>
      </c>
      <c r="AV240" s="569"/>
      <c r="AW240" s="569"/>
      <c r="AX240" s="570"/>
    </row>
    <row r="241" spans="1:50" ht="24" customHeight="1">
      <c r="A241" s="565">
        <v>6</v>
      </c>
      <c r="B241" s="565">
        <v>1</v>
      </c>
      <c r="C241" s="566" t="s">
        <v>414</v>
      </c>
      <c r="D241" s="567"/>
      <c r="E241" s="567"/>
      <c r="F241" s="567"/>
      <c r="G241" s="567"/>
      <c r="H241" s="567"/>
      <c r="I241" s="567"/>
      <c r="J241" s="567"/>
      <c r="K241" s="567"/>
      <c r="L241" s="567"/>
      <c r="M241" s="566" t="s">
        <v>401</v>
      </c>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v>2</v>
      </c>
      <c r="AL241" s="569"/>
      <c r="AM241" s="569"/>
      <c r="AN241" s="569"/>
      <c r="AO241" s="569"/>
      <c r="AP241" s="570"/>
      <c r="AQ241" s="566" t="s">
        <v>418</v>
      </c>
      <c r="AR241" s="567"/>
      <c r="AS241" s="567"/>
      <c r="AT241" s="567"/>
      <c r="AU241" s="568" t="s">
        <v>418</v>
      </c>
      <c r="AV241" s="569"/>
      <c r="AW241" s="569"/>
      <c r="AX241" s="570"/>
    </row>
    <row r="242" spans="1:50" ht="24" customHeight="1">
      <c r="A242" s="565">
        <v>7</v>
      </c>
      <c r="B242" s="565">
        <v>1</v>
      </c>
      <c r="C242" s="566" t="s">
        <v>415</v>
      </c>
      <c r="D242" s="567"/>
      <c r="E242" s="567"/>
      <c r="F242" s="567"/>
      <c r="G242" s="567"/>
      <c r="H242" s="567"/>
      <c r="I242" s="567"/>
      <c r="J242" s="567"/>
      <c r="K242" s="567"/>
      <c r="L242" s="567"/>
      <c r="M242" s="566" t="s">
        <v>401</v>
      </c>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v>1.77</v>
      </c>
      <c r="AL242" s="569"/>
      <c r="AM242" s="569"/>
      <c r="AN242" s="569"/>
      <c r="AO242" s="569"/>
      <c r="AP242" s="570"/>
      <c r="AQ242" s="566" t="s">
        <v>418</v>
      </c>
      <c r="AR242" s="567"/>
      <c r="AS242" s="567"/>
      <c r="AT242" s="567"/>
      <c r="AU242" s="568" t="s">
        <v>418</v>
      </c>
      <c r="AV242" s="569"/>
      <c r="AW242" s="569"/>
      <c r="AX242" s="570"/>
    </row>
    <row r="243" spans="1:50" ht="24" customHeight="1">
      <c r="A243" s="565">
        <v>8</v>
      </c>
      <c r="B243" s="565">
        <v>1</v>
      </c>
      <c r="C243" s="566" t="s">
        <v>416</v>
      </c>
      <c r="D243" s="567"/>
      <c r="E243" s="567"/>
      <c r="F243" s="567"/>
      <c r="G243" s="567"/>
      <c r="H243" s="567"/>
      <c r="I243" s="567"/>
      <c r="J243" s="567"/>
      <c r="K243" s="567"/>
      <c r="L243" s="567"/>
      <c r="M243" s="566" t="s">
        <v>401</v>
      </c>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v>1.77</v>
      </c>
      <c r="AL243" s="569"/>
      <c r="AM243" s="569"/>
      <c r="AN243" s="569"/>
      <c r="AO243" s="569"/>
      <c r="AP243" s="570"/>
      <c r="AQ243" s="566" t="s">
        <v>418</v>
      </c>
      <c r="AR243" s="567"/>
      <c r="AS243" s="567"/>
      <c r="AT243" s="567"/>
      <c r="AU243" s="568" t="s">
        <v>418</v>
      </c>
      <c r="AV243" s="569"/>
      <c r="AW243" s="569"/>
      <c r="AX243" s="570"/>
    </row>
    <row r="244" spans="1:50" ht="24" customHeight="1">
      <c r="A244" s="565">
        <v>9</v>
      </c>
      <c r="B244" s="565">
        <v>1</v>
      </c>
      <c r="C244" s="566" t="s">
        <v>417</v>
      </c>
      <c r="D244" s="567"/>
      <c r="E244" s="567"/>
      <c r="F244" s="567"/>
      <c r="G244" s="567"/>
      <c r="H244" s="567"/>
      <c r="I244" s="567"/>
      <c r="J244" s="567"/>
      <c r="K244" s="567"/>
      <c r="L244" s="567"/>
      <c r="M244" s="566" t="s">
        <v>401</v>
      </c>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v>1.28</v>
      </c>
      <c r="AL244" s="569"/>
      <c r="AM244" s="569"/>
      <c r="AN244" s="569"/>
      <c r="AO244" s="569"/>
      <c r="AP244" s="570"/>
      <c r="AQ244" s="566" t="s">
        <v>418</v>
      </c>
      <c r="AR244" s="567"/>
      <c r="AS244" s="567"/>
      <c r="AT244" s="567"/>
      <c r="AU244" s="568" t="s">
        <v>418</v>
      </c>
      <c r="AV244" s="569"/>
      <c r="AW244" s="569"/>
      <c r="AX244" s="570"/>
    </row>
    <row r="245" spans="1:50" ht="24" hidden="1" customHeight="1">
      <c r="A245" s="565">
        <v>10</v>
      </c>
      <c r="B245" s="565">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66"/>
      <c r="AR245" s="567"/>
      <c r="AS245" s="567"/>
      <c r="AT245" s="567"/>
      <c r="AU245" s="568"/>
      <c r="AV245" s="569"/>
      <c r="AW245" s="569"/>
      <c r="AX245" s="570"/>
    </row>
    <row r="246" spans="1:50" ht="24" hidden="1" customHeight="1">
      <c r="A246" s="565">
        <v>11</v>
      </c>
      <c r="B246" s="565">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66"/>
      <c r="AR246" s="567"/>
      <c r="AS246" s="567"/>
      <c r="AT246" s="567"/>
      <c r="AU246" s="568"/>
      <c r="AV246" s="569"/>
      <c r="AW246" s="569"/>
      <c r="AX246" s="570"/>
    </row>
    <row r="247" spans="1:50" ht="24" hidden="1" customHeight="1">
      <c r="A247" s="565">
        <v>12</v>
      </c>
      <c r="B247" s="565">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66"/>
      <c r="AR247" s="567"/>
      <c r="AS247" s="567"/>
      <c r="AT247" s="567"/>
      <c r="AU247" s="568"/>
      <c r="AV247" s="569"/>
      <c r="AW247" s="569"/>
      <c r="AX247" s="570"/>
    </row>
    <row r="248" spans="1:50" ht="24" hidden="1" customHeight="1">
      <c r="A248" s="565">
        <v>13</v>
      </c>
      <c r="B248" s="565">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66"/>
      <c r="AR248" s="567"/>
      <c r="AS248" s="567"/>
      <c r="AT248" s="567"/>
      <c r="AU248" s="568"/>
      <c r="AV248" s="569"/>
      <c r="AW248" s="569"/>
      <c r="AX248" s="570"/>
    </row>
    <row r="249" spans="1:50" ht="24" hidden="1" customHeight="1">
      <c r="A249" s="565">
        <v>14</v>
      </c>
      <c r="B249" s="565">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66"/>
      <c r="AR249" s="567"/>
      <c r="AS249" s="567"/>
      <c r="AT249" s="567"/>
      <c r="AU249" s="568"/>
      <c r="AV249" s="569"/>
      <c r="AW249" s="569"/>
      <c r="AX249" s="570"/>
    </row>
    <row r="250" spans="1:50" ht="24" hidden="1" customHeight="1">
      <c r="A250" s="565">
        <v>15</v>
      </c>
      <c r="B250" s="565">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66"/>
      <c r="AR250" s="567"/>
      <c r="AS250" s="567"/>
      <c r="AT250" s="567"/>
      <c r="AU250" s="568"/>
      <c r="AV250" s="569"/>
      <c r="AW250" s="569"/>
      <c r="AX250" s="570"/>
    </row>
    <row r="251" spans="1:50" ht="24" hidden="1" customHeight="1">
      <c r="A251" s="565">
        <v>16</v>
      </c>
      <c r="B251" s="565">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66"/>
      <c r="AR251" s="567"/>
      <c r="AS251" s="567"/>
      <c r="AT251" s="567"/>
      <c r="AU251" s="568"/>
      <c r="AV251" s="569"/>
      <c r="AW251" s="569"/>
      <c r="AX251" s="570"/>
    </row>
    <row r="252" spans="1:50" ht="24" hidden="1" customHeight="1">
      <c r="A252" s="565">
        <v>17</v>
      </c>
      <c r="B252" s="565">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66"/>
      <c r="AR252" s="567"/>
      <c r="AS252" s="567"/>
      <c r="AT252" s="567"/>
      <c r="AU252" s="568"/>
      <c r="AV252" s="569"/>
      <c r="AW252" s="569"/>
      <c r="AX252" s="570"/>
    </row>
    <row r="253" spans="1:50" ht="24" hidden="1" customHeight="1">
      <c r="A253" s="565">
        <v>18</v>
      </c>
      <c r="B253" s="565">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66"/>
      <c r="AR253" s="567"/>
      <c r="AS253" s="567"/>
      <c r="AT253" s="567"/>
      <c r="AU253" s="568"/>
      <c r="AV253" s="569"/>
      <c r="AW253" s="569"/>
      <c r="AX253" s="570"/>
    </row>
    <row r="254" spans="1:50" ht="24" hidden="1" customHeight="1">
      <c r="A254" s="565">
        <v>19</v>
      </c>
      <c r="B254" s="565">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66"/>
      <c r="AR254" s="567"/>
      <c r="AS254" s="567"/>
      <c r="AT254" s="567"/>
      <c r="AU254" s="568"/>
      <c r="AV254" s="569"/>
      <c r="AW254" s="569"/>
      <c r="AX254" s="570"/>
    </row>
    <row r="255" spans="1:50" ht="24" hidden="1" customHeight="1">
      <c r="A255" s="565">
        <v>20</v>
      </c>
      <c r="B255" s="565">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66"/>
      <c r="AR255" s="567"/>
      <c r="AS255" s="567"/>
      <c r="AT255" s="567"/>
      <c r="AU255" s="568"/>
      <c r="AV255" s="569"/>
      <c r="AW255" s="569"/>
      <c r="AX255" s="570"/>
    </row>
    <row r="256" spans="1:50" ht="24" hidden="1" customHeight="1">
      <c r="A256" s="565">
        <v>21</v>
      </c>
      <c r="B256" s="565">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66"/>
      <c r="AR256" s="567"/>
      <c r="AS256" s="567"/>
      <c r="AT256" s="567"/>
      <c r="AU256" s="568"/>
      <c r="AV256" s="569"/>
      <c r="AW256" s="569"/>
      <c r="AX256" s="570"/>
    </row>
    <row r="257" spans="1:50" ht="24" hidden="1" customHeight="1">
      <c r="A257" s="565">
        <v>22</v>
      </c>
      <c r="B257" s="565">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66"/>
      <c r="AR257" s="567"/>
      <c r="AS257" s="567"/>
      <c r="AT257" s="567"/>
      <c r="AU257" s="568"/>
      <c r="AV257" s="569"/>
      <c r="AW257" s="569"/>
      <c r="AX257" s="570"/>
    </row>
    <row r="258" spans="1:50" ht="24" hidden="1" customHeight="1">
      <c r="A258" s="565">
        <v>23</v>
      </c>
      <c r="B258" s="565">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66"/>
      <c r="AR258" s="567"/>
      <c r="AS258" s="567"/>
      <c r="AT258" s="567"/>
      <c r="AU258" s="568"/>
      <c r="AV258" s="569"/>
      <c r="AW258" s="569"/>
      <c r="AX258" s="570"/>
    </row>
    <row r="259" spans="1:50" ht="24" hidden="1" customHeight="1">
      <c r="A259" s="565">
        <v>24</v>
      </c>
      <c r="B259" s="565">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66"/>
      <c r="AR259" s="567"/>
      <c r="AS259" s="567"/>
      <c r="AT259" s="567"/>
      <c r="AU259" s="568"/>
      <c r="AV259" s="569"/>
      <c r="AW259" s="569"/>
      <c r="AX259" s="570"/>
    </row>
    <row r="260" spans="1:50" ht="24" hidden="1" customHeight="1">
      <c r="A260" s="565">
        <v>25</v>
      </c>
      <c r="B260" s="565">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66"/>
      <c r="AR260" s="567"/>
      <c r="AS260" s="567"/>
      <c r="AT260" s="567"/>
      <c r="AU260" s="568"/>
      <c r="AV260" s="569"/>
      <c r="AW260" s="569"/>
      <c r="AX260" s="570"/>
    </row>
    <row r="261" spans="1:50" ht="24" hidden="1" customHeight="1">
      <c r="A261" s="565">
        <v>26</v>
      </c>
      <c r="B261" s="565">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66"/>
      <c r="AR261" s="567"/>
      <c r="AS261" s="567"/>
      <c r="AT261" s="567"/>
      <c r="AU261" s="568"/>
      <c r="AV261" s="569"/>
      <c r="AW261" s="569"/>
      <c r="AX261" s="570"/>
    </row>
    <row r="262" spans="1:50" ht="24" hidden="1" customHeight="1">
      <c r="A262" s="565">
        <v>27</v>
      </c>
      <c r="B262" s="565">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66"/>
      <c r="AR262" s="567"/>
      <c r="AS262" s="567"/>
      <c r="AT262" s="567"/>
      <c r="AU262" s="568"/>
      <c r="AV262" s="569"/>
      <c r="AW262" s="569"/>
      <c r="AX262" s="570"/>
    </row>
    <row r="263" spans="1:50" ht="24" hidden="1" customHeight="1">
      <c r="A263" s="565">
        <v>28</v>
      </c>
      <c r="B263" s="565">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66"/>
      <c r="AR263" s="567"/>
      <c r="AS263" s="567"/>
      <c r="AT263" s="567"/>
      <c r="AU263" s="568"/>
      <c r="AV263" s="569"/>
      <c r="AW263" s="569"/>
      <c r="AX263" s="570"/>
    </row>
    <row r="264" spans="1:50" ht="24" hidden="1" customHeight="1">
      <c r="A264" s="565">
        <v>29</v>
      </c>
      <c r="B264" s="565">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66"/>
      <c r="AR264" s="567"/>
      <c r="AS264" s="567"/>
      <c r="AT264" s="567"/>
      <c r="AU264" s="568"/>
      <c r="AV264" s="569"/>
      <c r="AW264" s="569"/>
      <c r="AX264" s="570"/>
    </row>
    <row r="265" spans="1:50" ht="24" hidden="1" customHeight="1">
      <c r="A265" s="565">
        <v>30</v>
      </c>
      <c r="B265" s="565">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66"/>
      <c r="AR265" s="567"/>
      <c r="AS265" s="567"/>
      <c r="AT265" s="567"/>
      <c r="AU265" s="568"/>
      <c r="AV265" s="569"/>
      <c r="AW265" s="569"/>
      <c r="AX265" s="57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5"/>
      <c r="B268" s="565"/>
      <c r="C268" s="233" t="s">
        <v>363</v>
      </c>
      <c r="D268" s="233"/>
      <c r="E268" s="233"/>
      <c r="F268" s="233"/>
      <c r="G268" s="233"/>
      <c r="H268" s="233"/>
      <c r="I268" s="233"/>
      <c r="J268" s="233"/>
      <c r="K268" s="233"/>
      <c r="L268" s="233"/>
      <c r="M268" s="233" t="s">
        <v>364</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1" t="s">
        <v>365</v>
      </c>
      <c r="AL268" s="233"/>
      <c r="AM268" s="233"/>
      <c r="AN268" s="233"/>
      <c r="AO268" s="233"/>
      <c r="AP268" s="233"/>
      <c r="AQ268" s="233" t="s">
        <v>23</v>
      </c>
      <c r="AR268" s="233"/>
      <c r="AS268" s="233"/>
      <c r="AT268" s="233"/>
      <c r="AU268" s="83" t="s">
        <v>24</v>
      </c>
      <c r="AV268" s="84"/>
      <c r="AW268" s="84"/>
      <c r="AX268" s="572"/>
    </row>
    <row r="269" spans="1:50" ht="24" customHeight="1">
      <c r="A269" s="565">
        <v>1</v>
      </c>
      <c r="B269" s="565">
        <v>1</v>
      </c>
      <c r="C269" s="567" t="s">
        <v>419</v>
      </c>
      <c r="D269" s="567"/>
      <c r="E269" s="567"/>
      <c r="F269" s="567"/>
      <c r="G269" s="567"/>
      <c r="H269" s="567"/>
      <c r="I269" s="567"/>
      <c r="J269" s="567"/>
      <c r="K269" s="567"/>
      <c r="L269" s="567"/>
      <c r="M269" s="566" t="s">
        <v>404</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v>1.57</v>
      </c>
      <c r="AL269" s="569"/>
      <c r="AM269" s="569"/>
      <c r="AN269" s="569"/>
      <c r="AO269" s="569"/>
      <c r="AP269" s="570"/>
      <c r="AQ269" s="566" t="s">
        <v>428</v>
      </c>
      <c r="AR269" s="567"/>
      <c r="AS269" s="567"/>
      <c r="AT269" s="567"/>
      <c r="AU269" s="568" t="s">
        <v>418</v>
      </c>
      <c r="AV269" s="569"/>
      <c r="AW269" s="569"/>
      <c r="AX269" s="570"/>
    </row>
    <row r="270" spans="1:50" ht="24" customHeight="1">
      <c r="A270" s="565">
        <v>2</v>
      </c>
      <c r="B270" s="565">
        <v>1</v>
      </c>
      <c r="C270" s="567" t="s">
        <v>420</v>
      </c>
      <c r="D270" s="567"/>
      <c r="E270" s="567"/>
      <c r="F270" s="567"/>
      <c r="G270" s="567"/>
      <c r="H270" s="567"/>
      <c r="I270" s="567"/>
      <c r="J270" s="567"/>
      <c r="K270" s="567"/>
      <c r="L270" s="567"/>
      <c r="M270" s="566" t="s">
        <v>404</v>
      </c>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v>1.56</v>
      </c>
      <c r="AL270" s="569"/>
      <c r="AM270" s="569"/>
      <c r="AN270" s="569"/>
      <c r="AO270" s="569"/>
      <c r="AP270" s="570"/>
      <c r="AQ270" s="566" t="s">
        <v>428</v>
      </c>
      <c r="AR270" s="567"/>
      <c r="AS270" s="567"/>
      <c r="AT270" s="567"/>
      <c r="AU270" s="568" t="s">
        <v>418</v>
      </c>
      <c r="AV270" s="569"/>
      <c r="AW270" s="569"/>
      <c r="AX270" s="570"/>
    </row>
    <row r="271" spans="1:50" ht="24" customHeight="1">
      <c r="A271" s="565">
        <v>3</v>
      </c>
      <c r="B271" s="565">
        <v>1</v>
      </c>
      <c r="C271" s="567" t="s">
        <v>421</v>
      </c>
      <c r="D271" s="567"/>
      <c r="E271" s="567"/>
      <c r="F271" s="567"/>
      <c r="G271" s="567"/>
      <c r="H271" s="567"/>
      <c r="I271" s="567"/>
      <c r="J271" s="567"/>
      <c r="K271" s="567"/>
      <c r="L271" s="567"/>
      <c r="M271" s="566" t="s">
        <v>404</v>
      </c>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v>1.51</v>
      </c>
      <c r="AL271" s="569"/>
      <c r="AM271" s="569"/>
      <c r="AN271" s="569"/>
      <c r="AO271" s="569"/>
      <c r="AP271" s="570"/>
      <c r="AQ271" s="566" t="s">
        <v>428</v>
      </c>
      <c r="AR271" s="567"/>
      <c r="AS271" s="567"/>
      <c r="AT271" s="567"/>
      <c r="AU271" s="568" t="s">
        <v>418</v>
      </c>
      <c r="AV271" s="569"/>
      <c r="AW271" s="569"/>
      <c r="AX271" s="570"/>
    </row>
    <row r="272" spans="1:50" ht="24" customHeight="1">
      <c r="A272" s="565">
        <v>4</v>
      </c>
      <c r="B272" s="565">
        <v>1</v>
      </c>
      <c r="C272" s="567" t="s">
        <v>422</v>
      </c>
      <c r="D272" s="567"/>
      <c r="E272" s="567"/>
      <c r="F272" s="567"/>
      <c r="G272" s="567"/>
      <c r="H272" s="567"/>
      <c r="I272" s="567"/>
      <c r="J272" s="567"/>
      <c r="K272" s="567"/>
      <c r="L272" s="567"/>
      <c r="M272" s="566" t="s">
        <v>404</v>
      </c>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v>1.26</v>
      </c>
      <c r="AL272" s="569"/>
      <c r="AM272" s="569"/>
      <c r="AN272" s="569"/>
      <c r="AO272" s="569"/>
      <c r="AP272" s="570"/>
      <c r="AQ272" s="566" t="s">
        <v>428</v>
      </c>
      <c r="AR272" s="567"/>
      <c r="AS272" s="567"/>
      <c r="AT272" s="567"/>
      <c r="AU272" s="568" t="s">
        <v>418</v>
      </c>
      <c r="AV272" s="569"/>
      <c r="AW272" s="569"/>
      <c r="AX272" s="570"/>
    </row>
    <row r="273" spans="1:50" ht="24" customHeight="1">
      <c r="A273" s="565">
        <v>5</v>
      </c>
      <c r="B273" s="565">
        <v>1</v>
      </c>
      <c r="C273" s="567" t="s">
        <v>423</v>
      </c>
      <c r="D273" s="567"/>
      <c r="E273" s="567"/>
      <c r="F273" s="567"/>
      <c r="G273" s="567"/>
      <c r="H273" s="567"/>
      <c r="I273" s="567"/>
      <c r="J273" s="567"/>
      <c r="K273" s="567"/>
      <c r="L273" s="567"/>
      <c r="M273" s="566" t="s">
        <v>404</v>
      </c>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v>1.2</v>
      </c>
      <c r="AL273" s="569"/>
      <c r="AM273" s="569"/>
      <c r="AN273" s="569"/>
      <c r="AO273" s="569"/>
      <c r="AP273" s="570"/>
      <c r="AQ273" s="566" t="s">
        <v>428</v>
      </c>
      <c r="AR273" s="567"/>
      <c r="AS273" s="567"/>
      <c r="AT273" s="567"/>
      <c r="AU273" s="568" t="s">
        <v>418</v>
      </c>
      <c r="AV273" s="569"/>
      <c r="AW273" s="569"/>
      <c r="AX273" s="570"/>
    </row>
    <row r="274" spans="1:50" ht="24" customHeight="1">
      <c r="A274" s="565">
        <v>6</v>
      </c>
      <c r="B274" s="565">
        <v>1</v>
      </c>
      <c r="C274" s="567" t="s">
        <v>424</v>
      </c>
      <c r="D274" s="567"/>
      <c r="E274" s="567"/>
      <c r="F274" s="567"/>
      <c r="G274" s="567"/>
      <c r="H274" s="567"/>
      <c r="I274" s="567"/>
      <c r="J274" s="567"/>
      <c r="K274" s="567"/>
      <c r="L274" s="567"/>
      <c r="M274" s="566" t="s">
        <v>404</v>
      </c>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v>0.95</v>
      </c>
      <c r="AL274" s="569"/>
      <c r="AM274" s="569"/>
      <c r="AN274" s="569"/>
      <c r="AO274" s="569"/>
      <c r="AP274" s="570"/>
      <c r="AQ274" s="566" t="s">
        <v>428</v>
      </c>
      <c r="AR274" s="567"/>
      <c r="AS274" s="567"/>
      <c r="AT274" s="567"/>
      <c r="AU274" s="568" t="s">
        <v>418</v>
      </c>
      <c r="AV274" s="569"/>
      <c r="AW274" s="569"/>
      <c r="AX274" s="570"/>
    </row>
    <row r="275" spans="1:50" ht="24" customHeight="1">
      <c r="A275" s="565">
        <v>7</v>
      </c>
      <c r="B275" s="565">
        <v>1</v>
      </c>
      <c r="C275" s="567" t="s">
        <v>425</v>
      </c>
      <c r="D275" s="567"/>
      <c r="E275" s="567"/>
      <c r="F275" s="567"/>
      <c r="G275" s="567"/>
      <c r="H275" s="567"/>
      <c r="I275" s="567"/>
      <c r="J275" s="567"/>
      <c r="K275" s="567"/>
      <c r="L275" s="567"/>
      <c r="M275" s="566" t="s">
        <v>404</v>
      </c>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v>0.94</v>
      </c>
      <c r="AL275" s="569"/>
      <c r="AM275" s="569"/>
      <c r="AN275" s="569"/>
      <c r="AO275" s="569"/>
      <c r="AP275" s="570"/>
      <c r="AQ275" s="566" t="s">
        <v>428</v>
      </c>
      <c r="AR275" s="567"/>
      <c r="AS275" s="567"/>
      <c r="AT275" s="567"/>
      <c r="AU275" s="568" t="s">
        <v>418</v>
      </c>
      <c r="AV275" s="569"/>
      <c r="AW275" s="569"/>
      <c r="AX275" s="570"/>
    </row>
    <row r="276" spans="1:50" ht="24" customHeight="1">
      <c r="A276" s="565">
        <v>8</v>
      </c>
      <c r="B276" s="565">
        <v>1</v>
      </c>
      <c r="C276" s="567" t="s">
        <v>426</v>
      </c>
      <c r="D276" s="567"/>
      <c r="E276" s="567"/>
      <c r="F276" s="567"/>
      <c r="G276" s="567"/>
      <c r="H276" s="567"/>
      <c r="I276" s="567"/>
      <c r="J276" s="567"/>
      <c r="K276" s="567"/>
      <c r="L276" s="567"/>
      <c r="M276" s="566" t="s">
        <v>404</v>
      </c>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v>0.62</v>
      </c>
      <c r="AL276" s="569"/>
      <c r="AM276" s="569"/>
      <c r="AN276" s="569"/>
      <c r="AO276" s="569"/>
      <c r="AP276" s="570"/>
      <c r="AQ276" s="566" t="s">
        <v>428</v>
      </c>
      <c r="AR276" s="567"/>
      <c r="AS276" s="567"/>
      <c r="AT276" s="567"/>
      <c r="AU276" s="568" t="s">
        <v>418</v>
      </c>
      <c r="AV276" s="569"/>
      <c r="AW276" s="569"/>
      <c r="AX276" s="570"/>
    </row>
    <row r="277" spans="1:50" ht="24" customHeight="1">
      <c r="A277" s="565">
        <v>9</v>
      </c>
      <c r="B277" s="565">
        <v>1</v>
      </c>
      <c r="C277" s="567" t="s">
        <v>427</v>
      </c>
      <c r="D277" s="567"/>
      <c r="E277" s="567"/>
      <c r="F277" s="567"/>
      <c r="G277" s="567"/>
      <c r="H277" s="567"/>
      <c r="I277" s="567"/>
      <c r="J277" s="567"/>
      <c r="K277" s="567"/>
      <c r="L277" s="567"/>
      <c r="M277" s="566" t="s">
        <v>404</v>
      </c>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v>0.62</v>
      </c>
      <c r="AL277" s="569"/>
      <c r="AM277" s="569"/>
      <c r="AN277" s="569"/>
      <c r="AO277" s="569"/>
      <c r="AP277" s="570"/>
      <c r="AQ277" s="566" t="s">
        <v>428</v>
      </c>
      <c r="AR277" s="567"/>
      <c r="AS277" s="567"/>
      <c r="AT277" s="567"/>
      <c r="AU277" s="568" t="s">
        <v>418</v>
      </c>
      <c r="AV277" s="569"/>
      <c r="AW277" s="569"/>
      <c r="AX277" s="570"/>
    </row>
    <row r="278" spans="1:50" ht="24" hidden="1" customHeight="1">
      <c r="A278" s="565">
        <v>10</v>
      </c>
      <c r="B278" s="565">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66"/>
      <c r="AR278" s="567"/>
      <c r="AS278" s="567"/>
      <c r="AT278" s="567"/>
      <c r="AU278" s="568"/>
      <c r="AV278" s="569"/>
      <c r="AW278" s="569"/>
      <c r="AX278" s="570"/>
    </row>
    <row r="279" spans="1:50" ht="24" hidden="1" customHeight="1">
      <c r="A279" s="565">
        <v>11</v>
      </c>
      <c r="B279" s="565">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66"/>
      <c r="AR279" s="567"/>
      <c r="AS279" s="567"/>
      <c r="AT279" s="567"/>
      <c r="AU279" s="568"/>
      <c r="AV279" s="569"/>
      <c r="AW279" s="569"/>
      <c r="AX279" s="570"/>
    </row>
    <row r="280" spans="1:50" ht="24" hidden="1" customHeight="1">
      <c r="A280" s="565">
        <v>12</v>
      </c>
      <c r="B280" s="565">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66"/>
      <c r="AR280" s="567"/>
      <c r="AS280" s="567"/>
      <c r="AT280" s="567"/>
      <c r="AU280" s="568"/>
      <c r="AV280" s="569"/>
      <c r="AW280" s="569"/>
      <c r="AX280" s="570"/>
    </row>
    <row r="281" spans="1:50" ht="24" hidden="1" customHeight="1">
      <c r="A281" s="565">
        <v>13</v>
      </c>
      <c r="B281" s="565">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66"/>
      <c r="AR281" s="567"/>
      <c r="AS281" s="567"/>
      <c r="AT281" s="567"/>
      <c r="AU281" s="568"/>
      <c r="AV281" s="569"/>
      <c r="AW281" s="569"/>
      <c r="AX281" s="570"/>
    </row>
    <row r="282" spans="1:50" ht="24" hidden="1" customHeight="1">
      <c r="A282" s="565">
        <v>14</v>
      </c>
      <c r="B282" s="565">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66"/>
      <c r="AR282" s="567"/>
      <c r="AS282" s="567"/>
      <c r="AT282" s="567"/>
      <c r="AU282" s="568"/>
      <c r="AV282" s="569"/>
      <c r="AW282" s="569"/>
      <c r="AX282" s="570"/>
    </row>
    <row r="283" spans="1:50" ht="24" hidden="1" customHeight="1">
      <c r="A283" s="565">
        <v>15</v>
      </c>
      <c r="B283" s="565">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66"/>
      <c r="AR283" s="567"/>
      <c r="AS283" s="567"/>
      <c r="AT283" s="567"/>
      <c r="AU283" s="568"/>
      <c r="AV283" s="569"/>
      <c r="AW283" s="569"/>
      <c r="AX283" s="570"/>
    </row>
    <row r="284" spans="1:50" ht="24" hidden="1" customHeight="1">
      <c r="A284" s="565">
        <v>16</v>
      </c>
      <c r="B284" s="565">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66"/>
      <c r="AR284" s="567"/>
      <c r="AS284" s="567"/>
      <c r="AT284" s="567"/>
      <c r="AU284" s="568"/>
      <c r="AV284" s="569"/>
      <c r="AW284" s="569"/>
      <c r="AX284" s="570"/>
    </row>
    <row r="285" spans="1:50" ht="24" hidden="1" customHeight="1">
      <c r="A285" s="565">
        <v>17</v>
      </c>
      <c r="B285" s="565">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66"/>
      <c r="AR285" s="567"/>
      <c r="AS285" s="567"/>
      <c r="AT285" s="567"/>
      <c r="AU285" s="568"/>
      <c r="AV285" s="569"/>
      <c r="AW285" s="569"/>
      <c r="AX285" s="570"/>
    </row>
    <row r="286" spans="1:50" ht="24" hidden="1" customHeight="1">
      <c r="A286" s="565">
        <v>18</v>
      </c>
      <c r="B286" s="565">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66"/>
      <c r="AR286" s="567"/>
      <c r="AS286" s="567"/>
      <c r="AT286" s="567"/>
      <c r="AU286" s="568"/>
      <c r="AV286" s="569"/>
      <c r="AW286" s="569"/>
      <c r="AX286" s="570"/>
    </row>
    <row r="287" spans="1:50" ht="24" hidden="1" customHeight="1">
      <c r="A287" s="565">
        <v>19</v>
      </c>
      <c r="B287" s="565">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66"/>
      <c r="AR287" s="567"/>
      <c r="AS287" s="567"/>
      <c r="AT287" s="567"/>
      <c r="AU287" s="568"/>
      <c r="AV287" s="569"/>
      <c r="AW287" s="569"/>
      <c r="AX287" s="570"/>
    </row>
    <row r="288" spans="1:50" ht="24" hidden="1" customHeight="1">
      <c r="A288" s="565">
        <v>20</v>
      </c>
      <c r="B288" s="565">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66"/>
      <c r="AR288" s="567"/>
      <c r="AS288" s="567"/>
      <c r="AT288" s="567"/>
      <c r="AU288" s="568"/>
      <c r="AV288" s="569"/>
      <c r="AW288" s="569"/>
      <c r="AX288" s="570"/>
    </row>
    <row r="289" spans="1:50" ht="24" hidden="1" customHeight="1">
      <c r="A289" s="565">
        <v>21</v>
      </c>
      <c r="B289" s="565">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66"/>
      <c r="AR289" s="567"/>
      <c r="AS289" s="567"/>
      <c r="AT289" s="567"/>
      <c r="AU289" s="568"/>
      <c r="AV289" s="569"/>
      <c r="AW289" s="569"/>
      <c r="AX289" s="570"/>
    </row>
    <row r="290" spans="1:50" ht="24" hidden="1" customHeight="1">
      <c r="A290" s="565">
        <v>22</v>
      </c>
      <c r="B290" s="565">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66"/>
      <c r="AR290" s="567"/>
      <c r="AS290" s="567"/>
      <c r="AT290" s="567"/>
      <c r="AU290" s="568"/>
      <c r="AV290" s="569"/>
      <c r="AW290" s="569"/>
      <c r="AX290" s="570"/>
    </row>
    <row r="291" spans="1:50" ht="24" hidden="1" customHeight="1">
      <c r="A291" s="565">
        <v>23</v>
      </c>
      <c r="B291" s="565">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66"/>
      <c r="AR291" s="567"/>
      <c r="AS291" s="567"/>
      <c r="AT291" s="567"/>
      <c r="AU291" s="568"/>
      <c r="AV291" s="569"/>
      <c r="AW291" s="569"/>
      <c r="AX291" s="570"/>
    </row>
    <row r="292" spans="1:50" ht="24" hidden="1" customHeight="1">
      <c r="A292" s="565">
        <v>24</v>
      </c>
      <c r="B292" s="565">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66"/>
      <c r="AR292" s="567"/>
      <c r="AS292" s="567"/>
      <c r="AT292" s="567"/>
      <c r="AU292" s="568"/>
      <c r="AV292" s="569"/>
      <c r="AW292" s="569"/>
      <c r="AX292" s="570"/>
    </row>
    <row r="293" spans="1:50" ht="24" hidden="1" customHeight="1">
      <c r="A293" s="565">
        <v>25</v>
      </c>
      <c r="B293" s="565">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66"/>
      <c r="AR293" s="567"/>
      <c r="AS293" s="567"/>
      <c r="AT293" s="567"/>
      <c r="AU293" s="568"/>
      <c r="AV293" s="569"/>
      <c r="AW293" s="569"/>
      <c r="AX293" s="570"/>
    </row>
    <row r="294" spans="1:50" ht="24" hidden="1" customHeight="1">
      <c r="A294" s="565">
        <v>26</v>
      </c>
      <c r="B294" s="565">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66"/>
      <c r="AR294" s="567"/>
      <c r="AS294" s="567"/>
      <c r="AT294" s="567"/>
      <c r="AU294" s="568"/>
      <c r="AV294" s="569"/>
      <c r="AW294" s="569"/>
      <c r="AX294" s="570"/>
    </row>
    <row r="295" spans="1:50" ht="24" hidden="1" customHeight="1">
      <c r="A295" s="565">
        <v>27</v>
      </c>
      <c r="B295" s="565">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66"/>
      <c r="AR295" s="567"/>
      <c r="AS295" s="567"/>
      <c r="AT295" s="567"/>
      <c r="AU295" s="568"/>
      <c r="AV295" s="569"/>
      <c r="AW295" s="569"/>
      <c r="AX295" s="570"/>
    </row>
    <row r="296" spans="1:50" ht="24" hidden="1" customHeight="1">
      <c r="A296" s="565">
        <v>28</v>
      </c>
      <c r="B296" s="565">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66"/>
      <c r="AR296" s="567"/>
      <c r="AS296" s="567"/>
      <c r="AT296" s="567"/>
      <c r="AU296" s="568"/>
      <c r="AV296" s="569"/>
      <c r="AW296" s="569"/>
      <c r="AX296" s="570"/>
    </row>
    <row r="297" spans="1:50" ht="24" hidden="1" customHeight="1">
      <c r="A297" s="565">
        <v>29</v>
      </c>
      <c r="B297" s="565">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66"/>
      <c r="AR297" s="567"/>
      <c r="AS297" s="567"/>
      <c r="AT297" s="567"/>
      <c r="AU297" s="568"/>
      <c r="AV297" s="569"/>
      <c r="AW297" s="569"/>
      <c r="AX297" s="570"/>
    </row>
    <row r="298" spans="1:50" ht="24" hidden="1" customHeight="1">
      <c r="A298" s="565">
        <v>30</v>
      </c>
      <c r="B298" s="565">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66"/>
      <c r="AR298" s="567"/>
      <c r="AS298" s="567"/>
      <c r="AT298" s="567"/>
      <c r="AU298" s="568"/>
      <c r="AV298" s="569"/>
      <c r="AW298" s="569"/>
      <c r="AX298" s="570"/>
    </row>
    <row r="300" spans="1:50">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5"/>
      <c r="B301" s="565"/>
      <c r="C301" s="233" t="s">
        <v>363</v>
      </c>
      <c r="D301" s="233"/>
      <c r="E301" s="233"/>
      <c r="F301" s="233"/>
      <c r="G301" s="233"/>
      <c r="H301" s="233"/>
      <c r="I301" s="233"/>
      <c r="J301" s="233"/>
      <c r="K301" s="233"/>
      <c r="L301" s="233"/>
      <c r="M301" s="233" t="s">
        <v>364</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1" t="s">
        <v>365</v>
      </c>
      <c r="AL301" s="233"/>
      <c r="AM301" s="233"/>
      <c r="AN301" s="233"/>
      <c r="AO301" s="233"/>
      <c r="AP301" s="233"/>
      <c r="AQ301" s="233" t="s">
        <v>23</v>
      </c>
      <c r="AR301" s="233"/>
      <c r="AS301" s="233"/>
      <c r="AT301" s="233"/>
      <c r="AU301" s="83" t="s">
        <v>24</v>
      </c>
      <c r="AV301" s="84"/>
      <c r="AW301" s="84"/>
      <c r="AX301" s="572"/>
    </row>
    <row r="302" spans="1:50" ht="24" customHeight="1">
      <c r="A302" s="565">
        <v>1</v>
      </c>
      <c r="B302" s="565">
        <v>1</v>
      </c>
      <c r="C302" s="566" t="s">
        <v>438</v>
      </c>
      <c r="D302" s="567"/>
      <c r="E302" s="567"/>
      <c r="F302" s="567"/>
      <c r="G302" s="567"/>
      <c r="H302" s="567"/>
      <c r="I302" s="567"/>
      <c r="J302" s="567"/>
      <c r="K302" s="567"/>
      <c r="L302" s="567"/>
      <c r="M302" s="674" t="s">
        <v>405</v>
      </c>
      <c r="N302" s="462"/>
      <c r="O302" s="462"/>
      <c r="P302" s="462"/>
      <c r="Q302" s="462"/>
      <c r="R302" s="462"/>
      <c r="S302" s="462"/>
      <c r="T302" s="462"/>
      <c r="U302" s="462"/>
      <c r="V302" s="462"/>
      <c r="W302" s="462"/>
      <c r="X302" s="462"/>
      <c r="Y302" s="462"/>
      <c r="Z302" s="462"/>
      <c r="AA302" s="462"/>
      <c r="AB302" s="462"/>
      <c r="AC302" s="462"/>
      <c r="AD302" s="462"/>
      <c r="AE302" s="462"/>
      <c r="AF302" s="462"/>
      <c r="AG302" s="462"/>
      <c r="AH302" s="462"/>
      <c r="AI302" s="462"/>
      <c r="AJ302" s="675"/>
      <c r="AK302" s="568">
        <v>1.37</v>
      </c>
      <c r="AL302" s="569"/>
      <c r="AM302" s="569"/>
      <c r="AN302" s="569"/>
      <c r="AO302" s="569"/>
      <c r="AP302" s="570"/>
      <c r="AQ302" s="566">
        <v>2</v>
      </c>
      <c r="AR302" s="567"/>
      <c r="AS302" s="567"/>
      <c r="AT302" s="567"/>
      <c r="AU302" s="568">
        <v>89</v>
      </c>
      <c r="AV302" s="569"/>
      <c r="AW302" s="569"/>
      <c r="AX302" s="570"/>
    </row>
    <row r="303" spans="1:50" ht="24" customHeight="1">
      <c r="A303" s="565">
        <v>2</v>
      </c>
      <c r="B303" s="565">
        <v>1</v>
      </c>
      <c r="C303" s="566" t="s">
        <v>435</v>
      </c>
      <c r="D303" s="567"/>
      <c r="E303" s="567"/>
      <c r="F303" s="567"/>
      <c r="G303" s="567"/>
      <c r="H303" s="567"/>
      <c r="I303" s="567"/>
      <c r="J303" s="567"/>
      <c r="K303" s="567"/>
      <c r="L303" s="567"/>
      <c r="M303" s="674" t="s">
        <v>405</v>
      </c>
      <c r="N303" s="462"/>
      <c r="O303" s="462"/>
      <c r="P303" s="462"/>
      <c r="Q303" s="462"/>
      <c r="R303" s="462"/>
      <c r="S303" s="462"/>
      <c r="T303" s="462"/>
      <c r="U303" s="462"/>
      <c r="V303" s="462"/>
      <c r="W303" s="462"/>
      <c r="X303" s="462"/>
      <c r="Y303" s="462"/>
      <c r="Z303" s="462"/>
      <c r="AA303" s="462"/>
      <c r="AB303" s="462"/>
      <c r="AC303" s="462"/>
      <c r="AD303" s="462"/>
      <c r="AE303" s="462"/>
      <c r="AF303" s="462"/>
      <c r="AG303" s="462"/>
      <c r="AH303" s="462"/>
      <c r="AI303" s="462"/>
      <c r="AJ303" s="675"/>
      <c r="AK303" s="568">
        <v>0.56999999999999995</v>
      </c>
      <c r="AL303" s="569"/>
      <c r="AM303" s="569"/>
      <c r="AN303" s="569"/>
      <c r="AO303" s="569"/>
      <c r="AP303" s="570"/>
      <c r="AQ303" s="566">
        <v>2</v>
      </c>
      <c r="AR303" s="567"/>
      <c r="AS303" s="567"/>
      <c r="AT303" s="567"/>
      <c r="AU303" s="568">
        <v>99</v>
      </c>
      <c r="AV303" s="569"/>
      <c r="AW303" s="569"/>
      <c r="AX303" s="570"/>
    </row>
    <row r="304" spans="1:50" ht="24" customHeight="1">
      <c r="A304" s="565">
        <v>3</v>
      </c>
      <c r="B304" s="565">
        <v>1</v>
      </c>
      <c r="C304" s="567" t="s">
        <v>429</v>
      </c>
      <c r="D304" s="567"/>
      <c r="E304" s="567"/>
      <c r="F304" s="567"/>
      <c r="G304" s="567"/>
      <c r="H304" s="567"/>
      <c r="I304" s="567"/>
      <c r="J304" s="567"/>
      <c r="K304" s="567"/>
      <c r="L304" s="567"/>
      <c r="M304" s="674" t="s">
        <v>405</v>
      </c>
      <c r="N304" s="462"/>
      <c r="O304" s="462"/>
      <c r="P304" s="462"/>
      <c r="Q304" s="462"/>
      <c r="R304" s="462"/>
      <c r="S304" s="462"/>
      <c r="T304" s="462"/>
      <c r="U304" s="462"/>
      <c r="V304" s="462"/>
      <c r="W304" s="462"/>
      <c r="X304" s="462"/>
      <c r="Y304" s="462"/>
      <c r="Z304" s="462"/>
      <c r="AA304" s="462"/>
      <c r="AB304" s="462"/>
      <c r="AC304" s="462"/>
      <c r="AD304" s="462"/>
      <c r="AE304" s="462"/>
      <c r="AF304" s="462"/>
      <c r="AG304" s="462"/>
      <c r="AH304" s="462"/>
      <c r="AI304" s="462"/>
      <c r="AJ304" s="675"/>
      <c r="AK304" s="568">
        <v>0.5</v>
      </c>
      <c r="AL304" s="569"/>
      <c r="AM304" s="569"/>
      <c r="AN304" s="569"/>
      <c r="AO304" s="569"/>
      <c r="AP304" s="570"/>
      <c r="AQ304" s="566">
        <v>2</v>
      </c>
      <c r="AR304" s="567"/>
      <c r="AS304" s="567"/>
      <c r="AT304" s="567"/>
      <c r="AU304" s="568">
        <v>72</v>
      </c>
      <c r="AV304" s="569"/>
      <c r="AW304" s="569"/>
      <c r="AX304" s="570"/>
    </row>
    <row r="305" spans="1:50" ht="24" customHeight="1">
      <c r="A305" s="565">
        <v>4</v>
      </c>
      <c r="B305" s="565">
        <v>1</v>
      </c>
      <c r="C305" s="566" t="s">
        <v>436</v>
      </c>
      <c r="D305" s="567"/>
      <c r="E305" s="567"/>
      <c r="F305" s="567"/>
      <c r="G305" s="567"/>
      <c r="H305" s="567"/>
      <c r="I305" s="567"/>
      <c r="J305" s="567"/>
      <c r="K305" s="567"/>
      <c r="L305" s="567"/>
      <c r="M305" s="674" t="s">
        <v>439</v>
      </c>
      <c r="N305" s="462"/>
      <c r="O305" s="462"/>
      <c r="P305" s="462"/>
      <c r="Q305" s="462"/>
      <c r="R305" s="462"/>
      <c r="S305" s="462"/>
      <c r="T305" s="462"/>
      <c r="U305" s="462"/>
      <c r="V305" s="462"/>
      <c r="W305" s="462"/>
      <c r="X305" s="462"/>
      <c r="Y305" s="462"/>
      <c r="Z305" s="462"/>
      <c r="AA305" s="462"/>
      <c r="AB305" s="462"/>
      <c r="AC305" s="462"/>
      <c r="AD305" s="462"/>
      <c r="AE305" s="462"/>
      <c r="AF305" s="462"/>
      <c r="AG305" s="462"/>
      <c r="AH305" s="462"/>
      <c r="AI305" s="462"/>
      <c r="AJ305" s="675"/>
      <c r="AK305" s="568">
        <v>0.3</v>
      </c>
      <c r="AL305" s="569"/>
      <c r="AM305" s="569"/>
      <c r="AN305" s="569"/>
      <c r="AO305" s="569"/>
      <c r="AP305" s="570"/>
      <c r="AQ305" s="566">
        <v>2</v>
      </c>
      <c r="AR305" s="567"/>
      <c r="AS305" s="567"/>
      <c r="AT305" s="567"/>
      <c r="AU305" s="568">
        <v>91</v>
      </c>
      <c r="AV305" s="569"/>
      <c r="AW305" s="569"/>
      <c r="AX305" s="570"/>
    </row>
    <row r="306" spans="1:50" ht="24" customHeight="1">
      <c r="A306" s="565">
        <v>5</v>
      </c>
      <c r="B306" s="565">
        <v>1</v>
      </c>
      <c r="C306" s="566" t="s">
        <v>437</v>
      </c>
      <c r="D306" s="567"/>
      <c r="E306" s="567"/>
      <c r="F306" s="567"/>
      <c r="G306" s="567"/>
      <c r="H306" s="567"/>
      <c r="I306" s="567"/>
      <c r="J306" s="567"/>
      <c r="K306" s="567"/>
      <c r="L306" s="567"/>
      <c r="M306" s="674" t="s">
        <v>405</v>
      </c>
      <c r="N306" s="462"/>
      <c r="O306" s="462"/>
      <c r="P306" s="462"/>
      <c r="Q306" s="462"/>
      <c r="R306" s="462"/>
      <c r="S306" s="462"/>
      <c r="T306" s="462"/>
      <c r="U306" s="462"/>
      <c r="V306" s="462"/>
      <c r="W306" s="462"/>
      <c r="X306" s="462"/>
      <c r="Y306" s="462"/>
      <c r="Z306" s="462"/>
      <c r="AA306" s="462"/>
      <c r="AB306" s="462"/>
      <c r="AC306" s="462"/>
      <c r="AD306" s="462"/>
      <c r="AE306" s="462"/>
      <c r="AF306" s="462"/>
      <c r="AG306" s="462"/>
      <c r="AH306" s="462"/>
      <c r="AI306" s="462"/>
      <c r="AJ306" s="675"/>
      <c r="AK306" s="568">
        <v>0.26</v>
      </c>
      <c r="AL306" s="569"/>
      <c r="AM306" s="569"/>
      <c r="AN306" s="569"/>
      <c r="AO306" s="569"/>
      <c r="AP306" s="570"/>
      <c r="AQ306" s="566">
        <v>7</v>
      </c>
      <c r="AR306" s="567"/>
      <c r="AS306" s="567"/>
      <c r="AT306" s="567"/>
      <c r="AU306" s="568">
        <v>80</v>
      </c>
      <c r="AV306" s="569"/>
      <c r="AW306" s="569"/>
      <c r="AX306" s="570"/>
    </row>
    <row r="307" spans="1:50" ht="24" customHeight="1">
      <c r="A307" s="565">
        <v>6</v>
      </c>
      <c r="B307" s="565">
        <v>1</v>
      </c>
      <c r="C307" s="567" t="s">
        <v>430</v>
      </c>
      <c r="D307" s="567"/>
      <c r="E307" s="567"/>
      <c r="F307" s="567"/>
      <c r="G307" s="567"/>
      <c r="H307" s="567"/>
      <c r="I307" s="567"/>
      <c r="J307" s="567"/>
      <c r="K307" s="567"/>
      <c r="L307" s="567"/>
      <c r="M307" s="674" t="s">
        <v>439</v>
      </c>
      <c r="N307" s="462"/>
      <c r="O307" s="462"/>
      <c r="P307" s="462"/>
      <c r="Q307" s="462"/>
      <c r="R307" s="462"/>
      <c r="S307" s="462"/>
      <c r="T307" s="462"/>
      <c r="U307" s="462"/>
      <c r="V307" s="462"/>
      <c r="W307" s="462"/>
      <c r="X307" s="462"/>
      <c r="Y307" s="462"/>
      <c r="Z307" s="462"/>
      <c r="AA307" s="462"/>
      <c r="AB307" s="462"/>
      <c r="AC307" s="462"/>
      <c r="AD307" s="462"/>
      <c r="AE307" s="462"/>
      <c r="AF307" s="462"/>
      <c r="AG307" s="462"/>
      <c r="AH307" s="462"/>
      <c r="AI307" s="462"/>
      <c r="AJ307" s="675"/>
      <c r="AK307" s="568">
        <v>0.23</v>
      </c>
      <c r="AL307" s="569"/>
      <c r="AM307" s="569"/>
      <c r="AN307" s="569"/>
      <c r="AO307" s="569"/>
      <c r="AP307" s="570"/>
      <c r="AQ307" s="566">
        <v>2</v>
      </c>
      <c r="AR307" s="567"/>
      <c r="AS307" s="567"/>
      <c r="AT307" s="567"/>
      <c r="AU307" s="568">
        <v>93</v>
      </c>
      <c r="AV307" s="569"/>
      <c r="AW307" s="569"/>
      <c r="AX307" s="570"/>
    </row>
    <row r="308" spans="1:50" ht="24" customHeight="1">
      <c r="A308" s="565">
        <v>7</v>
      </c>
      <c r="B308" s="565">
        <v>1</v>
      </c>
      <c r="C308" s="567" t="s">
        <v>431</v>
      </c>
      <c r="D308" s="567"/>
      <c r="E308" s="567"/>
      <c r="F308" s="567"/>
      <c r="G308" s="567"/>
      <c r="H308" s="567"/>
      <c r="I308" s="567"/>
      <c r="J308" s="567"/>
      <c r="K308" s="567"/>
      <c r="L308" s="567"/>
      <c r="M308" s="674" t="s">
        <v>405</v>
      </c>
      <c r="N308" s="462"/>
      <c r="O308" s="462"/>
      <c r="P308" s="462"/>
      <c r="Q308" s="462"/>
      <c r="R308" s="462"/>
      <c r="S308" s="462"/>
      <c r="T308" s="462"/>
      <c r="U308" s="462"/>
      <c r="V308" s="462"/>
      <c r="W308" s="462"/>
      <c r="X308" s="462"/>
      <c r="Y308" s="462"/>
      <c r="Z308" s="462"/>
      <c r="AA308" s="462"/>
      <c r="AB308" s="462"/>
      <c r="AC308" s="462"/>
      <c r="AD308" s="462"/>
      <c r="AE308" s="462"/>
      <c r="AF308" s="462"/>
      <c r="AG308" s="462"/>
      <c r="AH308" s="462"/>
      <c r="AI308" s="462"/>
      <c r="AJ308" s="675"/>
      <c r="AK308" s="568">
        <v>0.23</v>
      </c>
      <c r="AL308" s="569"/>
      <c r="AM308" s="569"/>
      <c r="AN308" s="569"/>
      <c r="AO308" s="569"/>
      <c r="AP308" s="570"/>
      <c r="AQ308" s="566">
        <v>2</v>
      </c>
      <c r="AR308" s="567"/>
      <c r="AS308" s="567"/>
      <c r="AT308" s="567"/>
      <c r="AU308" s="568">
        <v>99</v>
      </c>
      <c r="AV308" s="569"/>
      <c r="AW308" s="569"/>
      <c r="AX308" s="570"/>
    </row>
    <row r="309" spans="1:50" ht="24" customHeight="1">
      <c r="A309" s="565">
        <v>8</v>
      </c>
      <c r="B309" s="565">
        <v>1</v>
      </c>
      <c r="C309" s="567" t="s">
        <v>432</v>
      </c>
      <c r="D309" s="567"/>
      <c r="E309" s="567"/>
      <c r="F309" s="567"/>
      <c r="G309" s="567"/>
      <c r="H309" s="567"/>
      <c r="I309" s="567"/>
      <c r="J309" s="567"/>
      <c r="K309" s="567"/>
      <c r="L309" s="567"/>
      <c r="M309" s="674" t="s">
        <v>405</v>
      </c>
      <c r="N309" s="462"/>
      <c r="O309" s="462"/>
      <c r="P309" s="462"/>
      <c r="Q309" s="462"/>
      <c r="R309" s="462"/>
      <c r="S309" s="462"/>
      <c r="T309" s="462"/>
      <c r="U309" s="462"/>
      <c r="V309" s="462"/>
      <c r="W309" s="462"/>
      <c r="X309" s="462"/>
      <c r="Y309" s="462"/>
      <c r="Z309" s="462"/>
      <c r="AA309" s="462"/>
      <c r="AB309" s="462"/>
      <c r="AC309" s="462"/>
      <c r="AD309" s="462"/>
      <c r="AE309" s="462"/>
      <c r="AF309" s="462"/>
      <c r="AG309" s="462"/>
      <c r="AH309" s="462"/>
      <c r="AI309" s="462"/>
      <c r="AJ309" s="675"/>
      <c r="AK309" s="568">
        <v>0.18</v>
      </c>
      <c r="AL309" s="569"/>
      <c r="AM309" s="569"/>
      <c r="AN309" s="569"/>
      <c r="AO309" s="569"/>
      <c r="AP309" s="570"/>
      <c r="AQ309" s="566">
        <v>2</v>
      </c>
      <c r="AR309" s="567"/>
      <c r="AS309" s="567"/>
      <c r="AT309" s="567"/>
      <c r="AU309" s="568">
        <v>96</v>
      </c>
      <c r="AV309" s="569"/>
      <c r="AW309" s="569"/>
      <c r="AX309" s="570"/>
    </row>
    <row r="310" spans="1:50" ht="24" customHeight="1">
      <c r="A310" s="565">
        <v>9</v>
      </c>
      <c r="B310" s="565">
        <v>1</v>
      </c>
      <c r="C310" s="567" t="s">
        <v>433</v>
      </c>
      <c r="D310" s="567"/>
      <c r="E310" s="567"/>
      <c r="F310" s="567"/>
      <c r="G310" s="567"/>
      <c r="H310" s="567"/>
      <c r="I310" s="567"/>
      <c r="J310" s="567"/>
      <c r="K310" s="567"/>
      <c r="L310" s="567"/>
      <c r="M310" s="674" t="s">
        <v>440</v>
      </c>
      <c r="N310" s="462"/>
      <c r="O310" s="462"/>
      <c r="P310" s="462"/>
      <c r="Q310" s="462"/>
      <c r="R310" s="462"/>
      <c r="S310" s="462"/>
      <c r="T310" s="462"/>
      <c r="U310" s="462"/>
      <c r="V310" s="462"/>
      <c r="W310" s="462"/>
      <c r="X310" s="462"/>
      <c r="Y310" s="462"/>
      <c r="Z310" s="462"/>
      <c r="AA310" s="462"/>
      <c r="AB310" s="462"/>
      <c r="AC310" s="462"/>
      <c r="AD310" s="462"/>
      <c r="AE310" s="462"/>
      <c r="AF310" s="462"/>
      <c r="AG310" s="462"/>
      <c r="AH310" s="462"/>
      <c r="AI310" s="462"/>
      <c r="AJ310" s="675"/>
      <c r="AK310" s="568">
        <v>0.17</v>
      </c>
      <c r="AL310" s="569"/>
      <c r="AM310" s="569"/>
      <c r="AN310" s="569"/>
      <c r="AO310" s="569"/>
      <c r="AP310" s="570"/>
      <c r="AQ310" s="566">
        <v>4</v>
      </c>
      <c r="AR310" s="567"/>
      <c r="AS310" s="567"/>
      <c r="AT310" s="567"/>
      <c r="AU310" s="568">
        <v>79</v>
      </c>
      <c r="AV310" s="569"/>
      <c r="AW310" s="569"/>
      <c r="AX310" s="570"/>
    </row>
    <row r="311" spans="1:50" ht="24" customHeight="1">
      <c r="A311" s="565">
        <v>10</v>
      </c>
      <c r="B311" s="565">
        <v>1</v>
      </c>
      <c r="C311" s="567" t="s">
        <v>434</v>
      </c>
      <c r="D311" s="567"/>
      <c r="E311" s="567"/>
      <c r="F311" s="567"/>
      <c r="G311" s="567"/>
      <c r="H311" s="567"/>
      <c r="I311" s="567"/>
      <c r="J311" s="567"/>
      <c r="K311" s="567"/>
      <c r="L311" s="567"/>
      <c r="M311" s="674" t="s">
        <v>405</v>
      </c>
      <c r="N311" s="462"/>
      <c r="O311" s="462"/>
      <c r="P311" s="462"/>
      <c r="Q311" s="462"/>
      <c r="R311" s="462"/>
      <c r="S311" s="462"/>
      <c r="T311" s="462"/>
      <c r="U311" s="462"/>
      <c r="V311" s="462"/>
      <c r="W311" s="462"/>
      <c r="X311" s="462"/>
      <c r="Y311" s="462"/>
      <c r="Z311" s="462"/>
      <c r="AA311" s="462"/>
      <c r="AB311" s="462"/>
      <c r="AC311" s="462"/>
      <c r="AD311" s="462"/>
      <c r="AE311" s="462"/>
      <c r="AF311" s="462"/>
      <c r="AG311" s="462"/>
      <c r="AH311" s="462"/>
      <c r="AI311" s="462"/>
      <c r="AJ311" s="675"/>
      <c r="AK311" s="568">
        <v>0.14000000000000001</v>
      </c>
      <c r="AL311" s="569"/>
      <c r="AM311" s="569"/>
      <c r="AN311" s="569"/>
      <c r="AO311" s="569"/>
      <c r="AP311" s="570"/>
      <c r="AQ311" s="566">
        <v>2</v>
      </c>
      <c r="AR311" s="567"/>
      <c r="AS311" s="567"/>
      <c r="AT311" s="567"/>
      <c r="AU311" s="568">
        <v>98</v>
      </c>
      <c r="AV311" s="569"/>
      <c r="AW311" s="569"/>
      <c r="AX311" s="570"/>
    </row>
    <row r="312" spans="1:50" ht="24" hidden="1" customHeight="1">
      <c r="A312" s="565">
        <v>11</v>
      </c>
      <c r="B312" s="565">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66"/>
      <c r="AR312" s="567"/>
      <c r="AS312" s="567"/>
      <c r="AT312" s="567"/>
      <c r="AU312" s="568"/>
      <c r="AV312" s="569"/>
      <c r="AW312" s="569"/>
      <c r="AX312" s="570"/>
    </row>
    <row r="313" spans="1:50" ht="24" hidden="1" customHeight="1">
      <c r="A313" s="565">
        <v>12</v>
      </c>
      <c r="B313" s="565">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66"/>
      <c r="AR313" s="567"/>
      <c r="AS313" s="567"/>
      <c r="AT313" s="567"/>
      <c r="AU313" s="568"/>
      <c r="AV313" s="569"/>
      <c r="AW313" s="569"/>
      <c r="AX313" s="570"/>
    </row>
    <row r="314" spans="1:50" ht="24" hidden="1" customHeight="1">
      <c r="A314" s="565">
        <v>13</v>
      </c>
      <c r="B314" s="565">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66"/>
      <c r="AR314" s="567"/>
      <c r="AS314" s="567"/>
      <c r="AT314" s="567"/>
      <c r="AU314" s="568"/>
      <c r="AV314" s="569"/>
      <c r="AW314" s="569"/>
      <c r="AX314" s="570"/>
    </row>
    <row r="315" spans="1:50" ht="24" hidden="1" customHeight="1">
      <c r="A315" s="565">
        <v>14</v>
      </c>
      <c r="B315" s="565">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66"/>
      <c r="AR315" s="567"/>
      <c r="AS315" s="567"/>
      <c r="AT315" s="567"/>
      <c r="AU315" s="568"/>
      <c r="AV315" s="569"/>
      <c r="AW315" s="569"/>
      <c r="AX315" s="570"/>
    </row>
    <row r="316" spans="1:50" ht="24" hidden="1" customHeight="1">
      <c r="A316" s="565">
        <v>15</v>
      </c>
      <c r="B316" s="565">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66"/>
      <c r="AR316" s="567"/>
      <c r="AS316" s="567"/>
      <c r="AT316" s="567"/>
      <c r="AU316" s="568"/>
      <c r="AV316" s="569"/>
      <c r="AW316" s="569"/>
      <c r="AX316" s="570"/>
    </row>
    <row r="317" spans="1:50" ht="24" hidden="1" customHeight="1">
      <c r="A317" s="565">
        <v>16</v>
      </c>
      <c r="B317" s="565">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66"/>
      <c r="AR317" s="567"/>
      <c r="AS317" s="567"/>
      <c r="AT317" s="567"/>
      <c r="AU317" s="568"/>
      <c r="AV317" s="569"/>
      <c r="AW317" s="569"/>
      <c r="AX317" s="570"/>
    </row>
    <row r="318" spans="1:50" ht="24" hidden="1" customHeight="1">
      <c r="A318" s="565">
        <v>17</v>
      </c>
      <c r="B318" s="565">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66"/>
      <c r="AR318" s="567"/>
      <c r="AS318" s="567"/>
      <c r="AT318" s="567"/>
      <c r="AU318" s="568"/>
      <c r="AV318" s="569"/>
      <c r="AW318" s="569"/>
      <c r="AX318" s="570"/>
    </row>
    <row r="319" spans="1:50" ht="24" hidden="1" customHeight="1">
      <c r="A319" s="565">
        <v>18</v>
      </c>
      <c r="B319" s="565">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66"/>
      <c r="AR319" s="567"/>
      <c r="AS319" s="567"/>
      <c r="AT319" s="567"/>
      <c r="AU319" s="568"/>
      <c r="AV319" s="569"/>
      <c r="AW319" s="569"/>
      <c r="AX319" s="570"/>
    </row>
    <row r="320" spans="1:50" ht="24" hidden="1" customHeight="1">
      <c r="A320" s="565">
        <v>19</v>
      </c>
      <c r="B320" s="565">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66"/>
      <c r="AR320" s="567"/>
      <c r="AS320" s="567"/>
      <c r="AT320" s="567"/>
      <c r="AU320" s="568"/>
      <c r="AV320" s="569"/>
      <c r="AW320" s="569"/>
      <c r="AX320" s="570"/>
    </row>
    <row r="321" spans="1:50" ht="24" hidden="1" customHeight="1">
      <c r="A321" s="565">
        <v>20</v>
      </c>
      <c r="B321" s="565">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66"/>
      <c r="AR321" s="567"/>
      <c r="AS321" s="567"/>
      <c r="AT321" s="567"/>
      <c r="AU321" s="568"/>
      <c r="AV321" s="569"/>
      <c r="AW321" s="569"/>
      <c r="AX321" s="570"/>
    </row>
    <row r="322" spans="1:50" ht="24" hidden="1" customHeight="1">
      <c r="A322" s="565">
        <v>21</v>
      </c>
      <c r="B322" s="565">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66"/>
      <c r="AR322" s="567"/>
      <c r="AS322" s="567"/>
      <c r="AT322" s="567"/>
      <c r="AU322" s="568"/>
      <c r="AV322" s="569"/>
      <c r="AW322" s="569"/>
      <c r="AX322" s="570"/>
    </row>
    <row r="323" spans="1:50" ht="24" hidden="1" customHeight="1">
      <c r="A323" s="565">
        <v>22</v>
      </c>
      <c r="B323" s="565">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66"/>
      <c r="AR323" s="567"/>
      <c r="AS323" s="567"/>
      <c r="AT323" s="567"/>
      <c r="AU323" s="568"/>
      <c r="AV323" s="569"/>
      <c r="AW323" s="569"/>
      <c r="AX323" s="570"/>
    </row>
    <row r="324" spans="1:50" ht="24" hidden="1" customHeight="1">
      <c r="A324" s="565">
        <v>23</v>
      </c>
      <c r="B324" s="565">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66"/>
      <c r="AR324" s="567"/>
      <c r="AS324" s="567"/>
      <c r="AT324" s="567"/>
      <c r="AU324" s="568"/>
      <c r="AV324" s="569"/>
      <c r="AW324" s="569"/>
      <c r="AX324" s="570"/>
    </row>
    <row r="325" spans="1:50" ht="24" hidden="1" customHeight="1">
      <c r="A325" s="565">
        <v>24</v>
      </c>
      <c r="B325" s="565">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66"/>
      <c r="AR325" s="567"/>
      <c r="AS325" s="567"/>
      <c r="AT325" s="567"/>
      <c r="AU325" s="568"/>
      <c r="AV325" s="569"/>
      <c r="AW325" s="569"/>
      <c r="AX325" s="570"/>
    </row>
    <row r="326" spans="1:50" ht="24" hidden="1" customHeight="1">
      <c r="A326" s="565">
        <v>25</v>
      </c>
      <c r="B326" s="565">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66"/>
      <c r="AR326" s="567"/>
      <c r="AS326" s="567"/>
      <c r="AT326" s="567"/>
      <c r="AU326" s="568"/>
      <c r="AV326" s="569"/>
      <c r="AW326" s="569"/>
      <c r="AX326" s="570"/>
    </row>
    <row r="327" spans="1:50" ht="24" hidden="1" customHeight="1">
      <c r="A327" s="565">
        <v>26</v>
      </c>
      <c r="B327" s="565">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66"/>
      <c r="AR327" s="567"/>
      <c r="AS327" s="567"/>
      <c r="AT327" s="567"/>
      <c r="AU327" s="568"/>
      <c r="AV327" s="569"/>
      <c r="AW327" s="569"/>
      <c r="AX327" s="570"/>
    </row>
    <row r="328" spans="1:50" ht="24" hidden="1" customHeight="1">
      <c r="A328" s="565">
        <v>27</v>
      </c>
      <c r="B328" s="565">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66"/>
      <c r="AR328" s="567"/>
      <c r="AS328" s="567"/>
      <c r="AT328" s="567"/>
      <c r="AU328" s="568"/>
      <c r="AV328" s="569"/>
      <c r="AW328" s="569"/>
      <c r="AX328" s="570"/>
    </row>
    <row r="329" spans="1:50" ht="24" hidden="1" customHeight="1">
      <c r="A329" s="565">
        <v>28</v>
      </c>
      <c r="B329" s="565">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66"/>
      <c r="AR329" s="567"/>
      <c r="AS329" s="567"/>
      <c r="AT329" s="567"/>
      <c r="AU329" s="568"/>
      <c r="AV329" s="569"/>
      <c r="AW329" s="569"/>
      <c r="AX329" s="570"/>
    </row>
    <row r="330" spans="1:50" ht="24" hidden="1" customHeight="1">
      <c r="A330" s="565">
        <v>29</v>
      </c>
      <c r="B330" s="565">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66"/>
      <c r="AR330" s="567"/>
      <c r="AS330" s="567"/>
      <c r="AT330" s="567"/>
      <c r="AU330" s="568"/>
      <c r="AV330" s="569"/>
      <c r="AW330" s="569"/>
      <c r="AX330" s="570"/>
    </row>
    <row r="331" spans="1:50" ht="24" hidden="1" customHeight="1">
      <c r="A331" s="565">
        <v>30</v>
      </c>
      <c r="B331" s="565">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66"/>
      <c r="AR331" s="567"/>
      <c r="AS331" s="567"/>
      <c r="AT331" s="567"/>
      <c r="AU331" s="568"/>
      <c r="AV331" s="569"/>
      <c r="AW331" s="569"/>
      <c r="AX331" s="570"/>
    </row>
    <row r="332" spans="1:50" hidden="1"/>
    <row r="333" spans="1:50" hidden="1">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5"/>
      <c r="B334" s="565"/>
      <c r="C334" s="233" t="s">
        <v>363</v>
      </c>
      <c r="D334" s="233"/>
      <c r="E334" s="233"/>
      <c r="F334" s="233"/>
      <c r="G334" s="233"/>
      <c r="H334" s="233"/>
      <c r="I334" s="233"/>
      <c r="J334" s="233"/>
      <c r="K334" s="233"/>
      <c r="L334" s="233"/>
      <c r="M334" s="233" t="s">
        <v>364</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1" t="s">
        <v>365</v>
      </c>
      <c r="AL334" s="233"/>
      <c r="AM334" s="233"/>
      <c r="AN334" s="233"/>
      <c r="AO334" s="233"/>
      <c r="AP334" s="233"/>
      <c r="AQ334" s="233" t="s">
        <v>23</v>
      </c>
      <c r="AR334" s="233"/>
      <c r="AS334" s="233"/>
      <c r="AT334" s="233"/>
      <c r="AU334" s="83" t="s">
        <v>24</v>
      </c>
      <c r="AV334" s="84"/>
      <c r="AW334" s="84"/>
      <c r="AX334" s="572"/>
    </row>
    <row r="335" spans="1:50" ht="24" hidden="1" customHeight="1">
      <c r="A335" s="565">
        <v>1</v>
      </c>
      <c r="B335" s="565">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66"/>
      <c r="AR335" s="567"/>
      <c r="AS335" s="567"/>
      <c r="AT335" s="567"/>
      <c r="AU335" s="568"/>
      <c r="AV335" s="569"/>
      <c r="AW335" s="569"/>
      <c r="AX335" s="570"/>
    </row>
    <row r="336" spans="1:50" ht="24" hidden="1" customHeight="1">
      <c r="A336" s="565">
        <v>2</v>
      </c>
      <c r="B336" s="565">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66"/>
      <c r="AR336" s="567"/>
      <c r="AS336" s="567"/>
      <c r="AT336" s="567"/>
      <c r="AU336" s="568"/>
      <c r="AV336" s="569"/>
      <c r="AW336" s="569"/>
      <c r="AX336" s="570"/>
    </row>
    <row r="337" spans="1:50" ht="24" hidden="1" customHeight="1">
      <c r="A337" s="565">
        <v>3</v>
      </c>
      <c r="B337" s="565">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66"/>
      <c r="AR337" s="567"/>
      <c r="AS337" s="567"/>
      <c r="AT337" s="567"/>
      <c r="AU337" s="568"/>
      <c r="AV337" s="569"/>
      <c r="AW337" s="569"/>
      <c r="AX337" s="570"/>
    </row>
    <row r="338" spans="1:50" ht="24" hidden="1" customHeight="1">
      <c r="A338" s="565">
        <v>4</v>
      </c>
      <c r="B338" s="565">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66"/>
      <c r="AR338" s="567"/>
      <c r="AS338" s="567"/>
      <c r="AT338" s="567"/>
      <c r="AU338" s="568"/>
      <c r="AV338" s="569"/>
      <c r="AW338" s="569"/>
      <c r="AX338" s="570"/>
    </row>
    <row r="339" spans="1:50" ht="24" hidden="1" customHeight="1">
      <c r="A339" s="565">
        <v>5</v>
      </c>
      <c r="B339" s="565">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66"/>
      <c r="AR339" s="567"/>
      <c r="AS339" s="567"/>
      <c r="AT339" s="567"/>
      <c r="AU339" s="568"/>
      <c r="AV339" s="569"/>
      <c r="AW339" s="569"/>
      <c r="AX339" s="570"/>
    </row>
    <row r="340" spans="1:50" ht="24" hidden="1" customHeight="1">
      <c r="A340" s="565">
        <v>6</v>
      </c>
      <c r="B340" s="565">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66"/>
      <c r="AR340" s="567"/>
      <c r="AS340" s="567"/>
      <c r="AT340" s="567"/>
      <c r="AU340" s="568"/>
      <c r="AV340" s="569"/>
      <c r="AW340" s="569"/>
      <c r="AX340" s="570"/>
    </row>
    <row r="341" spans="1:50" ht="24" hidden="1" customHeight="1">
      <c r="A341" s="565">
        <v>7</v>
      </c>
      <c r="B341" s="565">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66"/>
      <c r="AR341" s="567"/>
      <c r="AS341" s="567"/>
      <c r="AT341" s="567"/>
      <c r="AU341" s="568"/>
      <c r="AV341" s="569"/>
      <c r="AW341" s="569"/>
      <c r="AX341" s="570"/>
    </row>
    <row r="342" spans="1:50" ht="24" hidden="1" customHeight="1">
      <c r="A342" s="565">
        <v>8</v>
      </c>
      <c r="B342" s="565">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66"/>
      <c r="AR342" s="567"/>
      <c r="AS342" s="567"/>
      <c r="AT342" s="567"/>
      <c r="AU342" s="568"/>
      <c r="AV342" s="569"/>
      <c r="AW342" s="569"/>
      <c r="AX342" s="570"/>
    </row>
    <row r="343" spans="1:50" ht="24" hidden="1" customHeight="1">
      <c r="A343" s="565">
        <v>9</v>
      </c>
      <c r="B343" s="565">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66"/>
      <c r="AR343" s="567"/>
      <c r="AS343" s="567"/>
      <c r="AT343" s="567"/>
      <c r="AU343" s="568"/>
      <c r="AV343" s="569"/>
      <c r="AW343" s="569"/>
      <c r="AX343" s="570"/>
    </row>
    <row r="344" spans="1:50" ht="24" hidden="1" customHeight="1">
      <c r="A344" s="565">
        <v>10</v>
      </c>
      <c r="B344" s="565">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66"/>
      <c r="AR344" s="567"/>
      <c r="AS344" s="567"/>
      <c r="AT344" s="567"/>
      <c r="AU344" s="568"/>
      <c r="AV344" s="569"/>
      <c r="AW344" s="569"/>
      <c r="AX344" s="570"/>
    </row>
    <row r="345" spans="1:50" ht="24" hidden="1" customHeight="1">
      <c r="A345" s="565">
        <v>11</v>
      </c>
      <c r="B345" s="565">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66"/>
      <c r="AR345" s="567"/>
      <c r="AS345" s="567"/>
      <c r="AT345" s="567"/>
      <c r="AU345" s="568"/>
      <c r="AV345" s="569"/>
      <c r="AW345" s="569"/>
      <c r="AX345" s="570"/>
    </row>
    <row r="346" spans="1:50" ht="24" hidden="1" customHeight="1">
      <c r="A346" s="565">
        <v>12</v>
      </c>
      <c r="B346" s="565">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66"/>
      <c r="AR346" s="567"/>
      <c r="AS346" s="567"/>
      <c r="AT346" s="567"/>
      <c r="AU346" s="568"/>
      <c r="AV346" s="569"/>
      <c r="AW346" s="569"/>
      <c r="AX346" s="570"/>
    </row>
    <row r="347" spans="1:50" ht="24" hidden="1" customHeight="1">
      <c r="A347" s="565">
        <v>13</v>
      </c>
      <c r="B347" s="565">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66"/>
      <c r="AR347" s="567"/>
      <c r="AS347" s="567"/>
      <c r="AT347" s="567"/>
      <c r="AU347" s="568"/>
      <c r="AV347" s="569"/>
      <c r="AW347" s="569"/>
      <c r="AX347" s="570"/>
    </row>
    <row r="348" spans="1:50" ht="24" hidden="1" customHeight="1">
      <c r="A348" s="565">
        <v>14</v>
      </c>
      <c r="B348" s="565">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66"/>
      <c r="AR348" s="567"/>
      <c r="AS348" s="567"/>
      <c r="AT348" s="567"/>
      <c r="AU348" s="568"/>
      <c r="AV348" s="569"/>
      <c r="AW348" s="569"/>
      <c r="AX348" s="570"/>
    </row>
    <row r="349" spans="1:50" ht="24" hidden="1" customHeight="1">
      <c r="A349" s="565">
        <v>15</v>
      </c>
      <c r="B349" s="565">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66"/>
      <c r="AR349" s="567"/>
      <c r="AS349" s="567"/>
      <c r="AT349" s="567"/>
      <c r="AU349" s="568"/>
      <c r="AV349" s="569"/>
      <c r="AW349" s="569"/>
      <c r="AX349" s="570"/>
    </row>
    <row r="350" spans="1:50" ht="24" hidden="1" customHeight="1">
      <c r="A350" s="565">
        <v>16</v>
      </c>
      <c r="B350" s="565">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66"/>
      <c r="AR350" s="567"/>
      <c r="AS350" s="567"/>
      <c r="AT350" s="567"/>
      <c r="AU350" s="568"/>
      <c r="AV350" s="569"/>
      <c r="AW350" s="569"/>
      <c r="AX350" s="570"/>
    </row>
    <row r="351" spans="1:50" ht="24" hidden="1" customHeight="1">
      <c r="A351" s="565">
        <v>17</v>
      </c>
      <c r="B351" s="565">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66"/>
      <c r="AR351" s="567"/>
      <c r="AS351" s="567"/>
      <c r="AT351" s="567"/>
      <c r="AU351" s="568"/>
      <c r="AV351" s="569"/>
      <c r="AW351" s="569"/>
      <c r="AX351" s="570"/>
    </row>
    <row r="352" spans="1:50" ht="24" hidden="1" customHeight="1">
      <c r="A352" s="565">
        <v>18</v>
      </c>
      <c r="B352" s="565">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66"/>
      <c r="AR352" s="567"/>
      <c r="AS352" s="567"/>
      <c r="AT352" s="567"/>
      <c r="AU352" s="568"/>
      <c r="AV352" s="569"/>
      <c r="AW352" s="569"/>
      <c r="AX352" s="570"/>
    </row>
    <row r="353" spans="1:50" ht="24" hidden="1" customHeight="1">
      <c r="A353" s="565">
        <v>19</v>
      </c>
      <c r="B353" s="565">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66"/>
      <c r="AR353" s="567"/>
      <c r="AS353" s="567"/>
      <c r="AT353" s="567"/>
      <c r="AU353" s="568"/>
      <c r="AV353" s="569"/>
      <c r="AW353" s="569"/>
      <c r="AX353" s="570"/>
    </row>
    <row r="354" spans="1:50" ht="24" hidden="1" customHeight="1">
      <c r="A354" s="565">
        <v>20</v>
      </c>
      <c r="B354" s="565">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66"/>
      <c r="AR354" s="567"/>
      <c r="AS354" s="567"/>
      <c r="AT354" s="567"/>
      <c r="AU354" s="568"/>
      <c r="AV354" s="569"/>
      <c r="AW354" s="569"/>
      <c r="AX354" s="570"/>
    </row>
    <row r="355" spans="1:50" ht="24" hidden="1" customHeight="1">
      <c r="A355" s="565">
        <v>21</v>
      </c>
      <c r="B355" s="565">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66"/>
      <c r="AR355" s="567"/>
      <c r="AS355" s="567"/>
      <c r="AT355" s="567"/>
      <c r="AU355" s="568"/>
      <c r="AV355" s="569"/>
      <c r="AW355" s="569"/>
      <c r="AX355" s="570"/>
    </row>
    <row r="356" spans="1:50" ht="24" hidden="1" customHeight="1">
      <c r="A356" s="565">
        <v>22</v>
      </c>
      <c r="B356" s="565">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66"/>
      <c r="AR356" s="567"/>
      <c r="AS356" s="567"/>
      <c r="AT356" s="567"/>
      <c r="AU356" s="568"/>
      <c r="AV356" s="569"/>
      <c r="AW356" s="569"/>
      <c r="AX356" s="570"/>
    </row>
    <row r="357" spans="1:50" ht="24" hidden="1" customHeight="1">
      <c r="A357" s="565">
        <v>23</v>
      </c>
      <c r="B357" s="565">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66"/>
      <c r="AR357" s="567"/>
      <c r="AS357" s="567"/>
      <c r="AT357" s="567"/>
      <c r="AU357" s="568"/>
      <c r="AV357" s="569"/>
      <c r="AW357" s="569"/>
      <c r="AX357" s="570"/>
    </row>
    <row r="358" spans="1:50" ht="24" hidden="1" customHeight="1">
      <c r="A358" s="565">
        <v>24</v>
      </c>
      <c r="B358" s="565">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66"/>
      <c r="AR358" s="567"/>
      <c r="AS358" s="567"/>
      <c r="AT358" s="567"/>
      <c r="AU358" s="568"/>
      <c r="AV358" s="569"/>
      <c r="AW358" s="569"/>
      <c r="AX358" s="570"/>
    </row>
    <row r="359" spans="1:50" ht="24" hidden="1" customHeight="1">
      <c r="A359" s="565">
        <v>25</v>
      </c>
      <c r="B359" s="565">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66"/>
      <c r="AR359" s="567"/>
      <c r="AS359" s="567"/>
      <c r="AT359" s="567"/>
      <c r="AU359" s="568"/>
      <c r="AV359" s="569"/>
      <c r="AW359" s="569"/>
      <c r="AX359" s="570"/>
    </row>
    <row r="360" spans="1:50" ht="24" hidden="1" customHeight="1">
      <c r="A360" s="565">
        <v>26</v>
      </c>
      <c r="B360" s="565">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66"/>
      <c r="AR360" s="567"/>
      <c r="AS360" s="567"/>
      <c r="AT360" s="567"/>
      <c r="AU360" s="568"/>
      <c r="AV360" s="569"/>
      <c r="AW360" s="569"/>
      <c r="AX360" s="570"/>
    </row>
    <row r="361" spans="1:50" ht="24" hidden="1" customHeight="1">
      <c r="A361" s="565">
        <v>27</v>
      </c>
      <c r="B361" s="565">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66"/>
      <c r="AR361" s="567"/>
      <c r="AS361" s="567"/>
      <c r="AT361" s="567"/>
      <c r="AU361" s="568"/>
      <c r="AV361" s="569"/>
      <c r="AW361" s="569"/>
      <c r="AX361" s="570"/>
    </row>
    <row r="362" spans="1:50" ht="24" hidden="1" customHeight="1">
      <c r="A362" s="565">
        <v>28</v>
      </c>
      <c r="B362" s="565">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66"/>
      <c r="AR362" s="567"/>
      <c r="AS362" s="567"/>
      <c r="AT362" s="567"/>
      <c r="AU362" s="568"/>
      <c r="AV362" s="569"/>
      <c r="AW362" s="569"/>
      <c r="AX362" s="570"/>
    </row>
    <row r="363" spans="1:50" ht="24" hidden="1" customHeight="1">
      <c r="A363" s="565">
        <v>29</v>
      </c>
      <c r="B363" s="565">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66"/>
      <c r="AR363" s="567"/>
      <c r="AS363" s="567"/>
      <c r="AT363" s="567"/>
      <c r="AU363" s="568"/>
      <c r="AV363" s="569"/>
      <c r="AW363" s="569"/>
      <c r="AX363" s="570"/>
    </row>
    <row r="364" spans="1:50" ht="24" hidden="1" customHeight="1">
      <c r="A364" s="565">
        <v>30</v>
      </c>
      <c r="B364" s="565">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66"/>
      <c r="AR364" s="567"/>
      <c r="AS364" s="567"/>
      <c r="AT364" s="567"/>
      <c r="AU364" s="568"/>
      <c r="AV364" s="569"/>
      <c r="AW364" s="569"/>
      <c r="AX364" s="570"/>
    </row>
    <row r="365" spans="1:50" hidden="1"/>
    <row r="366" spans="1:50" hidden="1">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5"/>
      <c r="B367" s="565"/>
      <c r="C367" s="233" t="s">
        <v>363</v>
      </c>
      <c r="D367" s="233"/>
      <c r="E367" s="233"/>
      <c r="F367" s="233"/>
      <c r="G367" s="233"/>
      <c r="H367" s="233"/>
      <c r="I367" s="233"/>
      <c r="J367" s="233"/>
      <c r="K367" s="233"/>
      <c r="L367" s="233"/>
      <c r="M367" s="233" t="s">
        <v>364</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1" t="s">
        <v>365</v>
      </c>
      <c r="AL367" s="233"/>
      <c r="AM367" s="233"/>
      <c r="AN367" s="233"/>
      <c r="AO367" s="233"/>
      <c r="AP367" s="233"/>
      <c r="AQ367" s="233" t="s">
        <v>23</v>
      </c>
      <c r="AR367" s="233"/>
      <c r="AS367" s="233"/>
      <c r="AT367" s="233"/>
      <c r="AU367" s="83" t="s">
        <v>24</v>
      </c>
      <c r="AV367" s="84"/>
      <c r="AW367" s="84"/>
      <c r="AX367" s="572"/>
    </row>
    <row r="368" spans="1:50" ht="24" hidden="1" customHeight="1">
      <c r="A368" s="565">
        <v>1</v>
      </c>
      <c r="B368" s="565">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66"/>
      <c r="AR368" s="567"/>
      <c r="AS368" s="567"/>
      <c r="AT368" s="567"/>
      <c r="AU368" s="568"/>
      <c r="AV368" s="569"/>
      <c r="AW368" s="569"/>
      <c r="AX368" s="570"/>
    </row>
    <row r="369" spans="1:50" ht="24" hidden="1" customHeight="1">
      <c r="A369" s="565">
        <v>2</v>
      </c>
      <c r="B369" s="565">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66"/>
      <c r="AR369" s="567"/>
      <c r="AS369" s="567"/>
      <c r="AT369" s="567"/>
      <c r="AU369" s="568"/>
      <c r="AV369" s="569"/>
      <c r="AW369" s="569"/>
      <c r="AX369" s="570"/>
    </row>
    <row r="370" spans="1:50" ht="24" hidden="1" customHeight="1">
      <c r="A370" s="565">
        <v>3</v>
      </c>
      <c r="B370" s="565">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66"/>
      <c r="AR370" s="567"/>
      <c r="AS370" s="567"/>
      <c r="AT370" s="567"/>
      <c r="AU370" s="568"/>
      <c r="AV370" s="569"/>
      <c r="AW370" s="569"/>
      <c r="AX370" s="570"/>
    </row>
    <row r="371" spans="1:50" ht="24" hidden="1" customHeight="1">
      <c r="A371" s="565">
        <v>4</v>
      </c>
      <c r="B371" s="565">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66"/>
      <c r="AR371" s="567"/>
      <c r="AS371" s="567"/>
      <c r="AT371" s="567"/>
      <c r="AU371" s="568"/>
      <c r="AV371" s="569"/>
      <c r="AW371" s="569"/>
      <c r="AX371" s="570"/>
    </row>
    <row r="372" spans="1:50" ht="24" hidden="1" customHeight="1">
      <c r="A372" s="565">
        <v>5</v>
      </c>
      <c r="B372" s="565">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66"/>
      <c r="AR372" s="567"/>
      <c r="AS372" s="567"/>
      <c r="AT372" s="567"/>
      <c r="AU372" s="568"/>
      <c r="AV372" s="569"/>
      <c r="AW372" s="569"/>
      <c r="AX372" s="570"/>
    </row>
    <row r="373" spans="1:50" ht="24" hidden="1" customHeight="1">
      <c r="A373" s="565">
        <v>6</v>
      </c>
      <c r="B373" s="565">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66"/>
      <c r="AR373" s="567"/>
      <c r="AS373" s="567"/>
      <c r="AT373" s="567"/>
      <c r="AU373" s="568"/>
      <c r="AV373" s="569"/>
      <c r="AW373" s="569"/>
      <c r="AX373" s="570"/>
    </row>
    <row r="374" spans="1:50" ht="24" hidden="1" customHeight="1">
      <c r="A374" s="565">
        <v>7</v>
      </c>
      <c r="B374" s="565">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66"/>
      <c r="AR374" s="567"/>
      <c r="AS374" s="567"/>
      <c r="AT374" s="567"/>
      <c r="AU374" s="568"/>
      <c r="AV374" s="569"/>
      <c r="AW374" s="569"/>
      <c r="AX374" s="570"/>
    </row>
    <row r="375" spans="1:50" ht="24" hidden="1" customHeight="1">
      <c r="A375" s="565">
        <v>8</v>
      </c>
      <c r="B375" s="565">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66"/>
      <c r="AR375" s="567"/>
      <c r="AS375" s="567"/>
      <c r="AT375" s="567"/>
      <c r="AU375" s="568"/>
      <c r="AV375" s="569"/>
      <c r="AW375" s="569"/>
      <c r="AX375" s="570"/>
    </row>
    <row r="376" spans="1:50" ht="24" hidden="1" customHeight="1">
      <c r="A376" s="565">
        <v>9</v>
      </c>
      <c r="B376" s="565">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66"/>
      <c r="AR376" s="567"/>
      <c r="AS376" s="567"/>
      <c r="AT376" s="567"/>
      <c r="AU376" s="568"/>
      <c r="AV376" s="569"/>
      <c r="AW376" s="569"/>
      <c r="AX376" s="570"/>
    </row>
    <row r="377" spans="1:50" ht="24" hidden="1" customHeight="1">
      <c r="A377" s="565">
        <v>10</v>
      </c>
      <c r="B377" s="565">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66"/>
      <c r="AR377" s="567"/>
      <c r="AS377" s="567"/>
      <c r="AT377" s="567"/>
      <c r="AU377" s="568"/>
      <c r="AV377" s="569"/>
      <c r="AW377" s="569"/>
      <c r="AX377" s="570"/>
    </row>
    <row r="378" spans="1:50" ht="24" hidden="1" customHeight="1">
      <c r="A378" s="565">
        <v>11</v>
      </c>
      <c r="B378" s="565">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66"/>
      <c r="AR378" s="567"/>
      <c r="AS378" s="567"/>
      <c r="AT378" s="567"/>
      <c r="AU378" s="568"/>
      <c r="AV378" s="569"/>
      <c r="AW378" s="569"/>
      <c r="AX378" s="570"/>
    </row>
    <row r="379" spans="1:50" ht="24" hidden="1" customHeight="1">
      <c r="A379" s="565">
        <v>12</v>
      </c>
      <c r="B379" s="565">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66"/>
      <c r="AR379" s="567"/>
      <c r="AS379" s="567"/>
      <c r="AT379" s="567"/>
      <c r="AU379" s="568"/>
      <c r="AV379" s="569"/>
      <c r="AW379" s="569"/>
      <c r="AX379" s="570"/>
    </row>
    <row r="380" spans="1:50" ht="24" hidden="1" customHeight="1">
      <c r="A380" s="565">
        <v>13</v>
      </c>
      <c r="B380" s="565">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66"/>
      <c r="AR380" s="567"/>
      <c r="AS380" s="567"/>
      <c r="AT380" s="567"/>
      <c r="AU380" s="568"/>
      <c r="AV380" s="569"/>
      <c r="AW380" s="569"/>
      <c r="AX380" s="570"/>
    </row>
    <row r="381" spans="1:50" ht="24" hidden="1" customHeight="1">
      <c r="A381" s="565">
        <v>14</v>
      </c>
      <c r="B381" s="565">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66"/>
      <c r="AR381" s="567"/>
      <c r="AS381" s="567"/>
      <c r="AT381" s="567"/>
      <c r="AU381" s="568"/>
      <c r="AV381" s="569"/>
      <c r="AW381" s="569"/>
      <c r="AX381" s="570"/>
    </row>
    <row r="382" spans="1:50" ht="24" hidden="1" customHeight="1">
      <c r="A382" s="565">
        <v>15</v>
      </c>
      <c r="B382" s="565">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66"/>
      <c r="AR382" s="567"/>
      <c r="AS382" s="567"/>
      <c r="AT382" s="567"/>
      <c r="AU382" s="568"/>
      <c r="AV382" s="569"/>
      <c r="AW382" s="569"/>
      <c r="AX382" s="570"/>
    </row>
    <row r="383" spans="1:50" ht="24" hidden="1" customHeight="1">
      <c r="A383" s="565">
        <v>16</v>
      </c>
      <c r="B383" s="565">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66"/>
      <c r="AR383" s="567"/>
      <c r="AS383" s="567"/>
      <c r="AT383" s="567"/>
      <c r="AU383" s="568"/>
      <c r="AV383" s="569"/>
      <c r="AW383" s="569"/>
      <c r="AX383" s="570"/>
    </row>
    <row r="384" spans="1:50" ht="24" hidden="1" customHeight="1">
      <c r="A384" s="565">
        <v>17</v>
      </c>
      <c r="B384" s="565">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66"/>
      <c r="AR384" s="567"/>
      <c r="AS384" s="567"/>
      <c r="AT384" s="567"/>
      <c r="AU384" s="568"/>
      <c r="AV384" s="569"/>
      <c r="AW384" s="569"/>
      <c r="AX384" s="570"/>
    </row>
    <row r="385" spans="1:50" ht="24" hidden="1" customHeight="1">
      <c r="A385" s="565">
        <v>18</v>
      </c>
      <c r="B385" s="565">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66"/>
      <c r="AR385" s="567"/>
      <c r="AS385" s="567"/>
      <c r="AT385" s="567"/>
      <c r="AU385" s="568"/>
      <c r="AV385" s="569"/>
      <c r="AW385" s="569"/>
      <c r="AX385" s="570"/>
    </row>
    <row r="386" spans="1:50" ht="24" hidden="1" customHeight="1">
      <c r="A386" s="565">
        <v>19</v>
      </c>
      <c r="B386" s="565">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66"/>
      <c r="AR386" s="567"/>
      <c r="AS386" s="567"/>
      <c r="AT386" s="567"/>
      <c r="AU386" s="568"/>
      <c r="AV386" s="569"/>
      <c r="AW386" s="569"/>
      <c r="AX386" s="570"/>
    </row>
    <row r="387" spans="1:50" ht="24" hidden="1" customHeight="1">
      <c r="A387" s="565">
        <v>20</v>
      </c>
      <c r="B387" s="565">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66"/>
      <c r="AR387" s="567"/>
      <c r="AS387" s="567"/>
      <c r="AT387" s="567"/>
      <c r="AU387" s="568"/>
      <c r="AV387" s="569"/>
      <c r="AW387" s="569"/>
      <c r="AX387" s="570"/>
    </row>
    <row r="388" spans="1:50" ht="24" hidden="1" customHeight="1">
      <c r="A388" s="565">
        <v>21</v>
      </c>
      <c r="B388" s="565">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66"/>
      <c r="AR388" s="567"/>
      <c r="AS388" s="567"/>
      <c r="AT388" s="567"/>
      <c r="AU388" s="568"/>
      <c r="AV388" s="569"/>
      <c r="AW388" s="569"/>
      <c r="AX388" s="570"/>
    </row>
    <row r="389" spans="1:50" ht="24" hidden="1" customHeight="1">
      <c r="A389" s="565">
        <v>22</v>
      </c>
      <c r="B389" s="565">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66"/>
      <c r="AR389" s="567"/>
      <c r="AS389" s="567"/>
      <c r="AT389" s="567"/>
      <c r="AU389" s="568"/>
      <c r="AV389" s="569"/>
      <c r="AW389" s="569"/>
      <c r="AX389" s="570"/>
    </row>
    <row r="390" spans="1:50" ht="24" hidden="1" customHeight="1">
      <c r="A390" s="565">
        <v>23</v>
      </c>
      <c r="B390" s="565">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66"/>
      <c r="AR390" s="567"/>
      <c r="AS390" s="567"/>
      <c r="AT390" s="567"/>
      <c r="AU390" s="568"/>
      <c r="AV390" s="569"/>
      <c r="AW390" s="569"/>
      <c r="AX390" s="570"/>
    </row>
    <row r="391" spans="1:50" ht="24" hidden="1" customHeight="1">
      <c r="A391" s="565">
        <v>24</v>
      </c>
      <c r="B391" s="565">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66"/>
      <c r="AR391" s="567"/>
      <c r="AS391" s="567"/>
      <c r="AT391" s="567"/>
      <c r="AU391" s="568"/>
      <c r="AV391" s="569"/>
      <c r="AW391" s="569"/>
      <c r="AX391" s="570"/>
    </row>
    <row r="392" spans="1:50" ht="24" hidden="1" customHeight="1">
      <c r="A392" s="565">
        <v>25</v>
      </c>
      <c r="B392" s="565">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66"/>
      <c r="AR392" s="567"/>
      <c r="AS392" s="567"/>
      <c r="AT392" s="567"/>
      <c r="AU392" s="568"/>
      <c r="AV392" s="569"/>
      <c r="AW392" s="569"/>
      <c r="AX392" s="570"/>
    </row>
    <row r="393" spans="1:50" ht="24" hidden="1" customHeight="1">
      <c r="A393" s="565">
        <v>26</v>
      </c>
      <c r="B393" s="565">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66"/>
      <c r="AR393" s="567"/>
      <c r="AS393" s="567"/>
      <c r="AT393" s="567"/>
      <c r="AU393" s="568"/>
      <c r="AV393" s="569"/>
      <c r="AW393" s="569"/>
      <c r="AX393" s="570"/>
    </row>
    <row r="394" spans="1:50" ht="24" hidden="1" customHeight="1">
      <c r="A394" s="565">
        <v>27</v>
      </c>
      <c r="B394" s="565">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66"/>
      <c r="AR394" s="567"/>
      <c r="AS394" s="567"/>
      <c r="AT394" s="567"/>
      <c r="AU394" s="568"/>
      <c r="AV394" s="569"/>
      <c r="AW394" s="569"/>
      <c r="AX394" s="570"/>
    </row>
    <row r="395" spans="1:50" ht="24" hidden="1" customHeight="1">
      <c r="A395" s="565">
        <v>28</v>
      </c>
      <c r="B395" s="565">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66"/>
      <c r="AR395" s="567"/>
      <c r="AS395" s="567"/>
      <c r="AT395" s="567"/>
      <c r="AU395" s="568"/>
      <c r="AV395" s="569"/>
      <c r="AW395" s="569"/>
      <c r="AX395" s="570"/>
    </row>
    <row r="396" spans="1:50" ht="24" hidden="1" customHeight="1">
      <c r="A396" s="565">
        <v>29</v>
      </c>
      <c r="B396" s="565">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66"/>
      <c r="AR396" s="567"/>
      <c r="AS396" s="567"/>
      <c r="AT396" s="567"/>
      <c r="AU396" s="568"/>
      <c r="AV396" s="569"/>
      <c r="AW396" s="569"/>
      <c r="AX396" s="570"/>
    </row>
    <row r="397" spans="1:50" ht="24" hidden="1" customHeight="1">
      <c r="A397" s="565">
        <v>30</v>
      </c>
      <c r="B397" s="565">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66"/>
      <c r="AR397" s="567"/>
      <c r="AS397" s="567"/>
      <c r="AT397" s="567"/>
      <c r="AU397" s="568"/>
      <c r="AV397" s="569"/>
      <c r="AW397" s="569"/>
      <c r="AX397" s="570"/>
    </row>
    <row r="398" spans="1:50" hidden="1"/>
    <row r="399" spans="1:50" hidden="1">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5"/>
      <c r="B400" s="565"/>
      <c r="C400" s="233" t="s">
        <v>363</v>
      </c>
      <c r="D400" s="233"/>
      <c r="E400" s="233"/>
      <c r="F400" s="233"/>
      <c r="G400" s="233"/>
      <c r="H400" s="233"/>
      <c r="I400" s="233"/>
      <c r="J400" s="233"/>
      <c r="K400" s="233"/>
      <c r="L400" s="233"/>
      <c r="M400" s="233" t="s">
        <v>364</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1" t="s">
        <v>365</v>
      </c>
      <c r="AL400" s="233"/>
      <c r="AM400" s="233"/>
      <c r="AN400" s="233"/>
      <c r="AO400" s="233"/>
      <c r="AP400" s="233"/>
      <c r="AQ400" s="233" t="s">
        <v>23</v>
      </c>
      <c r="AR400" s="233"/>
      <c r="AS400" s="233"/>
      <c r="AT400" s="233"/>
      <c r="AU400" s="83" t="s">
        <v>24</v>
      </c>
      <c r="AV400" s="84"/>
      <c r="AW400" s="84"/>
      <c r="AX400" s="572"/>
    </row>
    <row r="401" spans="1:50" ht="24" hidden="1" customHeight="1">
      <c r="A401" s="565">
        <v>1</v>
      </c>
      <c r="B401" s="565">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66"/>
      <c r="AR401" s="567"/>
      <c r="AS401" s="567"/>
      <c r="AT401" s="567"/>
      <c r="AU401" s="568"/>
      <c r="AV401" s="569"/>
      <c r="AW401" s="569"/>
      <c r="AX401" s="570"/>
    </row>
    <row r="402" spans="1:50" ht="24" hidden="1" customHeight="1">
      <c r="A402" s="565">
        <v>2</v>
      </c>
      <c r="B402" s="565">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66"/>
      <c r="AR402" s="567"/>
      <c r="AS402" s="567"/>
      <c r="AT402" s="567"/>
      <c r="AU402" s="568"/>
      <c r="AV402" s="569"/>
      <c r="AW402" s="569"/>
      <c r="AX402" s="570"/>
    </row>
    <row r="403" spans="1:50" ht="24" hidden="1" customHeight="1">
      <c r="A403" s="565">
        <v>3</v>
      </c>
      <c r="B403" s="565">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66"/>
      <c r="AR403" s="567"/>
      <c r="AS403" s="567"/>
      <c r="AT403" s="567"/>
      <c r="AU403" s="568"/>
      <c r="AV403" s="569"/>
      <c r="AW403" s="569"/>
      <c r="AX403" s="570"/>
    </row>
    <row r="404" spans="1:50" ht="24" hidden="1" customHeight="1">
      <c r="A404" s="565">
        <v>4</v>
      </c>
      <c r="B404" s="565">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66"/>
      <c r="AR404" s="567"/>
      <c r="AS404" s="567"/>
      <c r="AT404" s="567"/>
      <c r="AU404" s="568"/>
      <c r="AV404" s="569"/>
      <c r="AW404" s="569"/>
      <c r="AX404" s="570"/>
    </row>
    <row r="405" spans="1:50" ht="24" hidden="1" customHeight="1">
      <c r="A405" s="565">
        <v>5</v>
      </c>
      <c r="B405" s="565">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66"/>
      <c r="AR405" s="567"/>
      <c r="AS405" s="567"/>
      <c r="AT405" s="567"/>
      <c r="AU405" s="568"/>
      <c r="AV405" s="569"/>
      <c r="AW405" s="569"/>
      <c r="AX405" s="570"/>
    </row>
    <row r="406" spans="1:50" ht="24" hidden="1" customHeight="1">
      <c r="A406" s="565">
        <v>6</v>
      </c>
      <c r="B406" s="565">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66"/>
      <c r="AR406" s="567"/>
      <c r="AS406" s="567"/>
      <c r="AT406" s="567"/>
      <c r="AU406" s="568"/>
      <c r="AV406" s="569"/>
      <c r="AW406" s="569"/>
      <c r="AX406" s="570"/>
    </row>
    <row r="407" spans="1:50" ht="24" hidden="1" customHeight="1">
      <c r="A407" s="565">
        <v>7</v>
      </c>
      <c r="B407" s="565">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66"/>
      <c r="AR407" s="567"/>
      <c r="AS407" s="567"/>
      <c r="AT407" s="567"/>
      <c r="AU407" s="568"/>
      <c r="AV407" s="569"/>
      <c r="AW407" s="569"/>
      <c r="AX407" s="570"/>
    </row>
    <row r="408" spans="1:50" ht="24" hidden="1" customHeight="1">
      <c r="A408" s="565">
        <v>8</v>
      </c>
      <c r="B408" s="565">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66"/>
      <c r="AR408" s="567"/>
      <c r="AS408" s="567"/>
      <c r="AT408" s="567"/>
      <c r="AU408" s="568"/>
      <c r="AV408" s="569"/>
      <c r="AW408" s="569"/>
      <c r="AX408" s="570"/>
    </row>
    <row r="409" spans="1:50" ht="24" hidden="1" customHeight="1">
      <c r="A409" s="565">
        <v>9</v>
      </c>
      <c r="B409" s="565">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66"/>
      <c r="AR409" s="567"/>
      <c r="AS409" s="567"/>
      <c r="AT409" s="567"/>
      <c r="AU409" s="568"/>
      <c r="AV409" s="569"/>
      <c r="AW409" s="569"/>
      <c r="AX409" s="570"/>
    </row>
    <row r="410" spans="1:50" ht="24" hidden="1" customHeight="1">
      <c r="A410" s="565">
        <v>10</v>
      </c>
      <c r="B410" s="565">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66"/>
      <c r="AR410" s="567"/>
      <c r="AS410" s="567"/>
      <c r="AT410" s="567"/>
      <c r="AU410" s="568"/>
      <c r="AV410" s="569"/>
      <c r="AW410" s="569"/>
      <c r="AX410" s="570"/>
    </row>
    <row r="411" spans="1:50" ht="24" hidden="1" customHeight="1">
      <c r="A411" s="565">
        <v>11</v>
      </c>
      <c r="B411" s="565">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66"/>
      <c r="AR411" s="567"/>
      <c r="AS411" s="567"/>
      <c r="AT411" s="567"/>
      <c r="AU411" s="568"/>
      <c r="AV411" s="569"/>
      <c r="AW411" s="569"/>
      <c r="AX411" s="570"/>
    </row>
    <row r="412" spans="1:50" ht="24" hidden="1" customHeight="1">
      <c r="A412" s="565">
        <v>12</v>
      </c>
      <c r="B412" s="565">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66"/>
      <c r="AR412" s="567"/>
      <c r="AS412" s="567"/>
      <c r="AT412" s="567"/>
      <c r="AU412" s="568"/>
      <c r="AV412" s="569"/>
      <c r="AW412" s="569"/>
      <c r="AX412" s="570"/>
    </row>
    <row r="413" spans="1:50" ht="24" hidden="1" customHeight="1">
      <c r="A413" s="565">
        <v>13</v>
      </c>
      <c r="B413" s="565">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66"/>
      <c r="AR413" s="567"/>
      <c r="AS413" s="567"/>
      <c r="AT413" s="567"/>
      <c r="AU413" s="568"/>
      <c r="AV413" s="569"/>
      <c r="AW413" s="569"/>
      <c r="AX413" s="570"/>
    </row>
    <row r="414" spans="1:50" ht="24" hidden="1" customHeight="1">
      <c r="A414" s="565">
        <v>14</v>
      </c>
      <c r="B414" s="565">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66"/>
      <c r="AR414" s="567"/>
      <c r="AS414" s="567"/>
      <c r="AT414" s="567"/>
      <c r="AU414" s="568"/>
      <c r="AV414" s="569"/>
      <c r="AW414" s="569"/>
      <c r="AX414" s="570"/>
    </row>
    <row r="415" spans="1:50" ht="24" hidden="1" customHeight="1">
      <c r="A415" s="565">
        <v>15</v>
      </c>
      <c r="B415" s="565">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66"/>
      <c r="AR415" s="567"/>
      <c r="AS415" s="567"/>
      <c r="AT415" s="567"/>
      <c r="AU415" s="568"/>
      <c r="AV415" s="569"/>
      <c r="AW415" s="569"/>
      <c r="AX415" s="570"/>
    </row>
    <row r="416" spans="1:50" ht="24" hidden="1" customHeight="1">
      <c r="A416" s="565">
        <v>16</v>
      </c>
      <c r="B416" s="565">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66"/>
      <c r="AR416" s="567"/>
      <c r="AS416" s="567"/>
      <c r="AT416" s="567"/>
      <c r="AU416" s="568"/>
      <c r="AV416" s="569"/>
      <c r="AW416" s="569"/>
      <c r="AX416" s="570"/>
    </row>
    <row r="417" spans="1:50" ht="24" hidden="1" customHeight="1">
      <c r="A417" s="565">
        <v>17</v>
      </c>
      <c r="B417" s="565">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66"/>
      <c r="AR417" s="567"/>
      <c r="AS417" s="567"/>
      <c r="AT417" s="567"/>
      <c r="AU417" s="568"/>
      <c r="AV417" s="569"/>
      <c r="AW417" s="569"/>
      <c r="AX417" s="570"/>
    </row>
    <row r="418" spans="1:50" ht="24" hidden="1" customHeight="1">
      <c r="A418" s="565">
        <v>18</v>
      </c>
      <c r="B418" s="565">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66"/>
      <c r="AR418" s="567"/>
      <c r="AS418" s="567"/>
      <c r="AT418" s="567"/>
      <c r="AU418" s="568"/>
      <c r="AV418" s="569"/>
      <c r="AW418" s="569"/>
      <c r="AX418" s="570"/>
    </row>
    <row r="419" spans="1:50" ht="24" hidden="1" customHeight="1">
      <c r="A419" s="565">
        <v>19</v>
      </c>
      <c r="B419" s="565">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66"/>
      <c r="AR419" s="567"/>
      <c r="AS419" s="567"/>
      <c r="AT419" s="567"/>
      <c r="AU419" s="568"/>
      <c r="AV419" s="569"/>
      <c r="AW419" s="569"/>
      <c r="AX419" s="570"/>
    </row>
    <row r="420" spans="1:50" ht="24" hidden="1" customHeight="1">
      <c r="A420" s="565">
        <v>20</v>
      </c>
      <c r="B420" s="565">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66"/>
      <c r="AR420" s="567"/>
      <c r="AS420" s="567"/>
      <c r="AT420" s="567"/>
      <c r="AU420" s="568"/>
      <c r="AV420" s="569"/>
      <c r="AW420" s="569"/>
      <c r="AX420" s="570"/>
    </row>
    <row r="421" spans="1:50" ht="24" hidden="1" customHeight="1">
      <c r="A421" s="565">
        <v>21</v>
      </c>
      <c r="B421" s="565">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66"/>
      <c r="AR421" s="567"/>
      <c r="AS421" s="567"/>
      <c r="AT421" s="567"/>
      <c r="AU421" s="568"/>
      <c r="AV421" s="569"/>
      <c r="AW421" s="569"/>
      <c r="AX421" s="570"/>
    </row>
    <row r="422" spans="1:50" ht="24" hidden="1" customHeight="1">
      <c r="A422" s="565">
        <v>22</v>
      </c>
      <c r="B422" s="565">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66"/>
      <c r="AR422" s="567"/>
      <c r="AS422" s="567"/>
      <c r="AT422" s="567"/>
      <c r="AU422" s="568"/>
      <c r="AV422" s="569"/>
      <c r="AW422" s="569"/>
      <c r="AX422" s="570"/>
    </row>
    <row r="423" spans="1:50" ht="24" hidden="1" customHeight="1">
      <c r="A423" s="565">
        <v>23</v>
      </c>
      <c r="B423" s="565">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66"/>
      <c r="AR423" s="567"/>
      <c r="AS423" s="567"/>
      <c r="AT423" s="567"/>
      <c r="AU423" s="568"/>
      <c r="AV423" s="569"/>
      <c r="AW423" s="569"/>
      <c r="AX423" s="570"/>
    </row>
    <row r="424" spans="1:50" ht="24" hidden="1" customHeight="1">
      <c r="A424" s="565">
        <v>24</v>
      </c>
      <c r="B424" s="565">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66"/>
      <c r="AR424" s="567"/>
      <c r="AS424" s="567"/>
      <c r="AT424" s="567"/>
      <c r="AU424" s="568"/>
      <c r="AV424" s="569"/>
      <c r="AW424" s="569"/>
      <c r="AX424" s="570"/>
    </row>
    <row r="425" spans="1:50" ht="24" hidden="1" customHeight="1">
      <c r="A425" s="565">
        <v>25</v>
      </c>
      <c r="B425" s="565">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66"/>
      <c r="AR425" s="567"/>
      <c r="AS425" s="567"/>
      <c r="AT425" s="567"/>
      <c r="AU425" s="568"/>
      <c r="AV425" s="569"/>
      <c r="AW425" s="569"/>
      <c r="AX425" s="570"/>
    </row>
    <row r="426" spans="1:50" ht="24" hidden="1" customHeight="1">
      <c r="A426" s="565">
        <v>26</v>
      </c>
      <c r="B426" s="565">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66"/>
      <c r="AR426" s="567"/>
      <c r="AS426" s="567"/>
      <c r="AT426" s="567"/>
      <c r="AU426" s="568"/>
      <c r="AV426" s="569"/>
      <c r="AW426" s="569"/>
      <c r="AX426" s="570"/>
    </row>
    <row r="427" spans="1:50" ht="24" hidden="1" customHeight="1">
      <c r="A427" s="565">
        <v>27</v>
      </c>
      <c r="B427" s="565">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66"/>
      <c r="AR427" s="567"/>
      <c r="AS427" s="567"/>
      <c r="AT427" s="567"/>
      <c r="AU427" s="568"/>
      <c r="AV427" s="569"/>
      <c r="AW427" s="569"/>
      <c r="AX427" s="570"/>
    </row>
    <row r="428" spans="1:50" ht="24" hidden="1" customHeight="1">
      <c r="A428" s="565">
        <v>28</v>
      </c>
      <c r="B428" s="565">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66"/>
      <c r="AR428" s="567"/>
      <c r="AS428" s="567"/>
      <c r="AT428" s="567"/>
      <c r="AU428" s="568"/>
      <c r="AV428" s="569"/>
      <c r="AW428" s="569"/>
      <c r="AX428" s="570"/>
    </row>
    <row r="429" spans="1:50" ht="24" hidden="1" customHeight="1">
      <c r="A429" s="565">
        <v>29</v>
      </c>
      <c r="B429" s="565">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66"/>
      <c r="AR429" s="567"/>
      <c r="AS429" s="567"/>
      <c r="AT429" s="567"/>
      <c r="AU429" s="568"/>
      <c r="AV429" s="569"/>
      <c r="AW429" s="569"/>
      <c r="AX429" s="570"/>
    </row>
    <row r="430" spans="1:50" ht="24" hidden="1" customHeight="1">
      <c r="A430" s="565">
        <v>30</v>
      </c>
      <c r="B430" s="565">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66"/>
      <c r="AR430" s="567"/>
      <c r="AS430" s="567"/>
      <c r="AT430" s="567"/>
      <c r="AU430" s="568"/>
      <c r="AV430" s="569"/>
      <c r="AW430" s="569"/>
      <c r="AX430" s="570"/>
    </row>
    <row r="431" spans="1:50" hidden="1"/>
    <row r="432" spans="1:50" hidden="1">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5"/>
      <c r="B433" s="565"/>
      <c r="C433" s="233" t="s">
        <v>363</v>
      </c>
      <c r="D433" s="233"/>
      <c r="E433" s="233"/>
      <c r="F433" s="233"/>
      <c r="G433" s="233"/>
      <c r="H433" s="233"/>
      <c r="I433" s="233"/>
      <c r="J433" s="233"/>
      <c r="K433" s="233"/>
      <c r="L433" s="233"/>
      <c r="M433" s="233" t="s">
        <v>364</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1" t="s">
        <v>365</v>
      </c>
      <c r="AL433" s="233"/>
      <c r="AM433" s="233"/>
      <c r="AN433" s="233"/>
      <c r="AO433" s="233"/>
      <c r="AP433" s="233"/>
      <c r="AQ433" s="233" t="s">
        <v>23</v>
      </c>
      <c r="AR433" s="233"/>
      <c r="AS433" s="233"/>
      <c r="AT433" s="233"/>
      <c r="AU433" s="83" t="s">
        <v>24</v>
      </c>
      <c r="AV433" s="84"/>
      <c r="AW433" s="84"/>
      <c r="AX433" s="572"/>
    </row>
    <row r="434" spans="1:50" ht="24" hidden="1" customHeight="1">
      <c r="A434" s="565">
        <v>1</v>
      </c>
      <c r="B434" s="565">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66"/>
      <c r="AR434" s="567"/>
      <c r="AS434" s="567"/>
      <c r="AT434" s="567"/>
      <c r="AU434" s="568"/>
      <c r="AV434" s="569"/>
      <c r="AW434" s="569"/>
      <c r="AX434" s="570"/>
    </row>
    <row r="435" spans="1:50" ht="24" hidden="1" customHeight="1">
      <c r="A435" s="565">
        <v>2</v>
      </c>
      <c r="B435" s="565">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66"/>
      <c r="AR435" s="567"/>
      <c r="AS435" s="567"/>
      <c r="AT435" s="567"/>
      <c r="AU435" s="568"/>
      <c r="AV435" s="569"/>
      <c r="AW435" s="569"/>
      <c r="AX435" s="570"/>
    </row>
    <row r="436" spans="1:50" ht="24" hidden="1" customHeight="1">
      <c r="A436" s="565">
        <v>3</v>
      </c>
      <c r="B436" s="565">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66"/>
      <c r="AR436" s="567"/>
      <c r="AS436" s="567"/>
      <c r="AT436" s="567"/>
      <c r="AU436" s="568"/>
      <c r="AV436" s="569"/>
      <c r="AW436" s="569"/>
      <c r="AX436" s="570"/>
    </row>
    <row r="437" spans="1:50" ht="24" hidden="1" customHeight="1">
      <c r="A437" s="565">
        <v>4</v>
      </c>
      <c r="B437" s="565">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66"/>
      <c r="AR437" s="567"/>
      <c r="AS437" s="567"/>
      <c r="AT437" s="567"/>
      <c r="AU437" s="568"/>
      <c r="AV437" s="569"/>
      <c r="AW437" s="569"/>
      <c r="AX437" s="570"/>
    </row>
    <row r="438" spans="1:50" ht="24" hidden="1" customHeight="1">
      <c r="A438" s="565">
        <v>5</v>
      </c>
      <c r="B438" s="565">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66"/>
      <c r="AR438" s="567"/>
      <c r="AS438" s="567"/>
      <c r="AT438" s="567"/>
      <c r="AU438" s="568"/>
      <c r="AV438" s="569"/>
      <c r="AW438" s="569"/>
      <c r="AX438" s="570"/>
    </row>
    <row r="439" spans="1:50" ht="24" hidden="1" customHeight="1">
      <c r="A439" s="565">
        <v>6</v>
      </c>
      <c r="B439" s="565">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66"/>
      <c r="AR439" s="567"/>
      <c r="AS439" s="567"/>
      <c r="AT439" s="567"/>
      <c r="AU439" s="568"/>
      <c r="AV439" s="569"/>
      <c r="AW439" s="569"/>
      <c r="AX439" s="570"/>
    </row>
    <row r="440" spans="1:50" ht="24" hidden="1" customHeight="1">
      <c r="A440" s="565">
        <v>7</v>
      </c>
      <c r="B440" s="565">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66"/>
      <c r="AR440" s="567"/>
      <c r="AS440" s="567"/>
      <c r="AT440" s="567"/>
      <c r="AU440" s="568"/>
      <c r="AV440" s="569"/>
      <c r="AW440" s="569"/>
      <c r="AX440" s="570"/>
    </row>
    <row r="441" spans="1:50" ht="24" hidden="1" customHeight="1">
      <c r="A441" s="565">
        <v>8</v>
      </c>
      <c r="B441" s="565">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66"/>
      <c r="AR441" s="567"/>
      <c r="AS441" s="567"/>
      <c r="AT441" s="567"/>
      <c r="AU441" s="568"/>
      <c r="AV441" s="569"/>
      <c r="AW441" s="569"/>
      <c r="AX441" s="570"/>
    </row>
    <row r="442" spans="1:50" ht="24" hidden="1" customHeight="1">
      <c r="A442" s="565">
        <v>9</v>
      </c>
      <c r="B442" s="565">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66"/>
      <c r="AR442" s="567"/>
      <c r="AS442" s="567"/>
      <c r="AT442" s="567"/>
      <c r="AU442" s="568"/>
      <c r="AV442" s="569"/>
      <c r="AW442" s="569"/>
      <c r="AX442" s="570"/>
    </row>
    <row r="443" spans="1:50" ht="24" hidden="1" customHeight="1">
      <c r="A443" s="565">
        <v>10</v>
      </c>
      <c r="B443" s="565">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66"/>
      <c r="AR443" s="567"/>
      <c r="AS443" s="567"/>
      <c r="AT443" s="567"/>
      <c r="AU443" s="568"/>
      <c r="AV443" s="569"/>
      <c r="AW443" s="569"/>
      <c r="AX443" s="570"/>
    </row>
    <row r="444" spans="1:50" ht="24" hidden="1" customHeight="1">
      <c r="A444" s="565">
        <v>11</v>
      </c>
      <c r="B444" s="565">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66"/>
      <c r="AR444" s="567"/>
      <c r="AS444" s="567"/>
      <c r="AT444" s="567"/>
      <c r="AU444" s="568"/>
      <c r="AV444" s="569"/>
      <c r="AW444" s="569"/>
      <c r="AX444" s="570"/>
    </row>
    <row r="445" spans="1:50" ht="24" hidden="1" customHeight="1">
      <c r="A445" s="565">
        <v>12</v>
      </c>
      <c r="B445" s="565">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66"/>
      <c r="AR445" s="567"/>
      <c r="AS445" s="567"/>
      <c r="AT445" s="567"/>
      <c r="AU445" s="568"/>
      <c r="AV445" s="569"/>
      <c r="AW445" s="569"/>
      <c r="AX445" s="570"/>
    </row>
    <row r="446" spans="1:50" ht="24" hidden="1" customHeight="1">
      <c r="A446" s="565">
        <v>13</v>
      </c>
      <c r="B446" s="565">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66"/>
      <c r="AR446" s="567"/>
      <c r="AS446" s="567"/>
      <c r="AT446" s="567"/>
      <c r="AU446" s="568"/>
      <c r="AV446" s="569"/>
      <c r="AW446" s="569"/>
      <c r="AX446" s="570"/>
    </row>
    <row r="447" spans="1:50" ht="24" hidden="1" customHeight="1">
      <c r="A447" s="565">
        <v>14</v>
      </c>
      <c r="B447" s="565">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66"/>
      <c r="AR447" s="567"/>
      <c r="AS447" s="567"/>
      <c r="AT447" s="567"/>
      <c r="AU447" s="568"/>
      <c r="AV447" s="569"/>
      <c r="AW447" s="569"/>
      <c r="AX447" s="570"/>
    </row>
    <row r="448" spans="1:50" ht="24" hidden="1" customHeight="1">
      <c r="A448" s="565">
        <v>15</v>
      </c>
      <c r="B448" s="565">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66"/>
      <c r="AR448" s="567"/>
      <c r="AS448" s="567"/>
      <c r="AT448" s="567"/>
      <c r="AU448" s="568"/>
      <c r="AV448" s="569"/>
      <c r="AW448" s="569"/>
      <c r="AX448" s="570"/>
    </row>
    <row r="449" spans="1:50" ht="24" hidden="1" customHeight="1">
      <c r="A449" s="565">
        <v>16</v>
      </c>
      <c r="B449" s="565">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66"/>
      <c r="AR449" s="567"/>
      <c r="AS449" s="567"/>
      <c r="AT449" s="567"/>
      <c r="AU449" s="568"/>
      <c r="AV449" s="569"/>
      <c r="AW449" s="569"/>
      <c r="AX449" s="570"/>
    </row>
    <row r="450" spans="1:50" ht="24" hidden="1" customHeight="1">
      <c r="A450" s="565">
        <v>17</v>
      </c>
      <c r="B450" s="565">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66"/>
      <c r="AR450" s="567"/>
      <c r="AS450" s="567"/>
      <c r="AT450" s="567"/>
      <c r="AU450" s="568"/>
      <c r="AV450" s="569"/>
      <c r="AW450" s="569"/>
      <c r="AX450" s="570"/>
    </row>
    <row r="451" spans="1:50" ht="24" hidden="1" customHeight="1">
      <c r="A451" s="565">
        <v>18</v>
      </c>
      <c r="B451" s="565">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66"/>
      <c r="AR451" s="567"/>
      <c r="AS451" s="567"/>
      <c r="AT451" s="567"/>
      <c r="AU451" s="568"/>
      <c r="AV451" s="569"/>
      <c r="AW451" s="569"/>
      <c r="AX451" s="570"/>
    </row>
    <row r="452" spans="1:50" ht="24" hidden="1" customHeight="1">
      <c r="A452" s="565">
        <v>19</v>
      </c>
      <c r="B452" s="565">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66"/>
      <c r="AR452" s="567"/>
      <c r="AS452" s="567"/>
      <c r="AT452" s="567"/>
      <c r="AU452" s="568"/>
      <c r="AV452" s="569"/>
      <c r="AW452" s="569"/>
      <c r="AX452" s="570"/>
    </row>
    <row r="453" spans="1:50" ht="24" hidden="1" customHeight="1">
      <c r="A453" s="565">
        <v>20</v>
      </c>
      <c r="B453" s="565">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66"/>
      <c r="AR453" s="567"/>
      <c r="AS453" s="567"/>
      <c r="AT453" s="567"/>
      <c r="AU453" s="568"/>
      <c r="AV453" s="569"/>
      <c r="AW453" s="569"/>
      <c r="AX453" s="570"/>
    </row>
    <row r="454" spans="1:50" ht="24" hidden="1" customHeight="1">
      <c r="A454" s="565">
        <v>21</v>
      </c>
      <c r="B454" s="565">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66"/>
      <c r="AR454" s="567"/>
      <c r="AS454" s="567"/>
      <c r="AT454" s="567"/>
      <c r="AU454" s="568"/>
      <c r="AV454" s="569"/>
      <c r="AW454" s="569"/>
      <c r="AX454" s="570"/>
    </row>
    <row r="455" spans="1:50" ht="24" hidden="1" customHeight="1">
      <c r="A455" s="565">
        <v>22</v>
      </c>
      <c r="B455" s="565">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66"/>
      <c r="AR455" s="567"/>
      <c r="AS455" s="567"/>
      <c r="AT455" s="567"/>
      <c r="AU455" s="568"/>
      <c r="AV455" s="569"/>
      <c r="AW455" s="569"/>
      <c r="AX455" s="570"/>
    </row>
    <row r="456" spans="1:50" ht="24" hidden="1" customHeight="1">
      <c r="A456" s="565">
        <v>23</v>
      </c>
      <c r="B456" s="565">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66"/>
      <c r="AR456" s="567"/>
      <c r="AS456" s="567"/>
      <c r="AT456" s="567"/>
      <c r="AU456" s="568"/>
      <c r="AV456" s="569"/>
      <c r="AW456" s="569"/>
      <c r="AX456" s="570"/>
    </row>
    <row r="457" spans="1:50" ht="24" hidden="1" customHeight="1">
      <c r="A457" s="565">
        <v>24</v>
      </c>
      <c r="B457" s="565">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66"/>
      <c r="AR457" s="567"/>
      <c r="AS457" s="567"/>
      <c r="AT457" s="567"/>
      <c r="AU457" s="568"/>
      <c r="AV457" s="569"/>
      <c r="AW457" s="569"/>
      <c r="AX457" s="570"/>
    </row>
    <row r="458" spans="1:50" ht="24" hidden="1" customHeight="1">
      <c r="A458" s="565">
        <v>25</v>
      </c>
      <c r="B458" s="565">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66"/>
      <c r="AR458" s="567"/>
      <c r="AS458" s="567"/>
      <c r="AT458" s="567"/>
      <c r="AU458" s="568"/>
      <c r="AV458" s="569"/>
      <c r="AW458" s="569"/>
      <c r="AX458" s="570"/>
    </row>
    <row r="459" spans="1:50" ht="24" hidden="1" customHeight="1">
      <c r="A459" s="565">
        <v>26</v>
      </c>
      <c r="B459" s="565">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66"/>
      <c r="AR459" s="567"/>
      <c r="AS459" s="567"/>
      <c r="AT459" s="567"/>
      <c r="AU459" s="568"/>
      <c r="AV459" s="569"/>
      <c r="AW459" s="569"/>
      <c r="AX459" s="570"/>
    </row>
    <row r="460" spans="1:50" ht="24" hidden="1" customHeight="1">
      <c r="A460" s="565">
        <v>27</v>
      </c>
      <c r="B460" s="565">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66"/>
      <c r="AR460" s="567"/>
      <c r="AS460" s="567"/>
      <c r="AT460" s="567"/>
      <c r="AU460" s="568"/>
      <c r="AV460" s="569"/>
      <c r="AW460" s="569"/>
      <c r="AX460" s="570"/>
    </row>
    <row r="461" spans="1:50" ht="24" hidden="1" customHeight="1">
      <c r="A461" s="565">
        <v>28</v>
      </c>
      <c r="B461" s="565">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66"/>
      <c r="AR461" s="567"/>
      <c r="AS461" s="567"/>
      <c r="AT461" s="567"/>
      <c r="AU461" s="568"/>
      <c r="AV461" s="569"/>
      <c r="AW461" s="569"/>
      <c r="AX461" s="570"/>
    </row>
    <row r="462" spans="1:50" ht="24" hidden="1" customHeight="1">
      <c r="A462" s="565">
        <v>29</v>
      </c>
      <c r="B462" s="565">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66"/>
      <c r="AR462" s="567"/>
      <c r="AS462" s="567"/>
      <c r="AT462" s="567"/>
      <c r="AU462" s="568"/>
      <c r="AV462" s="569"/>
      <c r="AW462" s="569"/>
      <c r="AX462" s="570"/>
    </row>
    <row r="463" spans="1:50" ht="24" hidden="1" customHeight="1">
      <c r="A463" s="565">
        <v>30</v>
      </c>
      <c r="B463" s="565">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66"/>
      <c r="AR463" s="567"/>
      <c r="AS463" s="567"/>
      <c r="AT463" s="567"/>
      <c r="AU463" s="568"/>
      <c r="AV463" s="569"/>
      <c r="AW463" s="569"/>
      <c r="AX463" s="570"/>
    </row>
    <row r="464" spans="1:50" hidden="1"/>
    <row r="465" spans="1:50" hidden="1">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5"/>
      <c r="B466" s="565"/>
      <c r="C466" s="233" t="s">
        <v>363</v>
      </c>
      <c r="D466" s="233"/>
      <c r="E466" s="233"/>
      <c r="F466" s="233"/>
      <c r="G466" s="233"/>
      <c r="H466" s="233"/>
      <c r="I466" s="233"/>
      <c r="J466" s="233"/>
      <c r="K466" s="233"/>
      <c r="L466" s="233"/>
      <c r="M466" s="233" t="s">
        <v>364</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1" t="s">
        <v>365</v>
      </c>
      <c r="AL466" s="233"/>
      <c r="AM466" s="233"/>
      <c r="AN466" s="233"/>
      <c r="AO466" s="233"/>
      <c r="AP466" s="233"/>
      <c r="AQ466" s="233" t="s">
        <v>23</v>
      </c>
      <c r="AR466" s="233"/>
      <c r="AS466" s="233"/>
      <c r="AT466" s="233"/>
      <c r="AU466" s="83" t="s">
        <v>24</v>
      </c>
      <c r="AV466" s="84"/>
      <c r="AW466" s="84"/>
      <c r="AX466" s="572"/>
    </row>
    <row r="467" spans="1:50" ht="24" hidden="1" customHeight="1">
      <c r="A467" s="565">
        <v>1</v>
      </c>
      <c r="B467" s="565">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66"/>
      <c r="AR467" s="567"/>
      <c r="AS467" s="567"/>
      <c r="AT467" s="567"/>
      <c r="AU467" s="568"/>
      <c r="AV467" s="569"/>
      <c r="AW467" s="569"/>
      <c r="AX467" s="570"/>
    </row>
    <row r="468" spans="1:50" ht="24" hidden="1" customHeight="1">
      <c r="A468" s="565">
        <v>2</v>
      </c>
      <c r="B468" s="565">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66"/>
      <c r="AR468" s="567"/>
      <c r="AS468" s="567"/>
      <c r="AT468" s="567"/>
      <c r="AU468" s="568"/>
      <c r="AV468" s="569"/>
      <c r="AW468" s="569"/>
      <c r="AX468" s="570"/>
    </row>
    <row r="469" spans="1:50" ht="24" hidden="1" customHeight="1">
      <c r="A469" s="565">
        <v>3</v>
      </c>
      <c r="B469" s="565">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66"/>
      <c r="AR469" s="567"/>
      <c r="AS469" s="567"/>
      <c r="AT469" s="567"/>
      <c r="AU469" s="568"/>
      <c r="AV469" s="569"/>
      <c r="AW469" s="569"/>
      <c r="AX469" s="570"/>
    </row>
    <row r="470" spans="1:50" ht="24" hidden="1" customHeight="1">
      <c r="A470" s="565">
        <v>4</v>
      </c>
      <c r="B470" s="565">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66"/>
      <c r="AR470" s="567"/>
      <c r="AS470" s="567"/>
      <c r="AT470" s="567"/>
      <c r="AU470" s="568"/>
      <c r="AV470" s="569"/>
      <c r="AW470" s="569"/>
      <c r="AX470" s="570"/>
    </row>
    <row r="471" spans="1:50" ht="24" hidden="1" customHeight="1">
      <c r="A471" s="565">
        <v>5</v>
      </c>
      <c r="B471" s="565">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66"/>
      <c r="AR471" s="567"/>
      <c r="AS471" s="567"/>
      <c r="AT471" s="567"/>
      <c r="AU471" s="568"/>
      <c r="AV471" s="569"/>
      <c r="AW471" s="569"/>
      <c r="AX471" s="570"/>
    </row>
    <row r="472" spans="1:50" ht="24" hidden="1" customHeight="1">
      <c r="A472" s="565">
        <v>6</v>
      </c>
      <c r="B472" s="565">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66"/>
      <c r="AR472" s="567"/>
      <c r="AS472" s="567"/>
      <c r="AT472" s="567"/>
      <c r="AU472" s="568"/>
      <c r="AV472" s="569"/>
      <c r="AW472" s="569"/>
      <c r="AX472" s="570"/>
    </row>
    <row r="473" spans="1:50" ht="24" hidden="1" customHeight="1">
      <c r="A473" s="565">
        <v>7</v>
      </c>
      <c r="B473" s="565">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66"/>
      <c r="AR473" s="567"/>
      <c r="AS473" s="567"/>
      <c r="AT473" s="567"/>
      <c r="AU473" s="568"/>
      <c r="AV473" s="569"/>
      <c r="AW473" s="569"/>
      <c r="AX473" s="570"/>
    </row>
    <row r="474" spans="1:50" ht="24" hidden="1" customHeight="1">
      <c r="A474" s="565">
        <v>8</v>
      </c>
      <c r="B474" s="565">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66"/>
      <c r="AR474" s="567"/>
      <c r="AS474" s="567"/>
      <c r="AT474" s="567"/>
      <c r="AU474" s="568"/>
      <c r="AV474" s="569"/>
      <c r="AW474" s="569"/>
      <c r="AX474" s="570"/>
    </row>
    <row r="475" spans="1:50" ht="24" hidden="1" customHeight="1">
      <c r="A475" s="565">
        <v>9</v>
      </c>
      <c r="B475" s="565">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66"/>
      <c r="AR475" s="567"/>
      <c r="AS475" s="567"/>
      <c r="AT475" s="567"/>
      <c r="AU475" s="568"/>
      <c r="AV475" s="569"/>
      <c r="AW475" s="569"/>
      <c r="AX475" s="570"/>
    </row>
    <row r="476" spans="1:50" ht="24" hidden="1" customHeight="1">
      <c r="A476" s="565">
        <v>10</v>
      </c>
      <c r="B476" s="565">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66"/>
      <c r="AR476" s="567"/>
      <c r="AS476" s="567"/>
      <c r="AT476" s="567"/>
      <c r="AU476" s="568"/>
      <c r="AV476" s="569"/>
      <c r="AW476" s="569"/>
      <c r="AX476" s="570"/>
    </row>
    <row r="477" spans="1:50" ht="24" hidden="1" customHeight="1">
      <c r="A477" s="565">
        <v>11</v>
      </c>
      <c r="B477" s="565">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66"/>
      <c r="AR477" s="567"/>
      <c r="AS477" s="567"/>
      <c r="AT477" s="567"/>
      <c r="AU477" s="568"/>
      <c r="AV477" s="569"/>
      <c r="AW477" s="569"/>
      <c r="AX477" s="570"/>
    </row>
    <row r="478" spans="1:50" ht="24" hidden="1" customHeight="1">
      <c r="A478" s="565">
        <v>12</v>
      </c>
      <c r="B478" s="565">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66"/>
      <c r="AR478" s="567"/>
      <c r="AS478" s="567"/>
      <c r="AT478" s="567"/>
      <c r="AU478" s="568"/>
      <c r="AV478" s="569"/>
      <c r="AW478" s="569"/>
      <c r="AX478" s="570"/>
    </row>
    <row r="479" spans="1:50" ht="24" hidden="1" customHeight="1">
      <c r="A479" s="565">
        <v>13</v>
      </c>
      <c r="B479" s="565">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66"/>
      <c r="AR479" s="567"/>
      <c r="AS479" s="567"/>
      <c r="AT479" s="567"/>
      <c r="AU479" s="568"/>
      <c r="AV479" s="569"/>
      <c r="AW479" s="569"/>
      <c r="AX479" s="570"/>
    </row>
    <row r="480" spans="1:50" ht="24" hidden="1" customHeight="1">
      <c r="A480" s="565">
        <v>14</v>
      </c>
      <c r="B480" s="565">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66"/>
      <c r="AR480" s="567"/>
      <c r="AS480" s="567"/>
      <c r="AT480" s="567"/>
      <c r="AU480" s="568"/>
      <c r="AV480" s="569"/>
      <c r="AW480" s="569"/>
      <c r="AX480" s="570"/>
    </row>
    <row r="481" spans="1:50" ht="24" hidden="1" customHeight="1">
      <c r="A481" s="565">
        <v>15</v>
      </c>
      <c r="B481" s="565">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66"/>
      <c r="AR481" s="567"/>
      <c r="AS481" s="567"/>
      <c r="AT481" s="567"/>
      <c r="AU481" s="568"/>
      <c r="AV481" s="569"/>
      <c r="AW481" s="569"/>
      <c r="AX481" s="570"/>
    </row>
    <row r="482" spans="1:50" ht="24" hidden="1" customHeight="1">
      <c r="A482" s="565">
        <v>16</v>
      </c>
      <c r="B482" s="565">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66"/>
      <c r="AR482" s="567"/>
      <c r="AS482" s="567"/>
      <c r="AT482" s="567"/>
      <c r="AU482" s="568"/>
      <c r="AV482" s="569"/>
      <c r="AW482" s="569"/>
      <c r="AX482" s="570"/>
    </row>
    <row r="483" spans="1:50" ht="24" hidden="1" customHeight="1">
      <c r="A483" s="565">
        <v>17</v>
      </c>
      <c r="B483" s="565">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66"/>
      <c r="AR483" s="567"/>
      <c r="AS483" s="567"/>
      <c r="AT483" s="567"/>
      <c r="AU483" s="568"/>
      <c r="AV483" s="569"/>
      <c r="AW483" s="569"/>
      <c r="AX483" s="570"/>
    </row>
    <row r="484" spans="1:50" ht="24" hidden="1" customHeight="1">
      <c r="A484" s="565">
        <v>18</v>
      </c>
      <c r="B484" s="565">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66"/>
      <c r="AR484" s="567"/>
      <c r="AS484" s="567"/>
      <c r="AT484" s="567"/>
      <c r="AU484" s="568"/>
      <c r="AV484" s="569"/>
      <c r="AW484" s="569"/>
      <c r="AX484" s="570"/>
    </row>
    <row r="485" spans="1:50" ht="24" hidden="1" customHeight="1">
      <c r="A485" s="565">
        <v>19</v>
      </c>
      <c r="B485" s="565">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66"/>
      <c r="AR485" s="567"/>
      <c r="AS485" s="567"/>
      <c r="AT485" s="567"/>
      <c r="AU485" s="568"/>
      <c r="AV485" s="569"/>
      <c r="AW485" s="569"/>
      <c r="AX485" s="570"/>
    </row>
    <row r="486" spans="1:50" ht="24" hidden="1" customHeight="1">
      <c r="A486" s="565">
        <v>20</v>
      </c>
      <c r="B486" s="565">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66"/>
      <c r="AR486" s="567"/>
      <c r="AS486" s="567"/>
      <c r="AT486" s="567"/>
      <c r="AU486" s="568"/>
      <c r="AV486" s="569"/>
      <c r="AW486" s="569"/>
      <c r="AX486" s="570"/>
    </row>
    <row r="487" spans="1:50" ht="24" hidden="1" customHeight="1">
      <c r="A487" s="565">
        <v>21</v>
      </c>
      <c r="B487" s="565">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66"/>
      <c r="AR487" s="567"/>
      <c r="AS487" s="567"/>
      <c r="AT487" s="567"/>
      <c r="AU487" s="568"/>
      <c r="AV487" s="569"/>
      <c r="AW487" s="569"/>
      <c r="AX487" s="570"/>
    </row>
    <row r="488" spans="1:50" ht="24" hidden="1" customHeight="1">
      <c r="A488" s="565">
        <v>22</v>
      </c>
      <c r="B488" s="565">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66"/>
      <c r="AR488" s="567"/>
      <c r="AS488" s="567"/>
      <c r="AT488" s="567"/>
      <c r="AU488" s="568"/>
      <c r="AV488" s="569"/>
      <c r="AW488" s="569"/>
      <c r="AX488" s="570"/>
    </row>
    <row r="489" spans="1:50" ht="24" hidden="1" customHeight="1">
      <c r="A489" s="565">
        <v>23</v>
      </c>
      <c r="B489" s="565">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66"/>
      <c r="AR489" s="567"/>
      <c r="AS489" s="567"/>
      <c r="AT489" s="567"/>
      <c r="AU489" s="568"/>
      <c r="AV489" s="569"/>
      <c r="AW489" s="569"/>
      <c r="AX489" s="570"/>
    </row>
    <row r="490" spans="1:50" ht="24" hidden="1" customHeight="1">
      <c r="A490" s="565">
        <v>24</v>
      </c>
      <c r="B490" s="565">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66"/>
      <c r="AR490" s="567"/>
      <c r="AS490" s="567"/>
      <c r="AT490" s="567"/>
      <c r="AU490" s="568"/>
      <c r="AV490" s="569"/>
      <c r="AW490" s="569"/>
      <c r="AX490" s="570"/>
    </row>
    <row r="491" spans="1:50" ht="24" hidden="1" customHeight="1">
      <c r="A491" s="565">
        <v>25</v>
      </c>
      <c r="B491" s="565">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66"/>
      <c r="AR491" s="567"/>
      <c r="AS491" s="567"/>
      <c r="AT491" s="567"/>
      <c r="AU491" s="568"/>
      <c r="AV491" s="569"/>
      <c r="AW491" s="569"/>
      <c r="AX491" s="570"/>
    </row>
    <row r="492" spans="1:50" ht="24" hidden="1" customHeight="1">
      <c r="A492" s="565">
        <v>26</v>
      </c>
      <c r="B492" s="565">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66"/>
      <c r="AR492" s="567"/>
      <c r="AS492" s="567"/>
      <c r="AT492" s="567"/>
      <c r="AU492" s="568"/>
      <c r="AV492" s="569"/>
      <c r="AW492" s="569"/>
      <c r="AX492" s="570"/>
    </row>
    <row r="493" spans="1:50" ht="24" hidden="1" customHeight="1">
      <c r="A493" s="565">
        <v>27</v>
      </c>
      <c r="B493" s="565">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66"/>
      <c r="AR493" s="567"/>
      <c r="AS493" s="567"/>
      <c r="AT493" s="567"/>
      <c r="AU493" s="568"/>
      <c r="AV493" s="569"/>
      <c r="AW493" s="569"/>
      <c r="AX493" s="570"/>
    </row>
    <row r="494" spans="1:50" ht="24" hidden="1" customHeight="1">
      <c r="A494" s="565">
        <v>28</v>
      </c>
      <c r="B494" s="565">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66"/>
      <c r="AR494" s="567"/>
      <c r="AS494" s="567"/>
      <c r="AT494" s="567"/>
      <c r="AU494" s="568"/>
      <c r="AV494" s="569"/>
      <c r="AW494" s="569"/>
      <c r="AX494" s="570"/>
    </row>
    <row r="495" spans="1:50" ht="24" hidden="1" customHeight="1">
      <c r="A495" s="565">
        <v>29</v>
      </c>
      <c r="B495" s="565">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66"/>
      <c r="AR495" s="567"/>
      <c r="AS495" s="567"/>
      <c r="AT495" s="567"/>
      <c r="AU495" s="568"/>
      <c r="AV495" s="569"/>
      <c r="AW495" s="569"/>
      <c r="AX495" s="570"/>
    </row>
    <row r="496" spans="1:50" ht="24" hidden="1" customHeight="1">
      <c r="A496" s="565">
        <v>30</v>
      </c>
      <c r="B496" s="565">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66"/>
      <c r="AR496" s="567"/>
      <c r="AS496" s="567"/>
      <c r="AT496" s="567"/>
      <c r="AU496" s="568"/>
      <c r="AV496" s="569"/>
      <c r="AW496" s="569"/>
      <c r="AX496" s="570"/>
    </row>
    <row r="497" spans="1:50" ht="30" customHeight="1">
      <c r="A497" s="105" t="s">
        <v>321</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7" priority="581">
      <formula>IF(RIGHT(TEXT(P14,"0.#"),1)=".",FALSE,TRUE)</formula>
    </cfRule>
    <cfRule type="expression" dxfId="216" priority="582">
      <formula>IF(RIGHT(TEXT(P14,"0.#"),1)=".",TRUE,FALSE)</formula>
    </cfRule>
  </conditionalFormatting>
  <conditionalFormatting sqref="AE23:AI23">
    <cfRule type="expression" dxfId="215" priority="571">
      <formula>IF(RIGHT(TEXT(AE23,"0.#"),1)=".",FALSE,TRUE)</formula>
    </cfRule>
    <cfRule type="expression" dxfId="214" priority="572">
      <formula>IF(RIGHT(TEXT(AE23,"0.#"),1)=".",TRUE,FALSE)</formula>
    </cfRule>
  </conditionalFormatting>
  <conditionalFormatting sqref="AE69:AS69">
    <cfRule type="expression" dxfId="213" priority="503">
      <formula>IF(RIGHT(TEXT(AE69,"0.#"),1)=".",FALSE,TRUE)</formula>
    </cfRule>
    <cfRule type="expression" dxfId="212" priority="504">
      <formula>IF(RIGHT(TEXT(AE69,"0.#"),1)=".",TRUE,FALSE)</formula>
    </cfRule>
  </conditionalFormatting>
  <conditionalFormatting sqref="AE83:AS83">
    <cfRule type="expression" dxfId="211" priority="485">
      <formula>IF(RIGHT(TEXT(AE83,"0.#"),1)=".",FALSE,TRUE)</formula>
    </cfRule>
    <cfRule type="expression" dxfId="210" priority="486">
      <formula>IF(RIGHT(TEXT(AE83,"0.#"),1)=".",TRUE,FALSE)</formula>
    </cfRule>
  </conditionalFormatting>
  <conditionalFormatting sqref="AT83:AX83">
    <cfRule type="expression" dxfId="209" priority="483">
      <formula>IF(RIGHT(TEXT(AT83,"0.#"),1)=".",FALSE,TRUE)</formula>
    </cfRule>
    <cfRule type="expression" dxfId="208" priority="484">
      <formula>IF(RIGHT(TEXT(AT83,"0.#"),1)=".",TRUE,FALSE)</formula>
    </cfRule>
  </conditionalFormatting>
  <conditionalFormatting sqref="L99">
    <cfRule type="expression" dxfId="207" priority="463">
      <formula>IF(RIGHT(TEXT(L99,"0.#"),1)=".",FALSE,TRUE)</formula>
    </cfRule>
    <cfRule type="expression" dxfId="206" priority="464">
      <formula>IF(RIGHT(TEXT(L99,"0.#"),1)=".",TRUE,FALSE)</formula>
    </cfRule>
  </conditionalFormatting>
  <conditionalFormatting sqref="L104">
    <cfRule type="expression" dxfId="205" priority="461">
      <formula>IF(RIGHT(TEXT(L104,"0.#"),1)=".",FALSE,TRUE)</formula>
    </cfRule>
    <cfRule type="expression" dxfId="204" priority="462">
      <formula>IF(RIGHT(TEXT(L104,"0.#"),1)=".",TRUE,FALSE)</formula>
    </cfRule>
  </conditionalFormatting>
  <conditionalFormatting sqref="R104">
    <cfRule type="expression" dxfId="203" priority="459">
      <formula>IF(RIGHT(TEXT(R104,"0.#"),1)=".",FALSE,TRUE)</formula>
    </cfRule>
    <cfRule type="expression" dxfId="202" priority="460">
      <formula>IF(RIGHT(TEXT(R104,"0.#"),1)=".",TRUE,FALSE)</formula>
    </cfRule>
  </conditionalFormatting>
  <conditionalFormatting sqref="P18:AX18">
    <cfRule type="expression" dxfId="201" priority="457">
      <formula>IF(RIGHT(TEXT(P18,"0.#"),1)=".",FALSE,TRUE)</formula>
    </cfRule>
    <cfRule type="expression" dxfId="200" priority="458">
      <formula>IF(RIGHT(TEXT(P18,"0.#"),1)=".",TRUE,FALSE)</formula>
    </cfRule>
  </conditionalFormatting>
  <conditionalFormatting sqref="Y181">
    <cfRule type="expression" dxfId="199" priority="453">
      <formula>IF(RIGHT(TEXT(Y181,"0.#"),1)=".",FALSE,TRUE)</formula>
    </cfRule>
    <cfRule type="expression" dxfId="198" priority="454">
      <formula>IF(RIGHT(TEXT(Y181,"0.#"),1)=".",TRUE,FALSE)</formula>
    </cfRule>
  </conditionalFormatting>
  <conditionalFormatting sqref="Y190">
    <cfRule type="expression" dxfId="197" priority="449">
      <formula>IF(RIGHT(TEXT(Y190,"0.#"),1)=".",FALSE,TRUE)</formula>
    </cfRule>
    <cfRule type="expression" dxfId="196" priority="450">
      <formula>IF(RIGHT(TEXT(Y190,"0.#"),1)=".",TRUE,FALSE)</formula>
    </cfRule>
  </conditionalFormatting>
  <conditionalFormatting sqref="AK236">
    <cfRule type="expression" dxfId="195" priority="371">
      <formula>IF(RIGHT(TEXT(AK236,"0.#"),1)=".",FALSE,TRUE)</formula>
    </cfRule>
    <cfRule type="expression" dxfId="194" priority="372">
      <formula>IF(RIGHT(TEXT(AK236,"0.#"),1)=".",TRUE,FALSE)</formula>
    </cfRule>
  </conditionalFormatting>
  <conditionalFormatting sqref="AE54:AI56">
    <cfRule type="expression" dxfId="193" priority="321">
      <formula>IF(RIGHT(TEXT(AE54,"0.#"),1)=".",FALSE,TRUE)</formula>
    </cfRule>
    <cfRule type="expression" dxfId="192" priority="322">
      <formula>IF(RIGHT(TEXT(AE54,"0.#"),1)=".",TRUE,FALSE)</formula>
    </cfRule>
  </conditionalFormatting>
  <conditionalFormatting sqref="P16:AQ17 P15:AX15 P13:AX13">
    <cfRule type="expression" dxfId="191" priority="279">
      <formula>IF(RIGHT(TEXT(P13,"0.#"),1)=".",FALSE,TRUE)</formula>
    </cfRule>
    <cfRule type="expression" dxfId="190" priority="280">
      <formula>IF(RIGHT(TEXT(P13,"0.#"),1)=".",TRUE,FALSE)</formula>
    </cfRule>
  </conditionalFormatting>
  <conditionalFormatting sqref="P19:AJ19">
    <cfRule type="expression" dxfId="189" priority="277">
      <formula>IF(RIGHT(TEXT(P19,"0.#"),1)=".",FALSE,TRUE)</formula>
    </cfRule>
    <cfRule type="expression" dxfId="188" priority="278">
      <formula>IF(RIGHT(TEXT(P19,"0.#"),1)=".",TRUE,FALSE)</formula>
    </cfRule>
  </conditionalFormatting>
  <conditionalFormatting sqref="AJ54:AS56 AT55:AX55">
    <cfRule type="expression" dxfId="187" priority="273">
      <formula>IF(RIGHT(TEXT(AJ54,"0.#"),1)=".",FALSE,TRUE)</formula>
    </cfRule>
    <cfRule type="expression" dxfId="186" priority="274">
      <formula>IF(RIGHT(TEXT(AJ54,"0.#"),1)=".",TRUE,FALSE)</formula>
    </cfRule>
  </conditionalFormatting>
  <conditionalFormatting sqref="AE68:AS68">
    <cfRule type="expression" dxfId="185" priority="269">
      <formula>IF(RIGHT(TEXT(AE68,"0.#"),1)=".",FALSE,TRUE)</formula>
    </cfRule>
    <cfRule type="expression" dxfId="184" priority="270">
      <formula>IF(RIGHT(TEXT(AE68,"0.#"),1)=".",TRUE,FALSE)</formula>
    </cfRule>
  </conditionalFormatting>
  <conditionalFormatting sqref="AE86:AX86">
    <cfRule type="expression" dxfId="183" priority="267">
      <formula>IF(RIGHT(TEXT(AE86,"0.#"),1)=".",FALSE,TRUE)</formula>
    </cfRule>
    <cfRule type="expression" dxfId="182" priority="268">
      <formula>IF(RIGHT(TEXT(AE86,"0.#"),1)=".",TRUE,FALSE)</formula>
    </cfRule>
  </conditionalFormatting>
  <conditionalFormatting sqref="L100:L103 L98">
    <cfRule type="expression" dxfId="181" priority="263">
      <formula>IF(RIGHT(TEXT(L98,"0.#"),1)=".",FALSE,TRUE)</formula>
    </cfRule>
    <cfRule type="expression" dxfId="180" priority="264">
      <formula>IF(RIGHT(TEXT(L98,"0.#"),1)=".",TRUE,FALSE)</formula>
    </cfRule>
  </conditionalFormatting>
  <conditionalFormatting sqref="R98">
    <cfRule type="expression" dxfId="179" priority="259">
      <formula>IF(RIGHT(TEXT(R98,"0.#"),1)=".",FALSE,TRUE)</formula>
    </cfRule>
    <cfRule type="expression" dxfId="178" priority="260">
      <formula>IF(RIGHT(TEXT(R98,"0.#"),1)=".",TRUE,FALSE)</formula>
    </cfRule>
  </conditionalFormatting>
  <conditionalFormatting sqref="R99:R103">
    <cfRule type="expression" dxfId="177" priority="257">
      <formula>IF(RIGHT(TEXT(R99,"0.#"),1)=".",FALSE,TRUE)</formula>
    </cfRule>
    <cfRule type="expression" dxfId="176" priority="258">
      <formula>IF(RIGHT(TEXT(R99,"0.#"),1)=".",TRUE,FALSE)</formula>
    </cfRule>
  </conditionalFormatting>
  <conditionalFormatting sqref="Y182:Y189 Y180">
    <cfRule type="expression" dxfId="175" priority="255">
      <formula>IF(RIGHT(TEXT(Y180,"0.#"),1)=".",FALSE,TRUE)</formula>
    </cfRule>
    <cfRule type="expression" dxfId="174" priority="256">
      <formula>IF(RIGHT(TEXT(Y180,"0.#"),1)=".",TRUE,FALSE)</formula>
    </cfRule>
  </conditionalFormatting>
  <conditionalFormatting sqref="AU181">
    <cfRule type="expression" dxfId="173" priority="253">
      <formula>IF(RIGHT(TEXT(AU181,"0.#"),1)=".",FALSE,TRUE)</formula>
    </cfRule>
    <cfRule type="expression" dxfId="172" priority="254">
      <formula>IF(RIGHT(TEXT(AU181,"0.#"),1)=".",TRUE,FALSE)</formula>
    </cfRule>
  </conditionalFormatting>
  <conditionalFormatting sqref="AU190">
    <cfRule type="expression" dxfId="171" priority="251">
      <formula>IF(RIGHT(TEXT(AU190,"0.#"),1)=".",FALSE,TRUE)</formula>
    </cfRule>
    <cfRule type="expression" dxfId="170" priority="252">
      <formula>IF(RIGHT(TEXT(AU190,"0.#"),1)=".",TRUE,FALSE)</formula>
    </cfRule>
  </conditionalFormatting>
  <conditionalFormatting sqref="AU182:AU189 AU180">
    <cfRule type="expression" dxfId="169" priority="249">
      <formula>IF(RIGHT(TEXT(AU180,"0.#"),1)=".",FALSE,TRUE)</formula>
    </cfRule>
    <cfRule type="expression" dxfId="168" priority="250">
      <formula>IF(RIGHT(TEXT(AU180,"0.#"),1)=".",TRUE,FALSE)</formula>
    </cfRule>
  </conditionalFormatting>
  <conditionalFormatting sqref="Y220 Y207 Y194">
    <cfRule type="expression" dxfId="167" priority="235">
      <formula>IF(RIGHT(TEXT(Y194,"0.#"),1)=".",FALSE,TRUE)</formula>
    </cfRule>
    <cfRule type="expression" dxfId="166" priority="236">
      <formula>IF(RIGHT(TEXT(Y194,"0.#"),1)=".",TRUE,FALSE)</formula>
    </cfRule>
  </conditionalFormatting>
  <conditionalFormatting sqref="Y229 Y216 Y203">
    <cfRule type="expression" dxfId="165" priority="233">
      <formula>IF(RIGHT(TEXT(Y203,"0.#"),1)=".",FALSE,TRUE)</formula>
    </cfRule>
    <cfRule type="expression" dxfId="164" priority="234">
      <formula>IF(RIGHT(TEXT(Y203,"0.#"),1)=".",TRUE,FALSE)</formula>
    </cfRule>
  </conditionalFormatting>
  <conditionalFormatting sqref="Y221:Y228 Y219 Y208:Y215 Y206 Y195:Y202 Y193">
    <cfRule type="expression" dxfId="163" priority="231">
      <formula>IF(RIGHT(TEXT(Y193,"0.#"),1)=".",FALSE,TRUE)</formula>
    </cfRule>
    <cfRule type="expression" dxfId="162" priority="232">
      <formula>IF(RIGHT(TEXT(Y193,"0.#"),1)=".",TRUE,FALSE)</formula>
    </cfRule>
  </conditionalFormatting>
  <conditionalFormatting sqref="AU220 AU207 AU194">
    <cfRule type="expression" dxfId="161" priority="229">
      <formula>IF(RIGHT(TEXT(AU194,"0.#"),1)=".",FALSE,TRUE)</formula>
    </cfRule>
    <cfRule type="expression" dxfId="160" priority="230">
      <formula>IF(RIGHT(TEXT(AU194,"0.#"),1)=".",TRUE,FALSE)</formula>
    </cfRule>
  </conditionalFormatting>
  <conditionalFormatting sqref="AU229 AU216 AU203">
    <cfRule type="expression" dxfId="159" priority="227">
      <formula>IF(RIGHT(TEXT(AU203,"0.#"),1)=".",FALSE,TRUE)</formula>
    </cfRule>
    <cfRule type="expression" dxfId="158" priority="228">
      <formula>IF(RIGHT(TEXT(AU203,"0.#"),1)=".",TRUE,FALSE)</formula>
    </cfRule>
  </conditionalFormatting>
  <conditionalFormatting sqref="AU221:AU228 AU219 AU208:AU215 AU206 AU195:AU202 AU193">
    <cfRule type="expression" dxfId="157" priority="225">
      <formula>IF(RIGHT(TEXT(AU193,"0.#"),1)=".",FALSE,TRUE)</formula>
    </cfRule>
    <cfRule type="expression" dxfId="156" priority="226">
      <formula>IF(RIGHT(TEXT(AU193,"0.#"),1)=".",TRUE,FALSE)</formula>
    </cfRule>
  </conditionalFormatting>
  <conditionalFormatting sqref="AK237:AK265">
    <cfRule type="expression" dxfId="155" priority="183">
      <formula>IF(RIGHT(TEXT(AK237,"0.#"),1)=".",FALSE,TRUE)</formula>
    </cfRule>
    <cfRule type="expression" dxfId="154" priority="184">
      <formula>IF(RIGHT(TEXT(AK237,"0.#"),1)=".",TRUE,FALSE)</formula>
    </cfRule>
  </conditionalFormatting>
  <conditionalFormatting sqref="AU245:AX265">
    <cfRule type="expression" dxfId="153" priority="179">
      <formula>IF(AND(AU245&gt;=0, RIGHT(TEXT(AU245,"0.#"),1)&lt;&gt;"."),TRUE,FALSE)</formula>
    </cfRule>
    <cfRule type="expression" dxfId="152" priority="180">
      <formula>IF(AND(AU245&gt;=0, RIGHT(TEXT(AU245,"0.#"),1)="."),TRUE,FALSE)</formula>
    </cfRule>
    <cfRule type="expression" dxfId="151" priority="181">
      <formula>IF(AND(AU245&lt;0, RIGHT(TEXT(AU245,"0.#"),1)&lt;&gt;"."),TRUE,FALSE)</formula>
    </cfRule>
    <cfRule type="expression" dxfId="150" priority="182">
      <formula>IF(AND(AU245&lt;0, RIGHT(TEXT(AU245,"0.#"),1)="."),TRUE,FALSE)</formula>
    </cfRule>
  </conditionalFormatting>
  <conditionalFormatting sqref="AK269">
    <cfRule type="expression" dxfId="149" priority="177">
      <formula>IF(RIGHT(TEXT(AK269,"0.#"),1)=".",FALSE,TRUE)</formula>
    </cfRule>
    <cfRule type="expression" dxfId="148" priority="178">
      <formula>IF(RIGHT(TEXT(AK269,"0.#"),1)=".",TRUE,FALSE)</formula>
    </cfRule>
  </conditionalFormatting>
  <conditionalFormatting sqref="AU269:AX277">
    <cfRule type="expression" dxfId="147" priority="173">
      <formula>IF(AND(AU269&gt;=0, RIGHT(TEXT(AU269,"0.#"),1)&lt;&gt;"."),TRUE,FALSE)</formula>
    </cfRule>
    <cfRule type="expression" dxfId="146" priority="174">
      <formula>IF(AND(AU269&gt;=0, RIGHT(TEXT(AU269,"0.#"),1)="."),TRUE,FALSE)</formula>
    </cfRule>
    <cfRule type="expression" dxfId="145" priority="175">
      <formula>IF(AND(AU269&lt;0, RIGHT(TEXT(AU269,"0.#"),1)&lt;&gt;"."),TRUE,FALSE)</formula>
    </cfRule>
    <cfRule type="expression" dxfId="144" priority="176">
      <formula>IF(AND(AU269&lt;0, RIGHT(TEXT(AU269,"0.#"),1)="."),TRUE,FALSE)</formula>
    </cfRule>
  </conditionalFormatting>
  <conditionalFormatting sqref="AK270:AK298">
    <cfRule type="expression" dxfId="143" priority="171">
      <formula>IF(RIGHT(TEXT(AK270,"0.#"),1)=".",FALSE,TRUE)</formula>
    </cfRule>
    <cfRule type="expression" dxfId="142" priority="172">
      <formula>IF(RIGHT(TEXT(AK270,"0.#"),1)=".",TRUE,FALSE)</formula>
    </cfRule>
  </conditionalFormatting>
  <conditionalFormatting sqref="AU278:AX298">
    <cfRule type="expression" dxfId="141" priority="167">
      <formula>IF(AND(AU278&gt;=0, RIGHT(TEXT(AU278,"0.#"),1)&lt;&gt;"."),TRUE,FALSE)</formula>
    </cfRule>
    <cfRule type="expression" dxfId="140" priority="168">
      <formula>IF(AND(AU278&gt;=0, RIGHT(TEXT(AU278,"0.#"),1)="."),TRUE,FALSE)</formula>
    </cfRule>
    <cfRule type="expression" dxfId="139" priority="169">
      <formula>IF(AND(AU278&lt;0, RIGHT(TEXT(AU278,"0.#"),1)&lt;&gt;"."),TRUE,FALSE)</formula>
    </cfRule>
    <cfRule type="expression" dxfId="138" priority="170">
      <formula>IF(AND(AU278&lt;0, RIGHT(TEXT(AU278,"0.#"),1)="."),TRUE,FALSE)</formula>
    </cfRule>
  </conditionalFormatting>
  <conditionalFormatting sqref="AK302">
    <cfRule type="expression" dxfId="137" priority="165">
      <formula>IF(RIGHT(TEXT(AK302,"0.#"),1)=".",FALSE,TRUE)</formula>
    </cfRule>
    <cfRule type="expression" dxfId="136" priority="166">
      <formula>IF(RIGHT(TEXT(AK302,"0.#"),1)=".",TRUE,FALSE)</formula>
    </cfRule>
  </conditionalFormatting>
  <conditionalFormatting sqref="AU302:AX302">
    <cfRule type="expression" dxfId="135" priority="161">
      <formula>IF(AND(AU302&gt;=0, RIGHT(TEXT(AU302,"0.#"),1)&lt;&gt;"."),TRUE,FALSE)</formula>
    </cfRule>
    <cfRule type="expression" dxfId="134" priority="162">
      <formula>IF(AND(AU302&gt;=0, RIGHT(TEXT(AU302,"0.#"),1)="."),TRUE,FALSE)</formula>
    </cfRule>
    <cfRule type="expression" dxfId="133" priority="163">
      <formula>IF(AND(AU302&lt;0, RIGHT(TEXT(AU302,"0.#"),1)&lt;&gt;"."),TRUE,FALSE)</formula>
    </cfRule>
    <cfRule type="expression" dxfId="132" priority="164">
      <formula>IF(AND(AU302&lt;0, RIGHT(TEXT(AU302,"0.#"),1)="."),TRUE,FALSE)</formula>
    </cfRule>
  </conditionalFormatting>
  <conditionalFormatting sqref="AK303:AK331">
    <cfRule type="expression" dxfId="131" priority="159">
      <formula>IF(RIGHT(TEXT(AK303,"0.#"),1)=".",FALSE,TRUE)</formula>
    </cfRule>
    <cfRule type="expression" dxfId="130" priority="160">
      <formula>IF(RIGHT(TEXT(AK303,"0.#"),1)=".",TRUE,FALSE)</formula>
    </cfRule>
  </conditionalFormatting>
  <conditionalFormatting sqref="AU303:AX331">
    <cfRule type="expression" dxfId="129" priority="155">
      <formula>IF(AND(AU303&gt;=0, RIGHT(TEXT(AU303,"0.#"),1)&lt;&gt;"."),TRUE,FALSE)</formula>
    </cfRule>
    <cfRule type="expression" dxfId="128" priority="156">
      <formula>IF(AND(AU303&gt;=0, RIGHT(TEXT(AU303,"0.#"),1)="."),TRUE,FALSE)</formula>
    </cfRule>
    <cfRule type="expression" dxfId="127" priority="157">
      <formula>IF(AND(AU303&lt;0, RIGHT(TEXT(AU303,"0.#"),1)&lt;&gt;"."),TRUE,FALSE)</formula>
    </cfRule>
    <cfRule type="expression" dxfId="126" priority="158">
      <formula>IF(AND(AU303&lt;0, RIGHT(TEXT(AU303,"0.#"),1)="."),TRUE,FALSE)</formula>
    </cfRule>
  </conditionalFormatting>
  <conditionalFormatting sqref="AK335">
    <cfRule type="expression" dxfId="125" priority="153">
      <formula>IF(RIGHT(TEXT(AK335,"0.#"),1)=".",FALSE,TRUE)</formula>
    </cfRule>
    <cfRule type="expression" dxfId="124" priority="154">
      <formula>IF(RIGHT(TEXT(AK335,"0.#"),1)=".",TRUE,FALSE)</formula>
    </cfRule>
  </conditionalFormatting>
  <conditionalFormatting sqref="AU335:AX335">
    <cfRule type="expression" dxfId="123" priority="149">
      <formula>IF(AND(AU335&gt;=0, RIGHT(TEXT(AU335,"0.#"),1)&lt;&gt;"."),TRUE,FALSE)</formula>
    </cfRule>
    <cfRule type="expression" dxfId="122" priority="150">
      <formula>IF(AND(AU335&gt;=0, RIGHT(TEXT(AU335,"0.#"),1)="."),TRUE,FALSE)</formula>
    </cfRule>
    <cfRule type="expression" dxfId="121" priority="151">
      <formula>IF(AND(AU335&lt;0, RIGHT(TEXT(AU335,"0.#"),1)&lt;&gt;"."),TRUE,FALSE)</formula>
    </cfRule>
    <cfRule type="expression" dxfId="120" priority="152">
      <formula>IF(AND(AU335&lt;0, RIGHT(TEXT(AU335,"0.#"),1)="."),TRUE,FALSE)</formula>
    </cfRule>
  </conditionalFormatting>
  <conditionalFormatting sqref="AK336:AK364">
    <cfRule type="expression" dxfId="119" priority="147">
      <formula>IF(RIGHT(TEXT(AK336,"0.#"),1)=".",FALSE,TRUE)</formula>
    </cfRule>
    <cfRule type="expression" dxfId="118" priority="148">
      <formula>IF(RIGHT(TEXT(AK336,"0.#"),1)=".",TRUE,FALSE)</formula>
    </cfRule>
  </conditionalFormatting>
  <conditionalFormatting sqref="AU336:AX364">
    <cfRule type="expression" dxfId="117" priority="143">
      <formula>IF(AND(AU336&gt;=0, RIGHT(TEXT(AU336,"0.#"),1)&lt;&gt;"."),TRUE,FALSE)</formula>
    </cfRule>
    <cfRule type="expression" dxfId="116" priority="144">
      <formula>IF(AND(AU336&gt;=0, RIGHT(TEXT(AU336,"0.#"),1)="."),TRUE,FALSE)</formula>
    </cfRule>
    <cfRule type="expression" dxfId="115" priority="145">
      <formula>IF(AND(AU336&lt;0, RIGHT(TEXT(AU336,"0.#"),1)&lt;&gt;"."),TRUE,FALSE)</formula>
    </cfRule>
    <cfRule type="expression" dxfId="114" priority="146">
      <formula>IF(AND(AU336&lt;0, RIGHT(TEXT(AU336,"0.#"),1)="."),TRUE,FALSE)</formula>
    </cfRule>
  </conditionalFormatting>
  <conditionalFormatting sqref="AK368">
    <cfRule type="expression" dxfId="113" priority="141">
      <formula>IF(RIGHT(TEXT(AK368,"0.#"),1)=".",FALSE,TRUE)</formula>
    </cfRule>
    <cfRule type="expression" dxfId="112" priority="142">
      <formula>IF(RIGHT(TEXT(AK368,"0.#"),1)=".",TRUE,FALSE)</formula>
    </cfRule>
  </conditionalFormatting>
  <conditionalFormatting sqref="AU368:AX368">
    <cfRule type="expression" dxfId="111" priority="137">
      <formula>IF(AND(AU368&gt;=0, RIGHT(TEXT(AU368,"0.#"),1)&lt;&gt;"."),TRUE,FALSE)</formula>
    </cfRule>
    <cfRule type="expression" dxfId="110" priority="138">
      <formula>IF(AND(AU368&gt;=0, RIGHT(TEXT(AU368,"0.#"),1)="."),TRUE,FALSE)</formula>
    </cfRule>
    <cfRule type="expression" dxfId="109" priority="139">
      <formula>IF(AND(AU368&lt;0, RIGHT(TEXT(AU368,"0.#"),1)&lt;&gt;"."),TRUE,FALSE)</formula>
    </cfRule>
    <cfRule type="expression" dxfId="108" priority="140">
      <formula>IF(AND(AU368&lt;0, RIGHT(TEXT(AU368,"0.#"),1)="."),TRUE,FALSE)</formula>
    </cfRule>
  </conditionalFormatting>
  <conditionalFormatting sqref="AK369:AK397">
    <cfRule type="expression" dxfId="107" priority="135">
      <formula>IF(RIGHT(TEXT(AK369,"0.#"),1)=".",FALSE,TRUE)</formula>
    </cfRule>
    <cfRule type="expression" dxfId="106" priority="136">
      <formula>IF(RIGHT(TEXT(AK369,"0.#"),1)=".",TRUE,FALSE)</formula>
    </cfRule>
  </conditionalFormatting>
  <conditionalFormatting sqref="AU369:AX397">
    <cfRule type="expression" dxfId="105" priority="131">
      <formula>IF(AND(AU369&gt;=0, RIGHT(TEXT(AU369,"0.#"),1)&lt;&gt;"."),TRUE,FALSE)</formula>
    </cfRule>
    <cfRule type="expression" dxfId="104" priority="132">
      <formula>IF(AND(AU369&gt;=0, RIGHT(TEXT(AU369,"0.#"),1)="."),TRUE,FALSE)</formula>
    </cfRule>
    <cfRule type="expression" dxfId="103" priority="133">
      <formula>IF(AND(AU369&lt;0, RIGHT(TEXT(AU369,"0.#"),1)&lt;&gt;"."),TRUE,FALSE)</formula>
    </cfRule>
    <cfRule type="expression" dxfId="102" priority="134">
      <formula>IF(AND(AU369&lt;0, RIGHT(TEXT(AU369,"0.#"),1)="."),TRUE,FALSE)</formula>
    </cfRule>
  </conditionalFormatting>
  <conditionalFormatting sqref="AK401">
    <cfRule type="expression" dxfId="101" priority="129">
      <formula>IF(RIGHT(TEXT(AK401,"0.#"),1)=".",FALSE,TRUE)</formula>
    </cfRule>
    <cfRule type="expression" dxfId="100" priority="130">
      <formula>IF(RIGHT(TEXT(AK401,"0.#"),1)=".",TRUE,FALSE)</formula>
    </cfRule>
  </conditionalFormatting>
  <conditionalFormatting sqref="AU401:AX401">
    <cfRule type="expression" dxfId="99" priority="125">
      <formula>IF(AND(AU401&gt;=0, RIGHT(TEXT(AU401,"0.#"),1)&lt;&gt;"."),TRUE,FALSE)</formula>
    </cfRule>
    <cfRule type="expression" dxfId="98" priority="126">
      <formula>IF(AND(AU401&gt;=0, RIGHT(TEXT(AU401,"0.#"),1)="."),TRUE,FALSE)</formula>
    </cfRule>
    <cfRule type="expression" dxfId="97" priority="127">
      <formula>IF(AND(AU401&lt;0, RIGHT(TEXT(AU401,"0.#"),1)&lt;&gt;"."),TRUE,FALSE)</formula>
    </cfRule>
    <cfRule type="expression" dxfId="96" priority="128">
      <formula>IF(AND(AU401&lt;0, RIGHT(TEXT(AU401,"0.#"),1)="."),TRUE,FALSE)</formula>
    </cfRule>
  </conditionalFormatting>
  <conditionalFormatting sqref="AK402:AK430">
    <cfRule type="expression" dxfId="95" priority="123">
      <formula>IF(RIGHT(TEXT(AK402,"0.#"),1)=".",FALSE,TRUE)</formula>
    </cfRule>
    <cfRule type="expression" dxfId="94" priority="124">
      <formula>IF(RIGHT(TEXT(AK402,"0.#"),1)=".",TRUE,FALSE)</formula>
    </cfRule>
  </conditionalFormatting>
  <conditionalFormatting sqref="AU402:AX430">
    <cfRule type="expression" dxfId="93" priority="119">
      <formula>IF(AND(AU402&gt;=0, RIGHT(TEXT(AU402,"0.#"),1)&lt;&gt;"."),TRUE,FALSE)</formula>
    </cfRule>
    <cfRule type="expression" dxfId="92" priority="120">
      <formula>IF(AND(AU402&gt;=0, RIGHT(TEXT(AU402,"0.#"),1)="."),TRUE,FALSE)</formula>
    </cfRule>
    <cfRule type="expression" dxfId="91" priority="121">
      <formula>IF(AND(AU402&lt;0, RIGHT(TEXT(AU402,"0.#"),1)&lt;&gt;"."),TRUE,FALSE)</formula>
    </cfRule>
    <cfRule type="expression" dxfId="90" priority="122">
      <formula>IF(AND(AU402&lt;0, RIGHT(TEXT(AU402,"0.#"),1)="."),TRUE,FALSE)</formula>
    </cfRule>
  </conditionalFormatting>
  <conditionalFormatting sqref="AK434">
    <cfRule type="expression" dxfId="89" priority="117">
      <formula>IF(RIGHT(TEXT(AK434,"0.#"),1)=".",FALSE,TRUE)</formula>
    </cfRule>
    <cfRule type="expression" dxfId="88" priority="118">
      <formula>IF(RIGHT(TEXT(AK434,"0.#"),1)=".",TRUE,FALSE)</formula>
    </cfRule>
  </conditionalFormatting>
  <conditionalFormatting sqref="AU434:AX434">
    <cfRule type="expression" dxfId="87" priority="113">
      <formula>IF(AND(AU434&gt;=0, RIGHT(TEXT(AU434,"0.#"),1)&lt;&gt;"."),TRUE,FALSE)</formula>
    </cfRule>
    <cfRule type="expression" dxfId="86" priority="114">
      <formula>IF(AND(AU434&gt;=0, RIGHT(TEXT(AU434,"0.#"),1)="."),TRUE,FALSE)</formula>
    </cfRule>
    <cfRule type="expression" dxfId="85" priority="115">
      <formula>IF(AND(AU434&lt;0, RIGHT(TEXT(AU434,"0.#"),1)&lt;&gt;"."),TRUE,FALSE)</formula>
    </cfRule>
    <cfRule type="expression" dxfId="84" priority="116">
      <formula>IF(AND(AU434&lt;0, RIGHT(TEXT(AU434,"0.#"),1)="."),TRUE,FALSE)</formula>
    </cfRule>
  </conditionalFormatting>
  <conditionalFormatting sqref="AK435:AK463">
    <cfRule type="expression" dxfId="83" priority="111">
      <formula>IF(RIGHT(TEXT(AK435,"0.#"),1)=".",FALSE,TRUE)</formula>
    </cfRule>
    <cfRule type="expression" dxfId="82" priority="112">
      <formula>IF(RIGHT(TEXT(AK435,"0.#"),1)=".",TRUE,FALSE)</formula>
    </cfRule>
  </conditionalFormatting>
  <conditionalFormatting sqref="AU435:AX463">
    <cfRule type="expression" dxfId="81" priority="107">
      <formula>IF(AND(AU435&gt;=0, RIGHT(TEXT(AU435,"0.#"),1)&lt;&gt;"."),TRUE,FALSE)</formula>
    </cfRule>
    <cfRule type="expression" dxfId="80" priority="108">
      <formula>IF(AND(AU435&gt;=0, RIGHT(TEXT(AU435,"0.#"),1)="."),TRUE,FALSE)</formula>
    </cfRule>
    <cfRule type="expression" dxfId="79" priority="109">
      <formula>IF(AND(AU435&lt;0, RIGHT(TEXT(AU435,"0.#"),1)&lt;&gt;"."),TRUE,FALSE)</formula>
    </cfRule>
    <cfRule type="expression" dxfId="78" priority="110">
      <formula>IF(AND(AU435&lt;0, RIGHT(TEXT(AU435,"0.#"),1)="."),TRUE,FALSE)</formula>
    </cfRule>
  </conditionalFormatting>
  <conditionalFormatting sqref="AK467">
    <cfRule type="expression" dxfId="77" priority="105">
      <formula>IF(RIGHT(TEXT(AK467,"0.#"),1)=".",FALSE,TRUE)</formula>
    </cfRule>
    <cfRule type="expression" dxfId="76" priority="106">
      <formula>IF(RIGHT(TEXT(AK467,"0.#"),1)=".",TRUE,FALSE)</formula>
    </cfRule>
  </conditionalFormatting>
  <conditionalFormatting sqref="AU467:AX467">
    <cfRule type="expression" dxfId="75" priority="101">
      <formula>IF(AND(AU467&gt;=0, RIGHT(TEXT(AU467,"0.#"),1)&lt;&gt;"."),TRUE,FALSE)</formula>
    </cfRule>
    <cfRule type="expression" dxfId="74" priority="102">
      <formula>IF(AND(AU467&gt;=0, RIGHT(TEXT(AU467,"0.#"),1)="."),TRUE,FALSE)</formula>
    </cfRule>
    <cfRule type="expression" dxfId="73" priority="103">
      <formula>IF(AND(AU467&lt;0, RIGHT(TEXT(AU467,"0.#"),1)&lt;&gt;"."),TRUE,FALSE)</formula>
    </cfRule>
    <cfRule type="expression" dxfId="72" priority="104">
      <formula>IF(AND(AU467&lt;0, RIGHT(TEXT(AU467,"0.#"),1)="."),TRUE,FALSE)</formula>
    </cfRule>
  </conditionalFormatting>
  <conditionalFormatting sqref="AK468:AK496">
    <cfRule type="expression" dxfId="71" priority="99">
      <formula>IF(RIGHT(TEXT(AK468,"0.#"),1)=".",FALSE,TRUE)</formula>
    </cfRule>
    <cfRule type="expression" dxfId="70" priority="100">
      <formula>IF(RIGHT(TEXT(AK468,"0.#"),1)=".",TRUE,FALSE)</formula>
    </cfRule>
  </conditionalFormatting>
  <conditionalFormatting sqref="AU468:AX496">
    <cfRule type="expression" dxfId="69" priority="95">
      <formula>IF(AND(AU468&gt;=0, RIGHT(TEXT(AU468,"0.#"),1)&lt;&gt;"."),TRUE,FALSE)</formula>
    </cfRule>
    <cfRule type="expression" dxfId="68" priority="96">
      <formula>IF(AND(AU468&gt;=0, RIGHT(TEXT(AU468,"0.#"),1)="."),TRUE,FALSE)</formula>
    </cfRule>
    <cfRule type="expression" dxfId="67" priority="97">
      <formula>IF(AND(AU468&lt;0, RIGHT(TEXT(AU468,"0.#"),1)&lt;&gt;"."),TRUE,FALSE)</formula>
    </cfRule>
    <cfRule type="expression" dxfId="66" priority="98">
      <formula>IF(AND(AU468&lt;0, RIGHT(TEXT(AU468,"0.#"),1)="."),TRUE,FALSE)</formula>
    </cfRule>
  </conditionalFormatting>
  <conditionalFormatting sqref="AE24:AX24 AJ23:AS23">
    <cfRule type="expression" dxfId="65" priority="93">
      <formula>IF(RIGHT(TEXT(AE23,"0.#"),1)=".",FALSE,TRUE)</formula>
    </cfRule>
    <cfRule type="expression" dxfId="64" priority="94">
      <formula>IF(RIGHT(TEXT(AE23,"0.#"),1)=".",TRUE,FALSE)</formula>
    </cfRule>
  </conditionalFormatting>
  <conditionalFormatting sqref="AE25:AS25">
    <cfRule type="expression" dxfId="63" priority="85">
      <formula>IF(AND(AE25&gt;=0, RIGHT(TEXT(AE25,"0.#"),1)&lt;&gt;"."),TRUE,FALSE)</formula>
    </cfRule>
    <cfRule type="expression" dxfId="62" priority="86">
      <formula>IF(AND(AE25&gt;=0, RIGHT(TEXT(AE25,"0.#"),1)="."),TRUE,FALSE)</formula>
    </cfRule>
    <cfRule type="expression" dxfId="61" priority="87">
      <formula>IF(AND(AE25&lt;0, RIGHT(TEXT(AE25,"0.#"),1)&lt;&gt;"."),TRUE,FALSE)</formula>
    </cfRule>
    <cfRule type="expression" dxfId="60" priority="88">
      <formula>IF(AND(AE25&lt;0, RIGHT(TEXT(AE25,"0.#"),1)="."),TRUE,FALSE)</formula>
    </cfRule>
  </conditionalFormatting>
  <conditionalFormatting sqref="AU236:AX244">
    <cfRule type="expression" dxfId="59" priority="69">
      <formula>IF(AND(AU236&gt;=0, RIGHT(TEXT(AU236,"0.#"),1)&lt;&gt;"."),TRUE,FALSE)</formula>
    </cfRule>
    <cfRule type="expression" dxfId="58" priority="70">
      <formula>IF(AND(AU236&gt;=0, RIGHT(TEXT(AU236,"0.#"),1)="."),TRUE,FALSE)</formula>
    </cfRule>
    <cfRule type="expression" dxfId="57" priority="71">
      <formula>IF(AND(AU236&lt;0, RIGHT(TEXT(AU236,"0.#"),1)&lt;&gt;"."),TRUE,FALSE)</formula>
    </cfRule>
    <cfRule type="expression" dxfId="56" priority="72">
      <formula>IF(AND(AU236&lt;0, RIGHT(TEXT(AU236,"0.#"),1)="."),TRUE,FALSE)</formula>
    </cfRule>
  </conditionalFormatting>
  <conditionalFormatting sqref="AE43:AI43 AE38:AI38 AE33:AI33 AE28:AI28">
    <cfRule type="expression" dxfId="55" priority="67">
      <formula>IF(RIGHT(TEXT(AE28,"0.#"),1)=".",FALSE,TRUE)</formula>
    </cfRule>
    <cfRule type="expression" dxfId="54" priority="68">
      <formula>IF(RIGHT(TEXT(AE28,"0.#"),1)=".",TRUE,FALSE)</formula>
    </cfRule>
  </conditionalFormatting>
  <conditionalFormatting sqref="AE44:AX44 AJ43:AS43 AE39:AX39 AJ38:AS38 AE34:AX34 AJ33:AS33 AE29:AX29 AJ28:AS28">
    <cfRule type="expression" dxfId="53" priority="65">
      <formula>IF(RIGHT(TEXT(AE28,"0.#"),1)=".",FALSE,TRUE)</formula>
    </cfRule>
    <cfRule type="expression" dxfId="52" priority="66">
      <formula>IF(RIGHT(TEXT(AE28,"0.#"),1)=".",TRUE,FALSE)</formula>
    </cfRule>
  </conditionalFormatting>
  <conditionalFormatting sqref="AE45:AI45 AE40:AI40 AE35:AI35 AE30:AI30">
    <cfRule type="expression" dxfId="51" priority="61">
      <formula>IF(AND(AE30&gt;=0, RIGHT(TEXT(AE30,"0.#"),1)&lt;&gt;"."),TRUE,FALSE)</formula>
    </cfRule>
    <cfRule type="expression" dxfId="50" priority="62">
      <formula>IF(AND(AE30&gt;=0, RIGHT(TEXT(AE30,"0.#"),1)="."),TRUE,FALSE)</formula>
    </cfRule>
    <cfRule type="expression" dxfId="49" priority="63">
      <formula>IF(AND(AE30&lt;0, RIGHT(TEXT(AE30,"0.#"),1)&lt;&gt;"."),TRUE,FALSE)</formula>
    </cfRule>
    <cfRule type="expression" dxfId="48" priority="64">
      <formula>IF(AND(AE30&lt;0, RIGHT(TEXT(AE30,"0.#"),1)="."),TRUE,FALSE)</formula>
    </cfRule>
  </conditionalFormatting>
  <conditionalFormatting sqref="AJ45:AS45 AJ40:AS40 AJ35:AS35 AJ30:AS30">
    <cfRule type="expression" dxfId="47" priority="57">
      <formula>IF(AND(AJ30&gt;=0, RIGHT(TEXT(AJ30,"0.#"),1)&lt;&gt;"."),TRUE,FALSE)</formula>
    </cfRule>
    <cfRule type="expression" dxfId="46" priority="58">
      <formula>IF(AND(AJ30&gt;=0, RIGHT(TEXT(AJ30,"0.#"),1)="."),TRUE,FALSE)</formula>
    </cfRule>
    <cfRule type="expression" dxfId="45" priority="59">
      <formula>IF(AND(AJ30&lt;0, RIGHT(TEXT(AJ30,"0.#"),1)&lt;&gt;"."),TRUE,FALSE)</formula>
    </cfRule>
    <cfRule type="expression" dxfId="44" priority="60">
      <formula>IF(AND(AJ30&lt;0, RIGHT(TEXT(AJ30,"0.#"),1)="."),TRUE,FALSE)</formula>
    </cfRule>
  </conditionalFormatting>
  <conditionalFormatting sqref="AT72:AX72 AE75:AX75 AT78:AX78 AT81:AX81">
    <cfRule type="expression" dxfId="43" priority="43">
      <formula>IF(RIGHT(TEXT(AE72,"0.#"),1)=".",FALSE,TRUE)</formula>
    </cfRule>
    <cfRule type="expression" dxfId="42" priority="44">
      <formula>IF(RIGHT(TEXT(AE72,"0.#"),1)=".",TRUE,FALSE)</formula>
    </cfRule>
  </conditionalFormatting>
  <conditionalFormatting sqref="AE74:AS74">
    <cfRule type="expression" dxfId="41" priority="41">
      <formula>IF(RIGHT(TEXT(AE74,"0.#"),1)=".",FALSE,TRUE)</formula>
    </cfRule>
    <cfRule type="expression" dxfId="40" priority="42">
      <formula>IF(RIGHT(TEXT(AE74,"0.#"),1)=".",TRUE,FALSE)</formula>
    </cfRule>
  </conditionalFormatting>
  <conditionalFormatting sqref="AE59:AI60">
    <cfRule type="expression" dxfId="39" priority="39">
      <formula>IF(RIGHT(TEXT(AE59,"0.#"),1)=".",FALSE,TRUE)</formula>
    </cfRule>
    <cfRule type="expression" dxfId="38" priority="40">
      <formula>IF(RIGHT(TEXT(AE59,"0.#"),1)=".",TRUE,FALSE)</formula>
    </cfRule>
  </conditionalFormatting>
  <conditionalFormatting sqref="AJ59:AS60">
    <cfRule type="expression" dxfId="37" priority="37">
      <formula>IF(RIGHT(TEXT(AJ59,"0.#"),1)=".",FALSE,TRUE)</formula>
    </cfRule>
    <cfRule type="expression" dxfId="36" priority="38">
      <formula>IF(RIGHT(TEXT(AJ59,"0.#"),1)=".",TRUE,FALSE)</formula>
    </cfRule>
  </conditionalFormatting>
  <conditionalFormatting sqref="AE61:AI61">
    <cfRule type="expression" dxfId="35" priority="35">
      <formula>IF(RIGHT(TEXT(AE61,"0.#"),1)=".",FALSE,TRUE)</formula>
    </cfRule>
    <cfRule type="expression" dxfId="34" priority="36">
      <formula>IF(RIGHT(TEXT(AE61,"0.#"),1)=".",TRUE,FALSE)</formula>
    </cfRule>
  </conditionalFormatting>
  <conditionalFormatting sqref="AJ61:AS61">
    <cfRule type="expression" dxfId="33" priority="33">
      <formula>IF(RIGHT(TEXT(AJ61,"0.#"),1)=".",FALSE,TRUE)</formula>
    </cfRule>
    <cfRule type="expression" dxfId="32" priority="34">
      <formula>IF(RIGHT(TEXT(AJ61,"0.#"),1)=".",TRUE,FALSE)</formula>
    </cfRule>
  </conditionalFormatting>
  <conditionalFormatting sqref="AT60:AX60">
    <cfRule type="expression" dxfId="31" priority="31">
      <formula>IF(RIGHT(TEXT(AT60,"0.#"),1)=".",FALSE,TRUE)</formula>
    </cfRule>
    <cfRule type="expression" dxfId="30" priority="32">
      <formula>IF(RIGHT(TEXT(AT60,"0.#"),1)=".",TRUE,FALSE)</formula>
    </cfRule>
  </conditionalFormatting>
  <conditionalFormatting sqref="AT65:AX65">
    <cfRule type="expression" dxfId="29" priority="29">
      <formula>IF(RIGHT(TEXT(AT65,"0.#"),1)=".",FALSE,TRUE)</formula>
    </cfRule>
    <cfRule type="expression" dxfId="28" priority="30">
      <formula>IF(RIGHT(TEXT(AT65,"0.#"),1)=".",TRUE,FALSE)</formula>
    </cfRule>
  </conditionalFormatting>
  <conditionalFormatting sqref="AE64:AI65">
    <cfRule type="expression" dxfId="27" priority="27">
      <formula>IF(RIGHT(TEXT(AE64,"0.#"),1)=".",FALSE,TRUE)</formula>
    </cfRule>
    <cfRule type="expression" dxfId="26" priority="28">
      <formula>IF(RIGHT(TEXT(AE64,"0.#"),1)=".",TRUE,FALSE)</formula>
    </cfRule>
  </conditionalFormatting>
  <conditionalFormatting sqref="AJ64:AS65">
    <cfRule type="expression" dxfId="25" priority="25">
      <formula>IF(RIGHT(TEXT(AJ64,"0.#"),1)=".",FALSE,TRUE)</formula>
    </cfRule>
    <cfRule type="expression" dxfId="24" priority="26">
      <formula>IF(RIGHT(TEXT(AJ64,"0.#"),1)=".",TRUE,FALSE)</formula>
    </cfRule>
  </conditionalFormatting>
  <conditionalFormatting sqref="AE66:AI66">
    <cfRule type="expression" dxfId="23" priority="23">
      <formula>IF(RIGHT(TEXT(AE66,"0.#"),1)=".",FALSE,TRUE)</formula>
    </cfRule>
    <cfRule type="expression" dxfId="22" priority="24">
      <formula>IF(RIGHT(TEXT(AE66,"0.#"),1)=".",TRUE,FALSE)</formula>
    </cfRule>
  </conditionalFormatting>
  <conditionalFormatting sqref="AJ66:AS66">
    <cfRule type="expression" dxfId="21" priority="21">
      <formula>IF(RIGHT(TEXT(AJ66,"0.#"),1)=".",FALSE,TRUE)</formula>
    </cfRule>
    <cfRule type="expression" dxfId="20" priority="22">
      <formula>IF(RIGHT(TEXT(AJ66,"0.#"),1)=".",TRUE,FALSE)</formula>
    </cfRule>
  </conditionalFormatting>
  <conditionalFormatting sqref="AE78:AS78">
    <cfRule type="expression" dxfId="19" priority="19">
      <formula>IF(RIGHT(TEXT(AE78,"0.#"),1)=".",FALSE,TRUE)</formula>
    </cfRule>
    <cfRule type="expression" dxfId="18" priority="20">
      <formula>IF(RIGHT(TEXT(AE78,"0.#"),1)=".",TRUE,FALSE)</formula>
    </cfRule>
  </conditionalFormatting>
  <conditionalFormatting sqref="AE77:AS77">
    <cfRule type="expression" dxfId="17" priority="17">
      <formula>IF(RIGHT(TEXT(AE77,"0.#"),1)=".",FALSE,TRUE)</formula>
    </cfRule>
    <cfRule type="expression" dxfId="16" priority="18">
      <formula>IF(RIGHT(TEXT(AE77,"0.#"),1)=".",TRUE,FALSE)</formula>
    </cfRule>
  </conditionalFormatting>
  <conditionalFormatting sqref="AE81:AS81">
    <cfRule type="expression" dxfId="15" priority="15">
      <formula>IF(RIGHT(TEXT(AE81,"0.#"),1)=".",FALSE,TRUE)</formula>
    </cfRule>
    <cfRule type="expression" dxfId="14" priority="16">
      <formula>IF(RIGHT(TEXT(AE81,"0.#"),1)=".",TRUE,FALSE)</formula>
    </cfRule>
  </conditionalFormatting>
  <conditionalFormatting sqref="AE80:AS80">
    <cfRule type="expression" dxfId="13" priority="13">
      <formula>IF(RIGHT(TEXT(AE80,"0.#"),1)=".",FALSE,TRUE)</formula>
    </cfRule>
    <cfRule type="expression" dxfId="12" priority="14">
      <formula>IF(RIGHT(TEXT(AE80,"0.#"),1)=".",TRUE,FALSE)</formula>
    </cfRule>
  </conditionalFormatting>
  <conditionalFormatting sqref="AE89:AX89">
    <cfRule type="expression" dxfId="11" priority="11">
      <formula>IF(RIGHT(TEXT(AE89,"0.#"),1)=".",FALSE,TRUE)</formula>
    </cfRule>
    <cfRule type="expression" dxfId="10" priority="12">
      <formula>IF(RIGHT(TEXT(AE89,"0.#"),1)=".",TRUE,FALSE)</formula>
    </cfRule>
  </conditionalFormatting>
  <conditionalFormatting sqref="AE92:AX92">
    <cfRule type="expression" dxfId="9" priority="9">
      <formula>IF(RIGHT(TEXT(AE92,"0.#"),1)=".",FALSE,TRUE)</formula>
    </cfRule>
    <cfRule type="expression" dxfId="8" priority="10">
      <formula>IF(RIGHT(TEXT(AE92,"0.#"),1)=".",TRUE,FALSE)</formula>
    </cfRule>
  </conditionalFormatting>
  <conditionalFormatting sqref="AE95:AX95">
    <cfRule type="expression" dxfId="7" priority="7">
      <formula>IF(RIGHT(TEXT(AE95,"0.#"),1)=".",FALSE,TRUE)</formula>
    </cfRule>
    <cfRule type="expression" dxfId="6" priority="8">
      <formula>IF(RIGHT(TEXT(AE95,"0.#"),1)=".",TRUE,FALSE)</formula>
    </cfRule>
  </conditionalFormatting>
  <conditionalFormatting sqref="AE72:AS72">
    <cfRule type="expression" dxfId="5" priority="5">
      <formula>IF(RIGHT(TEXT(AE72,"0.#"),1)=".",FALSE,TRUE)</formula>
    </cfRule>
    <cfRule type="expression" dxfId="4" priority="6">
      <formula>IF(RIGHT(TEXT(AE72,"0.#"),1)=".",TRUE,FALSE)</formula>
    </cfRule>
  </conditionalFormatting>
  <conditionalFormatting sqref="AE71:AS71">
    <cfRule type="expression" dxfId="3" priority="3">
      <formula>IF(RIGHT(TEXT(AE71,"0.#"),1)=".",FALSE,TRUE)</formula>
    </cfRule>
    <cfRule type="expression" dxfId="2" priority="4">
      <formula>IF(RIGHT(TEXT(AE71,"0.#"),1)=".",TRUE,FALSE)</formula>
    </cfRule>
  </conditionalFormatting>
  <conditionalFormatting sqref="AT69:AX69">
    <cfRule type="expression" dxfId="1" priority="1">
      <formula>IF(RIGHT(TEXT(AT69,"0.#"),1)=".",FALSE,TRUE)</formula>
    </cfRule>
    <cfRule type="expression" dxfId="0"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3" sqref="L1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380</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372</v>
      </c>
      <c r="W2" s="44" t="s">
        <v>352</v>
      </c>
      <c r="Y2" s="44" t="s">
        <v>93</v>
      </c>
      <c r="Z2" s="42"/>
      <c r="AA2" s="44" t="s">
        <v>94</v>
      </c>
      <c r="AB2" s="43"/>
      <c r="AC2" s="45" t="s">
        <v>303</v>
      </c>
      <c r="AD2" s="40"/>
      <c r="AE2" s="48" t="s">
        <v>346</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380</v>
      </c>
      <c r="R3" s="15" t="str">
        <f t="shared" ref="R3:R8" si="3">IF(Q3="","",P3)</f>
        <v>委託・請負</v>
      </c>
      <c r="S3" s="15" t="str">
        <f t="shared" ref="S3:S8" si="4">IF(R3="",S2,IF(S2&lt;&gt;"",CONCATENATE(S2,"、",R3),R3))</f>
        <v>委託・請負</v>
      </c>
      <c r="T3" s="15"/>
      <c r="U3" s="44" t="s">
        <v>354</v>
      </c>
      <c r="W3" s="44" t="s">
        <v>322</v>
      </c>
      <c r="Y3" s="44" t="s">
        <v>95</v>
      </c>
      <c r="Z3" s="42"/>
      <c r="AA3" s="44" t="s">
        <v>96</v>
      </c>
      <c r="AB3" s="43"/>
      <c r="AC3" s="45" t="s">
        <v>304</v>
      </c>
      <c r="AD3" s="40"/>
      <c r="AE3" s="48" t="s">
        <v>347</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355</v>
      </c>
      <c r="W4" s="44" t="s">
        <v>323</v>
      </c>
      <c r="Y4" s="44" t="s">
        <v>97</v>
      </c>
      <c r="Z4" s="42"/>
      <c r="AA4" s="44" t="s">
        <v>98</v>
      </c>
      <c r="AB4" s="43"/>
      <c r="AC4" s="44" t="s">
        <v>305</v>
      </c>
      <c r="AD4" s="40"/>
      <c r="AE4" s="48" t="s">
        <v>348</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324</v>
      </c>
      <c r="Y5" s="44" t="s">
        <v>99</v>
      </c>
      <c r="Z5" s="42"/>
      <c r="AA5" s="44" t="s">
        <v>100</v>
      </c>
      <c r="AB5" s="43"/>
      <c r="AC5" s="44" t="s">
        <v>351</v>
      </c>
      <c r="AD5" s="43"/>
      <c r="AE5" s="48" t="s">
        <v>349</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325</v>
      </c>
      <c r="Y6" s="44" t="s">
        <v>101</v>
      </c>
      <c r="Z6" s="42"/>
      <c r="AA6" s="44" t="s">
        <v>102</v>
      </c>
      <c r="AB6" s="43"/>
      <c r="AC6" s="44" t="s">
        <v>306</v>
      </c>
      <c r="AD6" s="43"/>
      <c r="AE6" s="48" t="s">
        <v>350</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326</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327</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c r="A10" s="16" t="s">
        <v>241</v>
      </c>
      <c r="B10" s="17" t="s">
        <v>380</v>
      </c>
      <c r="C10" s="15" t="str">
        <f t="shared" si="0"/>
        <v>国土強靭化</v>
      </c>
      <c r="D10" s="15" t="str">
        <f t="shared" si="7"/>
        <v>国土強靭化</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329</v>
      </c>
      <c r="Y10" s="44" t="s">
        <v>109</v>
      </c>
      <c r="Z10" s="42"/>
      <c r="AA10" s="44" t="s">
        <v>110</v>
      </c>
      <c r="AB10" s="43"/>
      <c r="AC10" s="43"/>
      <c r="AD10" s="43"/>
      <c r="AE10" s="43"/>
      <c r="AF10" s="42"/>
    </row>
    <row r="11" spans="1:32" ht="13.5" customHeight="1">
      <c r="A11" s="16" t="s">
        <v>242</v>
      </c>
      <c r="B11" s="17"/>
      <c r="C11" s="15" t="str">
        <f t="shared" si="0"/>
        <v/>
      </c>
      <c r="D11" s="15" t="str">
        <f t="shared" si="7"/>
        <v>国土強靭化</v>
      </c>
      <c r="F11" s="20" t="s">
        <v>275</v>
      </c>
      <c r="G11" s="19"/>
      <c r="H11" s="15" t="str">
        <f t="shared" si="1"/>
        <v/>
      </c>
      <c r="I11" s="15" t="str">
        <f t="shared" si="5"/>
        <v>一般会計</v>
      </c>
      <c r="K11" s="16" t="s">
        <v>266</v>
      </c>
      <c r="L11" s="17" t="s">
        <v>380</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c r="A12" s="16" t="s">
        <v>243</v>
      </c>
      <c r="B12" s="17"/>
      <c r="C12" s="15" t="str">
        <f t="shared" si="0"/>
        <v/>
      </c>
      <c r="D12" s="15" t="str">
        <f t="shared" si="7"/>
        <v>国土強靭化</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c r="A13" s="16" t="s">
        <v>244</v>
      </c>
      <c r="B13" s="17"/>
      <c r="C13" s="15" t="str">
        <f t="shared" si="0"/>
        <v/>
      </c>
      <c r="D13" s="15" t="str">
        <f t="shared" si="7"/>
        <v>国土強靭化</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c r="A14" s="16" t="s">
        <v>245</v>
      </c>
      <c r="B14" s="17"/>
      <c r="C14" s="15" t="str">
        <f t="shared" si="0"/>
        <v/>
      </c>
      <c r="D14" s="15" t="str">
        <f t="shared" si="7"/>
        <v>国土強靭化</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c r="A15" s="16" t="s">
        <v>246</v>
      </c>
      <c r="B15" s="17"/>
      <c r="C15" s="15" t="str">
        <f t="shared" si="0"/>
        <v/>
      </c>
      <c r="D15" s="15" t="str">
        <f t="shared" si="7"/>
        <v>国土強靭化</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c r="A16" s="16" t="s">
        <v>247</v>
      </c>
      <c r="B16" s="17"/>
      <c r="C16" s="15" t="str">
        <f t="shared" si="0"/>
        <v/>
      </c>
      <c r="D16" s="15" t="str">
        <f t="shared" si="7"/>
        <v>国土強靭化</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c r="A17" s="16" t="s">
        <v>248</v>
      </c>
      <c r="B17" s="17"/>
      <c r="C17" s="15" t="str">
        <f t="shared" si="0"/>
        <v/>
      </c>
      <c r="D17" s="15" t="str">
        <f t="shared" si="7"/>
        <v>国土強靭化</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c r="A18" s="16" t="s">
        <v>249</v>
      </c>
      <c r="B18" s="17"/>
      <c r="C18" s="15" t="str">
        <f t="shared" si="0"/>
        <v/>
      </c>
      <c r="D18" s="15" t="str">
        <f t="shared" si="7"/>
        <v>国土強靭化</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c r="A19" s="16" t="s">
        <v>250</v>
      </c>
      <c r="B19" s="17"/>
      <c r="C19" s="15" t="str">
        <f t="shared" si="0"/>
        <v/>
      </c>
      <c r="D19" s="15" t="str">
        <f t="shared" si="7"/>
        <v>国土強靭化</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c r="A20" s="16" t="s">
        <v>251</v>
      </c>
      <c r="B20" s="17"/>
      <c r="C20" s="15" t="str">
        <f t="shared" si="0"/>
        <v/>
      </c>
      <c r="D20" s="15" t="str">
        <f t="shared" si="7"/>
        <v>国土強靭化</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c r="A21" s="16" t="s">
        <v>252</v>
      </c>
      <c r="B21" s="17"/>
      <c r="C21" s="15" t="str">
        <f t="shared" si="0"/>
        <v/>
      </c>
      <c r="D21" s="15" t="str">
        <f t="shared" si="7"/>
        <v>国土強靭化</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c r="A22" s="16" t="s">
        <v>253</v>
      </c>
      <c r="B22" s="17"/>
      <c r="C22" s="15" t="str">
        <f t="shared" si="0"/>
        <v/>
      </c>
      <c r="D22" s="15" t="str">
        <f t="shared" si="7"/>
        <v>国土強靭化</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c r="A23" s="16" t="s">
        <v>254</v>
      </c>
      <c r="B23" s="17"/>
      <c r="C23" s="15" t="str">
        <f t="shared" si="0"/>
        <v/>
      </c>
      <c r="D23" s="15" t="str">
        <f t="shared" si="7"/>
        <v>国土強靭化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国土強靭化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国土強靭化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342</v>
      </c>
    </row>
    <row r="122" spans="25:2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2015-08-13T04:09:08Z</cp:lastPrinted>
  <dcterms:created xsi:type="dcterms:W3CDTF">2012-03-13T00:50:25Z</dcterms:created>
  <dcterms:modified xsi:type="dcterms:W3CDTF">2015-09-06T14:24:09Z</dcterms:modified>
</cp:coreProperties>
</file>