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<sst xmlns="http://schemas.openxmlformats.org/spreadsheetml/2006/main" count="763" uniqueCount="418">
  <si>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</si>
  <si>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</si>
  <si>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</si>
  <si>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</si>
  <si>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</si>
  <si>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</si>
  <si>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</si>
  <si>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</si>
  <si>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</si>
  <si>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</si>
  <si>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</si>
  <si>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</si>
  <si>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</si>
  <si>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</si>
  <si>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</si>
  <si>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</si>
  <si>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</si>
  <si>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</si>
  <si>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</si>
  <si>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</si>
  <si>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</si>
  <si>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</si>
  <si>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</si>
  <si>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</si>
  <si>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</si>
  <si>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</si>
  <si>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</si>
  <si>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</si>
  <si>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</si>
  <si>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</si>
  <si>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</si>
  <si>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</si>
  <si>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</si>
  <si>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</si>
  <si>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</si>
  <si>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</si>
  <si>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</si>
  <si>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</si>
  <si>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</si>
  <si>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</si>
  <si>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</si>
  <si>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</si>
  <si>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</si>
  <si>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</si>
  <si>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</si>
  <si>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</si>
  <si>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</si>
  <si>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</si>
  <si>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</si>
  <si>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</si>
  <si>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</si>
  <si>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</si>
  <si>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</si>
  <si>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</si>
  <si>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</si>
  <si>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</si>
  <si>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</si>
  <si>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</si>
  <si>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</si>
  <si>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</si>
  <si>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</si>
  <si>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</si>
  <si>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</si>
  <si>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</si>
  <si>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</si>
  <si>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</si>
  <si>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</si>
  <si>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</si>
  <si>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</si>
  <si>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</si>
  <si>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</si>
  <si>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</si>
  <si>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</si>
  <si>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</si>
  <si>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</si>
  <si>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</si>
  <si>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</si>
  <si>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</si>
  <si>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</si>
  <si>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</si>
  <si>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</si>
  <si>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</si>
  <si>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</si>
  <si>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</si>
  <si>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</si>
  <si>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</si>
  <si>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</si>
  <si>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</si>
  <si>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</si>
  <si>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</si>
  <si>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</si>
  <si>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</si>
  <si>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</si>
  <si>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</si>
  <si>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</si>
  <si>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</si>
  <si>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</si>
  <si>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</si>
  <si>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</si>
  <si>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</si>
  <si>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</si>
  <si>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</si>
  <si>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</si>
  <si>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</si>
  <si>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</si>
  <si>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</si>
  <si>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</si>
  <si>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</si>
  <si>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</si>
  <si>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</si>
  <si>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</si>
  <si>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</si>
  <si>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</si>
  <si>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</si>
  <si>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</si>
  <si>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</si>
  <si>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</si>
  <si>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</si>
  <si>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</si>
  <si>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</si>
  <si>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</si>
  <si>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</si>
  <si>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</si>
  <si>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</si>
  <si>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</si>
  <si>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</si>
  <si>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</si>
  <si>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</si>
  <si>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</si>
  <si>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</si>
  <si>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</si>
  <si>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</si>
  <si>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</si>
  <si>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</si>
  <si>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</si>
  <si>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</si>
  <si>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</si>
  <si>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</si>
  <si>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</si>
  <si>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</si>
  <si>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</si>
  <si>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</si>
  <si>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</si>
  <si>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</si>
  <si>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</si>
  <si>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</si>
  <si>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</si>
  <si>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</si>
  <si>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</si>
  <si>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</si>
  <si>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</si>
  <si>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</si>
  <si>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</si>
  <si>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</si>
  <si>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</si>
  <si>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</si>
  <si>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</si>
  <si>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</si>
  <si>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</si>
  <si>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</si>
  <si>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</si>
  <si>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</si>
  <si>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</si>
  <si>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</si>
  <si>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</si>
  <si>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</si>
  <si>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</si>
  <si>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</si>
  <si>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</si>
  <si>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</si>
  <si>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</si>
  <si>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</si>
  <si>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</si>
  <si>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</si>
  <si>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</si>
  <si>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</si>
  <si>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</si>
  <si>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</si>
  <si>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</si>
  <si>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</si>
  <si>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</si>
  <si>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</si>
  <si>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</si>
  <si>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</si>
  <si>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</si>
  <si>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</si>
  <si>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</si>
  <si>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</si>
  <si>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</si>
  <si>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</si>
  <si>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</si>
  <si>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</si>
  <si>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</si>
  <si>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</si>
  <si>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</si>
  <si>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</si>
  <si>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</si>
  <si>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</si>
  <si>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</si>
  <si>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</si>
  <si>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</si>
  <si>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</si>
  <si>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</si>
  <si>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</si>
  <si>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</si>
  <si>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</si>
  <si>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</si>
  <si>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</si>
  <si>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</si>
  <si>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</si>
  <si>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</si>
  <si>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</si>
  <si>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</si>
  <si>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</si>
  <si>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</si>
  <si>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</si>
  <si>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</si>
  <si>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</si>
  <si>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</si>
  <si>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</si>
  <si>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</si>
  <si>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</si>
  <si>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</si>
  <si>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</si>
  <si>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</si>
  <si>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</si>
  <si>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</si>
  <si>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</si>
  <si>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</si>
  <si>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</si>
  <si>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</si>
  <si>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</si>
  <si>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</si>
  <si>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</si>
  <si>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</si>
  <si>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</si>
  <si>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</si>
  <si>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</si>
  <si>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</si>
  <si>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</si>
  <si>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</si>
  <si>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</si>
  <si>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</si>
  <si>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</si>
  <si>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</si>
  <si>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</si>
  <si>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</si>
  <si>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</si>
  <si>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</si>
  <si>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</si>
  <si>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</si>
  <si>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</si>
  <si>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</si>
  <si>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</si>
  <si>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</si>
  <si>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</si>
  <si>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</si>
  <si>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</si>
  <si>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</si>
  <si>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</si>
  <si>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</si>
  <si>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</si>
  <si>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</si>
  <si>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</si>
  <si>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</si>
  <si>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</si>
  <si>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</si>
  <si>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</si>
  <si>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</si>
  <si>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</si>
  <si>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</si>
  <si>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</si>
  <si>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</si>
  <si>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</si>
  <si>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</si>
  <si>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</si>
  <si>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</si>
  <si>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</si>
  <si>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</si>
  <si>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</si>
  <si>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</si>
  <si>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</si>
  <si>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</si>
  <si>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</si>
  <si>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</si>
  <si>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</si>
  <si>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</si>
  <si>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</si>
  <si>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</si>
  <si>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</si>
  <si>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</si>
  <si>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</si>
  <si>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</si>
  <si>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</si>
  <si>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</si>
  <si>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</si>
  <si>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</si>
  <si>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</si>
  <si>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</si>
  <si>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</si>
  <si>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</si>
  <si>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</si>
  <si>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</si>
  <si>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</si>
  <si>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</si>
  <si>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</si>
  <si>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</si>
  <si>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</si>
  <si>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</si>
  <si>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</si>
  <si>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</si>
  <si>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</si>
  <si>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</si>
  <si>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</si>
  <si>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</si>
  <si>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</si>
  <si>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</si>
  <si>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</si>
  <si>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</si>
  <si>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</si>
  <si>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</si>
  <si>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</si>
  <si>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</si>
  <si>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</si>
  <si>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</si>
  <si>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</si>
  <si>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</si>
  <si>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</si>
  <si>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</si>
  <si>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</si>
  <si>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</si>
  <si>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</si>
  <si>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</si>
  <si>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</si>
  <si>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</si>
  <si>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</si>
  <si>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</si>
  <si>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</si>
  <si>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</si>
  <si>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</si>
  <si>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</si>
  <si>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</si>
  <si>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</si>
  <si>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</si>
  <si>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</si>
  <si>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</si>
  <si>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</si>
  <si>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</si>
  <si>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</si>
  <si>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</si>
  <si>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</si>
  <si>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</si>
  <si>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</si>
  <si>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</si>
  <si>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</si>
  <si>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</si>
  <si>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</si>
  <si>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</si>
  <si>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</si>
  <si>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</si>
  <si>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</si>
  <si>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</si>
  <si>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</si>
  <si>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</si>
  <si>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</si>
  <si>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</si>
  <si>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</si>
  <si>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</si>
  <si>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</si>
  <si>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</si>
  <si>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</si>
  <si>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</si>
  <si>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</si>
  <si>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</si>
  <si>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</si>
  <si>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</si>
  <si>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</si>
  <si>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</si>
  <si>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</si>
  <si>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水管理・国土保全局</t>
    <rPh sb="0" eb="1">
      <t>ミズ</t>
    </rPh>
    <rPh sb="1" eb="3">
      <t>カンリ</t>
    </rPh>
    <rPh sb="4" eb="6">
      <t>コクド</t>
    </rPh>
    <rPh sb="6" eb="9">
      <t>ホゼンキョク</t>
    </rPh>
    <phoneticPr fontId="5"/>
  </si>
  <si>
    <t>○</t>
  </si>
  <si>
    <t>水災害分野における気候変動適応策の推進のための調査・検討経費</t>
    <phoneticPr fontId="5"/>
  </si>
  <si>
    <t>－</t>
  </si>
  <si>
    <t>地球温暖化に伴う気候変動による災害の頻発、激甚化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phoneticPr fontId="5"/>
  </si>
  <si>
    <t>国土交通省</t>
  </si>
  <si>
    <t>４　水害等災害による被害の軽減
１２　水害・土砂災害の防止・減災を推進する</t>
    <rPh sb="2" eb="4">
      <t>スイガイ</t>
    </rPh>
    <rPh sb="4" eb="5">
      <t>トウ</t>
    </rPh>
    <rPh sb="5" eb="7">
      <t>サイガイ</t>
    </rPh>
    <rPh sb="10" eb="12">
      <t>ヒガイ</t>
    </rPh>
    <rPh sb="13" eb="15">
      <t>ケイゲン</t>
    </rPh>
    <rPh sb="19" eb="21">
      <t>スイガイ</t>
    </rPh>
    <rPh sb="22" eb="24">
      <t>ドシャ</t>
    </rPh>
    <rPh sb="24" eb="26">
      <t>サイガイ</t>
    </rPh>
    <rPh sb="27" eb="29">
      <t>ボウシ</t>
    </rPh>
    <rPh sb="30" eb="32">
      <t>ゲンサイ</t>
    </rPh>
    <rPh sb="33" eb="35">
      <t>スイシン</t>
    </rPh>
    <phoneticPr fontId="5"/>
  </si>
  <si>
    <t>-</t>
    <phoneticPr fontId="5"/>
  </si>
  <si>
    <t>件</t>
    <rPh sb="0" eb="1">
      <t>ケン</t>
    </rPh>
    <phoneticPr fontId="5"/>
  </si>
  <si>
    <t>回</t>
    <rPh sb="0" eb="1">
      <t>カイ</t>
    </rPh>
    <phoneticPr fontId="5"/>
  </si>
  <si>
    <t>委員等旅費</t>
    <rPh sb="0" eb="2">
      <t>イイン</t>
    </rPh>
    <rPh sb="2" eb="3">
      <t>トウ</t>
    </rPh>
    <rPh sb="3" eb="5">
      <t>リョヒ</t>
    </rPh>
    <phoneticPr fontId="5"/>
  </si>
  <si>
    <t>諸謝金</t>
    <rPh sb="0" eb="3">
      <t>ショシャキン</t>
    </rPh>
    <phoneticPr fontId="5"/>
  </si>
  <si>
    <t>水害・土砂災害対策調査費</t>
    <rPh sb="0" eb="2">
      <t>スイガイ</t>
    </rPh>
    <rPh sb="3" eb="5">
      <t>ドシャ</t>
    </rPh>
    <rPh sb="5" eb="7">
      <t>サイガイ</t>
    </rPh>
    <rPh sb="7" eb="9">
      <t>タイサク</t>
    </rPh>
    <rPh sb="9" eb="11">
      <t>チョウサ</t>
    </rPh>
    <phoneticPr fontId="5"/>
  </si>
  <si>
    <t>○</t>
    <phoneticPr fontId="5"/>
  </si>
  <si>
    <t>‐</t>
  </si>
  <si>
    <t>防災、減災のみならず、国土保全の観点から国が早期に気候変動適応策を立案する必要がある。</t>
    <phoneticPr fontId="5"/>
  </si>
  <si>
    <t>‐</t>
    <phoneticPr fontId="5"/>
  </si>
  <si>
    <t>防災、減災のみならず、国土保全の観点から国が実施する必要がある。</t>
    <rPh sb="22" eb="24">
      <t>ジッシ</t>
    </rPh>
    <rPh sb="26" eb="28">
      <t>ヒツヨウ</t>
    </rPh>
    <phoneticPr fontId="5"/>
  </si>
  <si>
    <t>中央環境審議会気候変動影響評価等小委員会において、政府全体の適応計画がとりまとめられることを踏まえ、水災害分野における気候変動適応策を適応計画にとりまとめる必要がある。さらに適応計画を推進するため、気候変動により増大する外力の取扱い等について調査・検討する必要がある。</t>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</si>
  <si>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る。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や構造物の取扱い方法などを示す「高潮浸水想定の設定の手引き」を作成する。</t>
    <rPh sb="218" eb="220">
      <t>ホウホウ</t>
    </rPh>
    <phoneticPr fontId="5"/>
  </si>
  <si>
    <t>件</t>
    <rPh sb="0" eb="1">
      <t>ケン</t>
    </rPh>
    <phoneticPr fontId="5"/>
  </si>
  <si>
    <t>-</t>
    <phoneticPr fontId="5"/>
  </si>
  <si>
    <t>予算額　／　委員会等の開催数　</t>
    <phoneticPr fontId="5"/>
  </si>
  <si>
    <t>百万円</t>
    <rPh sb="0" eb="2">
      <t>ヒャクマン</t>
    </rPh>
    <rPh sb="2" eb="3">
      <t>エン</t>
    </rPh>
    <phoneticPr fontId="5"/>
  </si>
  <si>
    <t>気候変動適応策の推進に関する政策提案</t>
    <rPh sb="0" eb="2">
      <t>キコウ</t>
    </rPh>
    <rPh sb="2" eb="4">
      <t>ヘンドウ</t>
    </rPh>
    <rPh sb="4" eb="7">
      <t>テキオウサク</t>
    </rPh>
    <rPh sb="8" eb="10">
      <t>スイシン</t>
    </rPh>
    <rPh sb="11" eb="12">
      <t>カン</t>
    </rPh>
    <rPh sb="14" eb="16">
      <t>セイサク</t>
    </rPh>
    <rPh sb="16" eb="18">
      <t>テイアン</t>
    </rPh>
    <phoneticPr fontId="5"/>
  </si>
  <si>
    <t>気候変動適応策の推進に関する政策提案数</t>
    <rPh sb="0" eb="2">
      <t>キコウ</t>
    </rPh>
    <rPh sb="2" eb="4">
      <t>ヘンドウ</t>
    </rPh>
    <rPh sb="4" eb="6">
      <t>テキオウ</t>
    </rPh>
    <rPh sb="6" eb="7">
      <t>サク</t>
    </rPh>
    <rPh sb="8" eb="10">
      <t>スイシン</t>
    </rPh>
    <rPh sb="11" eb="12">
      <t>カン</t>
    </rPh>
    <rPh sb="14" eb="16">
      <t>セイサク</t>
    </rPh>
    <rPh sb="16" eb="18">
      <t>テイアン</t>
    </rPh>
    <rPh sb="18" eb="19">
      <t>スウ</t>
    </rPh>
    <phoneticPr fontId="5"/>
  </si>
  <si>
    <t>適応計画の政策立案に資する報告書や手引き等の作成数</t>
    <rPh sb="0" eb="2">
      <t>テキオウ</t>
    </rPh>
    <rPh sb="2" eb="4">
      <t>ケイカク</t>
    </rPh>
    <rPh sb="5" eb="7">
      <t>セイサク</t>
    </rPh>
    <rPh sb="7" eb="9">
      <t>リツアン</t>
    </rPh>
    <rPh sb="10" eb="11">
      <t>シ</t>
    </rPh>
    <rPh sb="13" eb="16">
      <t>ホウコクショ</t>
    </rPh>
    <rPh sb="17" eb="19">
      <t>テビ</t>
    </rPh>
    <rPh sb="20" eb="21">
      <t>トウ</t>
    </rPh>
    <rPh sb="22" eb="25">
      <t>サクセイスウ</t>
    </rPh>
    <phoneticPr fontId="5"/>
  </si>
  <si>
    <t>11百万円　／　4　</t>
    <rPh sb="2" eb="4">
      <t>ヒャクマン</t>
    </rPh>
    <rPh sb="4" eb="5">
      <t>エン</t>
    </rPh>
    <phoneticPr fontId="5"/>
  </si>
  <si>
    <t>予算額／適応計画の政策立案に資する報告書や手引き等の作成数</t>
    <rPh sb="4" eb="6">
      <t>テキオウ</t>
    </rPh>
    <rPh sb="6" eb="8">
      <t>ケイカク</t>
    </rPh>
    <rPh sb="9" eb="11">
      <t>セイサク</t>
    </rPh>
    <rPh sb="11" eb="13">
      <t>リツアン</t>
    </rPh>
    <rPh sb="14" eb="15">
      <t>シ</t>
    </rPh>
    <rPh sb="17" eb="20">
      <t>ホウコクショ</t>
    </rPh>
    <rPh sb="21" eb="23">
      <t>テビ</t>
    </rPh>
    <rPh sb="24" eb="25">
      <t>ナド</t>
    </rPh>
    <rPh sb="26" eb="28">
      <t>サクセイ</t>
    </rPh>
    <rPh sb="28" eb="29">
      <t>スウ</t>
    </rPh>
    <phoneticPr fontId="5"/>
  </si>
  <si>
    <t>-</t>
    <phoneticPr fontId="5"/>
  </si>
  <si>
    <t>-</t>
    <phoneticPr fontId="5"/>
  </si>
  <si>
    <t>新27-019</t>
    <rPh sb="0" eb="1">
      <t>シン</t>
    </rPh>
    <phoneticPr fontId="5"/>
  </si>
  <si>
    <t>-</t>
    <phoneticPr fontId="5"/>
  </si>
  <si>
    <t>－</t>
    <phoneticPr fontId="5"/>
  </si>
  <si>
    <t>水災害分野における気候変動適応策の着実な推進につながるよう、事業成果の普及・活用方策の検討を行う。</t>
    <rPh sb="0" eb="1">
      <t>ミズ</t>
    </rPh>
    <rPh sb="1" eb="3">
      <t>サイガイ</t>
    </rPh>
    <rPh sb="3" eb="5">
      <t>ブンヤ</t>
    </rPh>
    <rPh sb="9" eb="11">
      <t>キコウ</t>
    </rPh>
    <rPh sb="11" eb="13">
      <t>ヘンドウ</t>
    </rPh>
    <rPh sb="13" eb="15">
      <t>テキオウ</t>
    </rPh>
    <rPh sb="15" eb="16">
      <t>サク</t>
    </rPh>
    <rPh sb="17" eb="19">
      <t>チャクジツ</t>
    </rPh>
    <rPh sb="20" eb="22">
      <t>スイシン</t>
    </rPh>
    <rPh sb="30" eb="32">
      <t>ジギョウ</t>
    </rPh>
    <rPh sb="32" eb="34">
      <t>セイカ</t>
    </rPh>
    <rPh sb="35" eb="37">
      <t>フキュウ</t>
    </rPh>
    <rPh sb="38" eb="40">
      <t>カツヨウ</t>
    </rPh>
    <rPh sb="40" eb="42">
      <t>ホウサク</t>
    </rPh>
    <rPh sb="43" eb="45">
      <t>ケントウ</t>
    </rPh>
    <rPh sb="46" eb="47">
      <t>オコナ</t>
    </rPh>
    <phoneticPr fontId="5"/>
  </si>
  <si>
    <t>水災害分野における気候変動適応策の着実な推進につながるよう、事業成果の普及・活用方策の検討を行っていく。</t>
    <phoneticPr fontId="5"/>
  </si>
  <si>
    <t>室長　朝堀　泰明
課長　大西　亘　
室長　井上　智夫</t>
    <phoneticPr fontId="5"/>
  </si>
  <si>
    <t>河川計画課　河川計画調整室
治水課
保全課　海岸室</t>
    <phoneticPr fontId="5"/>
  </si>
  <si>
    <t>「新しい日本のための優先課題推進枠」21
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</si>
</sst>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141</xdr:row>
      <xdr:rowOff>0</xdr:rowOff>
    </xdr:from>
    <xdr:to>
      <xdr:col>25</xdr:col>
      <xdr:colOff>160212</xdr:colOff>
      <xdr:row>143</xdr:row>
      <xdr:rowOff>189790</xdr:rowOff>
    </xdr:to>
    <xdr:grpSp>
      <xdr:nvGrpSpPr>
        <xdr:cNvPr id="5" name="グループ化 24"/>
        <xdr:cNvGrpSpPr>
          <a:grpSpLocks/>
        </xdr:cNvGrpSpPr>
      </xdr:nvGrpSpPr>
      <xdr:grpSpPr bwMode="auto">
        <a:xfrm>
          <a:off x="2800350" y="31032450"/>
          <a:ext cx="2360487" cy="894640"/>
          <a:chOff x="4162425" y="28425772"/>
          <a:chExt cx="2152954" cy="1158878"/>
        </a:xfrm>
      </xdr:grpSpPr>
      <xdr:sp macro="" textlink="">
        <xdr:nvSpPr>
          <xdr:cNvPr id="6" name="正方形/長方形 2"/>
          <xdr:cNvSpPr/>
        </xdr:nvSpPr>
        <xdr:spPr bwMode="auto">
          <a:xfrm>
            <a:off x="4162425" y="28425772"/>
            <a:ext cx="2144130" cy="6893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１１百万円</a:t>
            </a:r>
          </a:p>
        </xdr:txBody>
      </xdr:sp>
      <xdr:sp macro="" textlink="">
        <xdr:nvSpPr>
          <xdr:cNvPr id="7" name="大かっこ 3"/>
          <xdr:cNvSpPr/>
        </xdr:nvSpPr>
        <xdr:spPr bwMode="auto">
          <a:xfrm>
            <a:off x="4171249" y="29176832"/>
            <a:ext cx="2144130" cy="40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15</xdr:col>
      <xdr:colOff>68036</xdr:colOff>
      <xdr:row>142</xdr:row>
      <xdr:rowOff>272143</xdr:rowOff>
    </xdr:from>
    <xdr:to>
      <xdr:col>25</xdr:col>
      <xdr:colOff>51219</xdr:colOff>
      <xdr:row>143</xdr:row>
      <xdr:rowOff>236533</xdr:rowOff>
    </xdr:to>
    <xdr:sp macro="" textlink="">
      <xdr:nvSpPr>
        <xdr:cNvPr id="8" name="テキスト ボックス 7"/>
        <xdr:cNvSpPr txBox="1"/>
      </xdr:nvSpPr>
      <xdr:spPr bwMode="auto">
        <a:xfrm>
          <a:off x="2721429" y="51856822"/>
          <a:ext cx="1752111" cy="31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34</xdr:col>
      <xdr:colOff>163286</xdr:colOff>
      <xdr:row>141</xdr:row>
      <xdr:rowOff>0</xdr:rowOff>
    </xdr:from>
    <xdr:to>
      <xdr:col>42</xdr:col>
      <xdr:colOff>75314</xdr:colOff>
      <xdr:row>142</xdr:row>
      <xdr:rowOff>234632</xdr:rowOff>
    </xdr:to>
    <xdr:sp macro="" textlink="">
      <xdr:nvSpPr>
        <xdr:cNvPr id="9" name="正方形/長方形 8"/>
        <xdr:cNvSpPr/>
      </xdr:nvSpPr>
      <xdr:spPr bwMode="auto">
        <a:xfrm>
          <a:off x="6177643" y="51230893"/>
          <a:ext cx="1327171" cy="588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事務費</a:t>
          </a:r>
        </a:p>
        <a:p>
          <a:pPr algn="ctr"/>
          <a:r>
            <a:rPr kumimoji="1" lang="ja-JP" altLang="en-US" sz="1100">
              <a:solidFill>
                <a:sysClr val="windowText" lastClr="000000"/>
              </a:solidFill>
            </a:rPr>
            <a:t>１．３百万円</a:t>
          </a:r>
        </a:p>
      </xdr:txBody>
    </xdr:sp>
    <xdr:clientData/>
  </xdr:twoCellAnchor>
  <xdr:twoCellAnchor>
    <xdr:from>
      <xdr:col>25</xdr:col>
      <xdr:colOff>163286</xdr:colOff>
      <xdr:row>141</xdr:row>
      <xdr:rowOff>285750</xdr:rowOff>
    </xdr:from>
    <xdr:to>
      <xdr:col>34</xdr:col>
      <xdr:colOff>163286</xdr:colOff>
      <xdr:row>141</xdr:row>
      <xdr:rowOff>285750</xdr:rowOff>
    </xdr:to>
    <xdr:cxnSp macro="">
      <xdr:nvCxnSpPr>
        <xdr:cNvPr id="10" name="直線コネクタ 9"/>
        <xdr:cNvCxnSpPr>
          <a:endCxn id="9" idx="1"/>
        </xdr:cNvCxnSpPr>
      </xdr:nvCxnSpPr>
      <xdr:spPr>
        <a:xfrm>
          <a:off x="4645639" y="51608691"/>
          <a:ext cx="16136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124240</xdr:colOff>
      <xdr:row>142</xdr:row>
      <xdr:rowOff>240196</xdr:rowOff>
    </xdr:from>
    <xdr:to>
      <xdr:col>43</xdr:col>
      <xdr:colOff>24892</xdr:colOff>
      <xdr:row>144</xdr:row>
      <xdr:rowOff>33558</xdr:rowOff>
    </xdr:to>
    <xdr:sp macro="" textlink="">
      <xdr:nvSpPr>
        <xdr:cNvPr id="13" name="テキスト ボックス 12"/>
        <xdr:cNvSpPr txBox="1"/>
      </xdr:nvSpPr>
      <xdr:spPr bwMode="auto">
        <a:xfrm>
          <a:off x="6319631" y="51849131"/>
          <a:ext cx="1540609" cy="50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諸謝金、委員等旅費</a:t>
          </a:r>
        </a:p>
      </xdr:txBody>
    </xdr:sp>
    <xdr:clientData/>
  </xdr:twoCellAnchor>
  <xdr:twoCellAnchor>
    <xdr:from>
      <xdr:col>29</xdr:col>
      <xdr:colOff>113449</xdr:colOff>
      <xdr:row>147</xdr:row>
      <xdr:rowOff>249399</xdr:rowOff>
    </xdr:from>
    <xdr:to>
      <xdr:col>38</xdr:col>
      <xdr:colOff>136594</xdr:colOff>
      <xdr:row>149</xdr:row>
      <xdr:rowOff>76221</xdr:rowOff>
    </xdr:to>
    <xdr:sp macro="" textlink="">
      <xdr:nvSpPr>
        <xdr:cNvPr id="14" name="正方形/長方形 13"/>
        <xdr:cNvSpPr/>
      </xdr:nvSpPr>
      <xdr:spPr bwMode="auto">
        <a:xfrm>
          <a:off x="5397753" y="53639095"/>
          <a:ext cx="1663102" cy="5391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Ａ．民間企業等</a:t>
          </a:r>
        </a:p>
        <a:p>
          <a:pPr algn="ctr"/>
          <a:r>
            <a:rPr kumimoji="1" lang="ja-JP" altLang="en-US" sz="1100">
              <a:solidFill>
                <a:sysClr val="windowText" lastClr="000000"/>
              </a:solidFill>
            </a:rPr>
            <a:t>５．３百万円</a:t>
          </a:r>
        </a:p>
      </xdr:txBody>
    </xdr:sp>
    <xdr:clientData/>
  </xdr:twoCellAnchor>
  <xdr:twoCellAnchor>
    <xdr:from>
      <xdr:col>29</xdr:col>
      <xdr:colOff>44824</xdr:colOff>
      <xdr:row>149</xdr:row>
      <xdr:rowOff>162412</xdr:rowOff>
    </xdr:from>
    <xdr:to>
      <xdr:col>40</xdr:col>
      <xdr:colOff>26712</xdr:colOff>
      <xdr:row>151</xdr:row>
      <xdr:rowOff>0</xdr:rowOff>
    </xdr:to>
    <xdr:sp macro="" textlink="">
      <xdr:nvSpPr>
        <xdr:cNvPr id="15" name="テキスト ボックス 14"/>
        <xdr:cNvSpPr txBox="1"/>
      </xdr:nvSpPr>
      <xdr:spPr bwMode="auto">
        <a:xfrm>
          <a:off x="5244353" y="34060206"/>
          <a:ext cx="1954124" cy="53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・減災を考慮した治水計画のあり方に関する検討業務</a:t>
          </a:r>
        </a:p>
      </xdr:txBody>
    </xdr:sp>
    <xdr:clientData/>
  </xdr:twoCellAnchor>
  <xdr:twoCellAnchor>
    <xdr:from>
      <xdr:col>29</xdr:col>
      <xdr:colOff>160672</xdr:colOff>
      <xdr:row>147</xdr:row>
      <xdr:rowOff>0</xdr:rowOff>
    </xdr:from>
    <xdr:to>
      <xdr:col>39</xdr:col>
      <xdr:colOff>1600</xdr:colOff>
      <xdr:row>147</xdr:row>
      <xdr:rowOff>244412</xdr:rowOff>
    </xdr:to>
    <xdr:sp macro="" textlink="">
      <xdr:nvSpPr>
        <xdr:cNvPr id="16" name="正方形/長方形 15"/>
        <xdr:cNvSpPr/>
      </xdr:nvSpPr>
      <xdr:spPr bwMode="auto">
        <a:xfrm>
          <a:off x="5444976" y="53389696"/>
          <a:ext cx="1663102" cy="244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0</xdr:colOff>
      <xdr:row>144</xdr:row>
      <xdr:rowOff>0</xdr:rowOff>
    </xdr:from>
    <xdr:to>
      <xdr:col>20</xdr:col>
      <xdr:colOff>0</xdr:colOff>
      <xdr:row>154</xdr:row>
      <xdr:rowOff>340179</xdr:rowOff>
    </xdr:to>
    <xdr:cxnSp macro="">
      <xdr:nvCxnSpPr>
        <xdr:cNvPr id="17" name="直線コネクタ 16"/>
        <xdr:cNvCxnSpPr/>
      </xdr:nvCxnSpPr>
      <xdr:spPr bwMode="auto">
        <a:xfrm>
          <a:off x="3537857" y="52292250"/>
          <a:ext cx="0" cy="3878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79562</xdr:colOff>
      <xdr:row>149</xdr:row>
      <xdr:rowOff>152400</xdr:rowOff>
    </xdr:from>
    <xdr:to>
      <xdr:col>39</xdr:col>
      <xdr:colOff>119264</xdr:colOff>
      <xdr:row>150</xdr:row>
      <xdr:rowOff>313765</xdr:rowOff>
    </xdr:to>
    <xdr:sp macro="" textlink="">
      <xdr:nvSpPr>
        <xdr:cNvPr id="19" name="大かっこ 10"/>
        <xdr:cNvSpPr/>
      </xdr:nvSpPr>
      <xdr:spPr bwMode="auto">
        <a:xfrm>
          <a:off x="5279091" y="34050194"/>
          <a:ext cx="1832644" cy="508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29</xdr:col>
      <xdr:colOff>124788</xdr:colOff>
      <xdr:row>154</xdr:row>
      <xdr:rowOff>78175</xdr:rowOff>
    </xdr:from>
    <xdr:to>
      <xdr:col>38</xdr:col>
      <xdr:colOff>156961</xdr:colOff>
      <xdr:row>155</xdr:row>
      <xdr:rowOff>262229</xdr:rowOff>
    </xdr:to>
    <xdr:sp macro="" textlink="">
      <xdr:nvSpPr>
        <xdr:cNvPr id="20" name="正方形/長方形 19"/>
        <xdr:cNvSpPr/>
      </xdr:nvSpPr>
      <xdr:spPr bwMode="auto">
        <a:xfrm>
          <a:off x="5373063" y="55694650"/>
          <a:ext cx="1660948" cy="5364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．民間企業等</a:t>
          </a:r>
        </a:p>
        <a:p>
          <a:pPr algn="ctr"/>
          <a:r>
            <a:rPr kumimoji="1" lang="ja-JP" altLang="en-US" sz="1100">
              <a:solidFill>
                <a:sysClr val="windowText" lastClr="000000"/>
              </a:solidFill>
            </a:rPr>
            <a:t>４．３百万円</a:t>
          </a:r>
        </a:p>
      </xdr:txBody>
    </xdr:sp>
    <xdr:clientData/>
  </xdr:twoCellAnchor>
  <xdr:twoCellAnchor>
    <xdr:from>
      <xdr:col>29</xdr:col>
      <xdr:colOff>87967</xdr:colOff>
      <xdr:row>155</xdr:row>
      <xdr:rowOff>328752</xdr:rowOff>
    </xdr:from>
    <xdr:to>
      <xdr:col>39</xdr:col>
      <xdr:colOff>122299</xdr:colOff>
      <xdr:row>157</xdr:row>
      <xdr:rowOff>117661</xdr:rowOff>
    </xdr:to>
    <xdr:sp macro="" textlink="">
      <xdr:nvSpPr>
        <xdr:cNvPr id="21" name="大かっこ 10"/>
        <xdr:cNvSpPr/>
      </xdr:nvSpPr>
      <xdr:spPr bwMode="auto">
        <a:xfrm>
          <a:off x="5287496" y="56515046"/>
          <a:ext cx="1827274" cy="483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29</xdr:col>
      <xdr:colOff>128990</xdr:colOff>
      <xdr:row>153</xdr:row>
      <xdr:rowOff>171450</xdr:rowOff>
    </xdr:from>
    <xdr:to>
      <xdr:col>38</xdr:col>
      <xdr:colOff>164889</xdr:colOff>
      <xdr:row>154</xdr:row>
      <xdr:rowOff>50341</xdr:rowOff>
    </xdr:to>
    <xdr:sp macro="" textlink="">
      <xdr:nvSpPr>
        <xdr:cNvPr id="22" name="正方形/長方形 21"/>
        <xdr:cNvSpPr/>
      </xdr:nvSpPr>
      <xdr:spPr bwMode="auto">
        <a:xfrm>
          <a:off x="5377265" y="55435500"/>
          <a:ext cx="1664674" cy="231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66436</xdr:colOff>
      <xdr:row>155</xdr:row>
      <xdr:rowOff>320968</xdr:rowOff>
    </xdr:from>
    <xdr:to>
      <xdr:col>40</xdr:col>
      <xdr:colOff>98740</xdr:colOff>
      <xdr:row>157</xdr:row>
      <xdr:rowOff>204908</xdr:rowOff>
    </xdr:to>
    <xdr:sp macro="" textlink="">
      <xdr:nvSpPr>
        <xdr:cNvPr id="23" name="テキスト ボックス 22"/>
        <xdr:cNvSpPr txBox="1"/>
      </xdr:nvSpPr>
      <xdr:spPr bwMode="auto">
        <a:xfrm>
          <a:off x="5265965" y="56507262"/>
          <a:ext cx="2004540" cy="57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・高潮浸水想定の設定に向け</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た検討業務</a:t>
          </a:r>
          <a:endParaRPr lang="en-US" altLang="ja-JP" sz="1100">
            <a:solidFill>
              <a:schemeClr val="dk1"/>
            </a:solidFill>
            <a:latin typeface="+mn-lt"/>
            <a:ea typeface="+mn-ea"/>
            <a:cs typeface="+mn-cs"/>
          </a:endParaRPr>
        </a:p>
      </xdr:txBody>
    </xdr:sp>
    <xdr:clientData/>
  </xdr:twoCellAnchor>
  <xdr:twoCellAnchor>
    <xdr:from>
      <xdr:col>19</xdr:col>
      <xdr:colOff>176892</xdr:colOff>
      <xdr:row>148</xdr:row>
      <xdr:rowOff>122465</xdr:rowOff>
    </xdr:from>
    <xdr:to>
      <xdr:col>29</xdr:col>
      <xdr:colOff>113449</xdr:colOff>
      <xdr:row>148</xdr:row>
      <xdr:rowOff>122465</xdr:rowOff>
    </xdr:to>
    <xdr:cxnSp macro="">
      <xdr:nvCxnSpPr>
        <xdr:cNvPr id="24" name="直線コネクタ 23"/>
        <xdr:cNvCxnSpPr>
          <a:endCxn id="14" idx="1"/>
        </xdr:cNvCxnSpPr>
      </xdr:nvCxnSpPr>
      <xdr:spPr bwMode="auto">
        <a:xfrm>
          <a:off x="3583480" y="53877083"/>
          <a:ext cx="17294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166006</xdr:colOff>
      <xdr:row>154</xdr:row>
      <xdr:rowOff>347095</xdr:rowOff>
    </xdr:from>
    <xdr:to>
      <xdr:col>29</xdr:col>
      <xdr:colOff>124788</xdr:colOff>
      <xdr:row>155</xdr:row>
      <xdr:rowOff>16329</xdr:rowOff>
    </xdr:to>
    <xdr:cxnSp macro="">
      <xdr:nvCxnSpPr>
        <xdr:cNvPr id="26" name="直線コネクタ 25"/>
        <xdr:cNvCxnSpPr>
          <a:endCxn id="20" idx="1"/>
        </xdr:cNvCxnSpPr>
      </xdr:nvCxnSpPr>
      <xdr:spPr bwMode="auto">
        <a:xfrm flipV="1">
          <a:off x="3526970" y="56177202"/>
          <a:ext cx="1727711" cy="230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0" t="s">
        <v>0</v>
      </c>
      <c r="AK2" s="430"/>
      <c r="AL2" s="430"/>
      <c r="AM2" s="430"/>
      <c r="AN2" s="430"/>
      <c r="AO2" s="430"/>
      <c r="AP2" s="430"/>
      <c r="AQ2" s="680" t="s">
        <v>356</v>
      </c>
      <c r="AR2" s="680"/>
      <c r="AS2" s="59" t="str">
        <f>IF(OR(AQ2="　", AQ2=""), "", "-")</f>
        <v>-</v>
      </c>
      <c r="AT2" s="681">
        <v>18</v>
      </c>
      <c r="AU2" s="681"/>
      <c r="AV2" s="60" t="str">
        <f>IF(AW2="", "", "-")</f>
        <v/>
      </c>
      <c r="AW2" s="682"/>
      <c r="AX2" s="682"/>
    </row>
    <row r="3" spans="1:50" ht="21" customHeight="1" thickBot="1">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384</v>
      </c>
      <c r="AK3" s="641"/>
      <c r="AL3" s="641"/>
      <c r="AM3" s="641"/>
      <c r="AN3" s="641"/>
      <c r="AO3" s="641"/>
      <c r="AP3" s="641"/>
      <c r="AQ3" s="641"/>
      <c r="AR3" s="641"/>
      <c r="AS3" s="641"/>
      <c r="AT3" s="641"/>
      <c r="AU3" s="641"/>
      <c r="AV3" s="641"/>
      <c r="AW3" s="641"/>
      <c r="AX3" s="36" t="s">
        <v>91</v>
      </c>
    </row>
    <row r="4" spans="1:50" ht="24.75" customHeight="1">
      <c r="A4" s="457" t="s">
        <v>30</v>
      </c>
      <c r="B4" s="458"/>
      <c r="C4" s="458"/>
      <c r="D4" s="458"/>
      <c r="E4" s="458"/>
      <c r="F4" s="458"/>
      <c r="G4" s="431" t="s">
        <v>381</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379</v>
      </c>
      <c r="AF4" s="437"/>
      <c r="AG4" s="437"/>
      <c r="AH4" s="437"/>
      <c r="AI4" s="437"/>
      <c r="AJ4" s="437"/>
      <c r="AK4" s="437"/>
      <c r="AL4" s="437"/>
      <c r="AM4" s="437"/>
      <c r="AN4" s="437"/>
      <c r="AO4" s="437"/>
      <c r="AP4" s="438"/>
      <c r="AQ4" s="439" t="s">
        <v>2</v>
      </c>
      <c r="AR4" s="434"/>
      <c r="AS4" s="434"/>
      <c r="AT4" s="434"/>
      <c r="AU4" s="434"/>
      <c r="AV4" s="434"/>
      <c r="AW4" s="434"/>
      <c r="AX4" s="440"/>
    </row>
    <row r="5" spans="1:50" ht="49.5" customHeight="1">
      <c r="A5" s="441" t="s">
        <v>93</v>
      </c>
      <c r="B5" s="442"/>
      <c r="C5" s="442"/>
      <c r="D5" s="442"/>
      <c r="E5" s="442"/>
      <c r="F5" s="443"/>
      <c r="G5" s="655" t="s">
        <v>99</v>
      </c>
      <c r="H5" s="617"/>
      <c r="I5" s="617"/>
      <c r="J5" s="617"/>
      <c r="K5" s="617"/>
      <c r="L5" s="617"/>
      <c r="M5" s="656" t="s">
        <v>92</v>
      </c>
      <c r="N5" s="657"/>
      <c r="O5" s="657"/>
      <c r="P5" s="657"/>
      <c r="Q5" s="657"/>
      <c r="R5" s="658"/>
      <c r="S5" s="616" t="s">
        <v>105</v>
      </c>
      <c r="T5" s="617"/>
      <c r="U5" s="617"/>
      <c r="V5" s="617"/>
      <c r="W5" s="617"/>
      <c r="X5" s="618"/>
      <c r="Y5" s="448" t="s">
        <v>3</v>
      </c>
      <c r="Z5" s="449"/>
      <c r="AA5" s="449"/>
      <c r="AB5" s="449"/>
      <c r="AC5" s="449"/>
      <c r="AD5" s="450"/>
      <c r="AE5" s="451" t="s">
        <v>416</v>
      </c>
      <c r="AF5" s="452"/>
      <c r="AG5" s="452"/>
      <c r="AH5" s="452"/>
      <c r="AI5" s="452"/>
      <c r="AJ5" s="452"/>
      <c r="AK5" s="452"/>
      <c r="AL5" s="452"/>
      <c r="AM5" s="452"/>
      <c r="AN5" s="452"/>
      <c r="AO5" s="452"/>
      <c r="AP5" s="453"/>
      <c r="AQ5" s="454" t="s">
        <v>415</v>
      </c>
      <c r="AR5" s="455"/>
      <c r="AS5" s="455"/>
      <c r="AT5" s="455"/>
      <c r="AU5" s="455"/>
      <c r="AV5" s="455"/>
      <c r="AW5" s="455"/>
      <c r="AX5" s="456"/>
    </row>
    <row r="6" spans="1:50" ht="39" customHeight="1">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385</v>
      </c>
      <c r="AF6" s="466"/>
      <c r="AG6" s="466"/>
      <c r="AH6" s="466"/>
      <c r="AI6" s="466"/>
      <c r="AJ6" s="466"/>
      <c r="AK6" s="466"/>
      <c r="AL6" s="466"/>
      <c r="AM6" s="466"/>
      <c r="AN6" s="466"/>
      <c r="AO6" s="466"/>
      <c r="AP6" s="466"/>
      <c r="AQ6" s="467"/>
      <c r="AR6" s="467"/>
      <c r="AS6" s="467"/>
      <c r="AT6" s="467"/>
      <c r="AU6" s="467"/>
      <c r="AV6" s="467"/>
      <c r="AW6" s="467"/>
      <c r="AX6" s="468"/>
    </row>
    <row r="7" spans="1:50" ht="49.5" customHeight="1">
      <c r="A7" s="484" t="s">
        <v>25</v>
      </c>
      <c r="B7" s="485"/>
      <c r="C7" s="485"/>
      <c r="D7" s="485"/>
      <c r="E7" s="485"/>
      <c r="F7" s="485"/>
      <c r="G7" s="486" t="s">
        <v>412</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382</v>
      </c>
      <c r="AF7" s="491"/>
      <c r="AG7" s="491"/>
      <c r="AH7" s="491"/>
      <c r="AI7" s="491"/>
      <c r="AJ7" s="491"/>
      <c r="AK7" s="491"/>
      <c r="AL7" s="491"/>
      <c r="AM7" s="491"/>
      <c r="AN7" s="491"/>
      <c r="AO7" s="491"/>
      <c r="AP7" s="491"/>
      <c r="AQ7" s="491"/>
      <c r="AR7" s="491"/>
      <c r="AS7" s="491"/>
      <c r="AT7" s="491"/>
      <c r="AU7" s="491"/>
      <c r="AV7" s="491"/>
      <c r="AW7" s="491"/>
      <c r="AX7" s="492"/>
    </row>
    <row r="8" spans="1:50" ht="52.5" customHeight="1">
      <c r="A8" s="636" t="s">
        <v>308</v>
      </c>
      <c r="B8" s="637"/>
      <c r="C8" s="637"/>
      <c r="D8" s="637"/>
      <c r="E8" s="637"/>
      <c r="F8" s="638"/>
      <c r="G8" s="633" t="str">
        <f>入力規則等!A26</f>
        <v>国土強靭化</v>
      </c>
      <c r="H8" s="634"/>
      <c r="I8" s="634"/>
      <c r="J8" s="634"/>
      <c r="K8" s="634"/>
      <c r="L8" s="634"/>
      <c r="M8" s="634"/>
      <c r="N8" s="634"/>
      <c r="O8" s="634"/>
      <c r="P8" s="634"/>
      <c r="Q8" s="634"/>
      <c r="R8" s="634"/>
      <c r="S8" s="634"/>
      <c r="T8" s="634"/>
      <c r="U8" s="634"/>
      <c r="V8" s="634"/>
      <c r="W8" s="634"/>
      <c r="X8" s="635"/>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398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3"/>
      <c r="G11" s="445" t="str">
        <f>入力規則等!P10</f>
        <v>直接実施、委託・請負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c r="A13" s="399"/>
      <c r="B13" s="400"/>
      <c r="C13" s="400"/>
      <c r="D13" s="400"/>
      <c r="E13" s="400"/>
      <c r="F13" s="401"/>
      <c r="G13" s="503" t="s">
        <v>7</v>
      </c>
      <c r="H13" s="504"/>
      <c r="I13" s="509" t="s">
        <v>8</v>
      </c>
      <c r="J13" s="510"/>
      <c r="K13" s="510"/>
      <c r="L13" s="510"/>
      <c r="M13" s="510"/>
      <c r="N13" s="510"/>
      <c r="O13" s="511"/>
      <c r="P13" s="175" t="s">
        <v>386</v>
      </c>
      <c r="Q13" s="176"/>
      <c r="R13" s="176"/>
      <c r="S13" s="176"/>
      <c r="T13" s="176"/>
      <c r="U13" s="176"/>
      <c r="V13" s="177"/>
      <c r="W13" s="175" t="s">
        <v>386</v>
      </c>
      <c r="X13" s="176"/>
      <c r="Y13" s="176"/>
      <c r="Z13" s="176"/>
      <c r="AA13" s="176"/>
      <c r="AB13" s="176"/>
      <c r="AC13" s="177"/>
      <c r="AD13" s="175" t="s">
        <v>386</v>
      </c>
      <c r="AE13" s="176"/>
      <c r="AF13" s="176"/>
      <c r="AG13" s="176"/>
      <c r="AH13" s="176"/>
      <c r="AI13" s="176"/>
      <c r="AJ13" s="177"/>
      <c r="AK13" s="175">
        <v>11</v>
      </c>
      <c r="AL13" s="176"/>
      <c r="AM13" s="176"/>
      <c r="AN13" s="176"/>
      <c r="AO13" s="176"/>
      <c r="AP13" s="176"/>
      <c r="AQ13" s="177"/>
      <c r="AR13" s="189">
        <v>21</v>
      </c>
      <c r="AS13" s="190"/>
      <c r="AT13" s="190"/>
      <c r="AU13" s="190"/>
      <c r="AV13" s="190"/>
      <c r="AW13" s="190"/>
      <c r="AX13" s="191"/>
    </row>
    <row r="14" spans="1:50" ht="21" customHeight="1">
      <c r="A14" s="399"/>
      <c r="B14" s="400"/>
      <c r="C14" s="400"/>
      <c r="D14" s="400"/>
      <c r="E14" s="400"/>
      <c r="F14" s="401"/>
      <c r="G14" s="505"/>
      <c r="H14" s="506"/>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9"/>
      <c r="B15" s="400"/>
      <c r="C15" s="400"/>
      <c r="D15" s="400"/>
      <c r="E15" s="400"/>
      <c r="F15" s="401"/>
      <c r="G15" s="505"/>
      <c r="H15" s="506"/>
      <c r="I15" s="179" t="s">
        <v>62</v>
      </c>
      <c r="J15" s="428"/>
      <c r="K15" s="428"/>
      <c r="L15" s="428"/>
      <c r="M15" s="428"/>
      <c r="N15" s="428"/>
      <c r="O15" s="429"/>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c r="A16" s="399"/>
      <c r="B16" s="400"/>
      <c r="C16" s="400"/>
      <c r="D16" s="400"/>
      <c r="E16" s="400"/>
      <c r="F16" s="401"/>
      <c r="G16" s="505"/>
      <c r="H16" s="506"/>
      <c r="I16" s="179" t="s">
        <v>63</v>
      </c>
      <c r="J16" s="428"/>
      <c r="K16" s="428"/>
      <c r="L16" s="428"/>
      <c r="M16" s="428"/>
      <c r="N16" s="428"/>
      <c r="O16" s="429"/>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c r="A17" s="399"/>
      <c r="B17" s="400"/>
      <c r="C17" s="400"/>
      <c r="D17" s="400"/>
      <c r="E17" s="400"/>
      <c r="F17" s="401"/>
      <c r="G17" s="505"/>
      <c r="H17" s="506"/>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c r="A18" s="399"/>
      <c r="B18" s="400"/>
      <c r="C18" s="400"/>
      <c r="D18" s="400"/>
      <c r="E18" s="400"/>
      <c r="F18" s="401"/>
      <c r="G18" s="507"/>
      <c r="H18" s="508"/>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11</v>
      </c>
      <c r="AL18" s="651"/>
      <c r="AM18" s="651"/>
      <c r="AN18" s="651"/>
      <c r="AO18" s="651"/>
      <c r="AP18" s="651"/>
      <c r="AQ18" s="652"/>
      <c r="AR18" s="650">
        <f t="shared" ref="AR18" si="2">SUM(AR13:AX17)</f>
        <v>21</v>
      </c>
      <c r="AS18" s="651"/>
      <c r="AT18" s="651"/>
      <c r="AU18" s="651"/>
      <c r="AV18" s="651"/>
      <c r="AW18" s="651"/>
      <c r="AX18" s="653"/>
    </row>
    <row r="19" spans="1:50" ht="24.75" customHeight="1">
      <c r="A19" s="399"/>
      <c r="B19" s="400"/>
      <c r="C19" s="400"/>
      <c r="D19" s="400"/>
      <c r="E19" s="400"/>
      <c r="F19" s="401"/>
      <c r="G19" s="648" t="s">
        <v>10</v>
      </c>
      <c r="H19" s="649"/>
      <c r="I19" s="649"/>
      <c r="J19" s="649"/>
      <c r="K19" s="649"/>
      <c r="L19" s="649"/>
      <c r="M19" s="649"/>
      <c r="N19" s="649"/>
      <c r="O19" s="649"/>
      <c r="P19" s="175" t="s">
        <v>386</v>
      </c>
      <c r="Q19" s="176"/>
      <c r="R19" s="176"/>
      <c r="S19" s="176"/>
      <c r="T19" s="176"/>
      <c r="U19" s="176"/>
      <c r="V19" s="177"/>
      <c r="W19" s="175" t="s">
        <v>386</v>
      </c>
      <c r="X19" s="176"/>
      <c r="Y19" s="176"/>
      <c r="Z19" s="176"/>
      <c r="AA19" s="176"/>
      <c r="AB19" s="176"/>
      <c r="AC19" s="177"/>
      <c r="AD19" s="175" t="s">
        <v>386</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c r="A20" s="497"/>
      <c r="B20" s="498"/>
      <c r="C20" s="498"/>
      <c r="D20" s="498"/>
      <c r="E20" s="498"/>
      <c r="F20" s="499"/>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403</v>
      </c>
      <c r="H23" s="75"/>
      <c r="I23" s="75"/>
      <c r="J23" s="75"/>
      <c r="K23" s="75"/>
      <c r="L23" s="75"/>
      <c r="M23" s="75"/>
      <c r="N23" s="75"/>
      <c r="O23" s="76"/>
      <c r="P23" s="219" t="s">
        <v>404</v>
      </c>
      <c r="Q23" s="234"/>
      <c r="R23" s="234"/>
      <c r="S23" s="234"/>
      <c r="T23" s="234"/>
      <c r="U23" s="234"/>
      <c r="V23" s="234"/>
      <c r="W23" s="234"/>
      <c r="X23" s="235"/>
      <c r="Y23" s="228" t="s">
        <v>14</v>
      </c>
      <c r="Z23" s="229"/>
      <c r="AA23" s="230"/>
      <c r="AB23" s="167" t="s">
        <v>399</v>
      </c>
      <c r="AC23" s="168"/>
      <c r="AD23" s="168"/>
      <c r="AE23" s="88" t="s">
        <v>386</v>
      </c>
      <c r="AF23" s="89"/>
      <c r="AG23" s="89"/>
      <c r="AH23" s="89"/>
      <c r="AI23" s="90"/>
      <c r="AJ23" s="88" t="s">
        <v>386</v>
      </c>
      <c r="AK23" s="89"/>
      <c r="AL23" s="89"/>
      <c r="AM23" s="89"/>
      <c r="AN23" s="90"/>
      <c r="AO23" s="88" t="s">
        <v>386</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387</v>
      </c>
      <c r="AC24" s="197"/>
      <c r="AD24" s="197"/>
      <c r="AE24" s="88" t="s">
        <v>386</v>
      </c>
      <c r="AF24" s="89"/>
      <c r="AG24" s="89"/>
      <c r="AH24" s="89"/>
      <c r="AI24" s="90"/>
      <c r="AJ24" s="88" t="s">
        <v>386</v>
      </c>
      <c r="AK24" s="89"/>
      <c r="AL24" s="89"/>
      <c r="AM24" s="89"/>
      <c r="AN24" s="90"/>
      <c r="AO24" s="88" t="s">
        <v>386</v>
      </c>
      <c r="AP24" s="89"/>
      <c r="AQ24" s="89"/>
      <c r="AR24" s="89"/>
      <c r="AS24" s="90"/>
      <c r="AT24" s="88">
        <v>4</v>
      </c>
      <c r="AU24" s="89"/>
      <c r="AV24" s="89"/>
      <c r="AW24" s="89"/>
      <c r="AX24" s="351"/>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29</v>
      </c>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t="s">
        <v>386</v>
      </c>
      <c r="AF28" s="89"/>
      <c r="AG28" s="89"/>
      <c r="AH28" s="89"/>
      <c r="AI28" s="90"/>
      <c r="AJ28" s="88" t="s">
        <v>386</v>
      </c>
      <c r="AK28" s="89"/>
      <c r="AL28" s="89"/>
      <c r="AM28" s="89"/>
      <c r="AN28" s="90"/>
      <c r="AO28" s="88" t="s">
        <v>386</v>
      </c>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t="s">
        <v>386</v>
      </c>
      <c r="AF29" s="89"/>
      <c r="AG29" s="89"/>
      <c r="AH29" s="89"/>
      <c r="AI29" s="90"/>
      <c r="AJ29" s="88" t="s">
        <v>386</v>
      </c>
      <c r="AK29" s="89"/>
      <c r="AL29" s="89"/>
      <c r="AM29" s="89"/>
      <c r="AN29" s="90"/>
      <c r="AO29" s="88" t="s">
        <v>386</v>
      </c>
      <c r="AP29" s="89"/>
      <c r="AQ29" s="89"/>
      <c r="AR29" s="89"/>
      <c r="AS29" s="90"/>
      <c r="AT29" s="88"/>
      <c r="AU29" s="89"/>
      <c r="AV29" s="89"/>
      <c r="AW29" s="89"/>
      <c r="AX29" s="351"/>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386</v>
      </c>
      <c r="AF30" s="89"/>
      <c r="AG30" s="89"/>
      <c r="AH30" s="89"/>
      <c r="AI30" s="90"/>
      <c r="AJ30" s="88" t="s">
        <v>386</v>
      </c>
      <c r="AK30" s="89"/>
      <c r="AL30" s="89"/>
      <c r="AM30" s="89"/>
      <c r="AN30" s="90"/>
      <c r="AO30" s="88" t="s">
        <v>386</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9"/>
      <c r="B68" s="530"/>
      <c r="C68" s="530"/>
      <c r="D68" s="530"/>
      <c r="E68" s="530"/>
      <c r="F68" s="531"/>
      <c r="G68" s="219" t="s">
        <v>405</v>
      </c>
      <c r="H68" s="234"/>
      <c r="I68" s="234"/>
      <c r="J68" s="234"/>
      <c r="K68" s="234"/>
      <c r="L68" s="234"/>
      <c r="M68" s="234"/>
      <c r="N68" s="234"/>
      <c r="O68" s="234"/>
      <c r="P68" s="234"/>
      <c r="Q68" s="234"/>
      <c r="R68" s="234"/>
      <c r="S68" s="234"/>
      <c r="T68" s="234"/>
      <c r="U68" s="234"/>
      <c r="V68" s="234"/>
      <c r="W68" s="234"/>
      <c r="X68" s="235"/>
      <c r="Y68" s="619" t="s">
        <v>66</v>
      </c>
      <c r="Z68" s="620"/>
      <c r="AA68" s="621"/>
      <c r="AB68" s="111" t="s">
        <v>387</v>
      </c>
      <c r="AC68" s="112"/>
      <c r="AD68" s="113"/>
      <c r="AE68" s="88" t="s">
        <v>386</v>
      </c>
      <c r="AF68" s="89"/>
      <c r="AG68" s="89"/>
      <c r="AH68" s="89"/>
      <c r="AI68" s="90"/>
      <c r="AJ68" s="88" t="s">
        <v>386</v>
      </c>
      <c r="AK68" s="89"/>
      <c r="AL68" s="89"/>
      <c r="AM68" s="89"/>
      <c r="AN68" s="90"/>
      <c r="AO68" s="88" t="s">
        <v>386</v>
      </c>
      <c r="AP68" s="89"/>
      <c r="AQ68" s="89"/>
      <c r="AR68" s="89"/>
      <c r="AS68" s="90"/>
      <c r="AT68" s="541"/>
      <c r="AU68" s="541"/>
      <c r="AV68" s="541"/>
      <c r="AW68" s="541"/>
      <c r="AX68" s="542"/>
      <c r="AY68" s="10"/>
      <c r="AZ68" s="10"/>
      <c r="BA68" s="10"/>
      <c r="BB68" s="10"/>
      <c r="BC68" s="10"/>
    </row>
    <row r="69" spans="1:60" ht="22.5" customHeight="1">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387</v>
      </c>
      <c r="AC69" s="203"/>
      <c r="AD69" s="204"/>
      <c r="AE69" s="88" t="s">
        <v>386</v>
      </c>
      <c r="AF69" s="89"/>
      <c r="AG69" s="89"/>
      <c r="AH69" s="89"/>
      <c r="AI69" s="90"/>
      <c r="AJ69" s="88" t="s">
        <v>386</v>
      </c>
      <c r="AK69" s="89"/>
      <c r="AL69" s="89"/>
      <c r="AM69" s="89"/>
      <c r="AN69" s="90"/>
      <c r="AO69" s="88" t="s">
        <v>386</v>
      </c>
      <c r="AP69" s="89"/>
      <c r="AQ69" s="89"/>
      <c r="AR69" s="89"/>
      <c r="AS69" s="90"/>
      <c r="AT69" s="88">
        <v>4</v>
      </c>
      <c r="AU69" s="89"/>
      <c r="AV69" s="89"/>
      <c r="AW69" s="89"/>
      <c r="AX69" s="351"/>
      <c r="AY69" s="10"/>
      <c r="AZ69" s="10"/>
      <c r="BA69" s="10"/>
      <c r="BB69" s="10"/>
      <c r="BC69" s="10"/>
      <c r="BD69" s="10"/>
      <c r="BE69" s="10"/>
      <c r="BF69" s="10"/>
      <c r="BG69" s="10"/>
      <c r="BH69" s="10"/>
    </row>
    <row r="70" spans="1:60" ht="33" hidden="1" customHeight="1">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c r="A71" s="529"/>
      <c r="B71" s="530"/>
      <c r="C71" s="530"/>
      <c r="D71" s="530"/>
      <c r="E71" s="530"/>
      <c r="F71" s="531"/>
      <c r="G71" s="219"/>
      <c r="H71" s="234"/>
      <c r="I71" s="234"/>
      <c r="J71" s="234"/>
      <c r="K71" s="234"/>
      <c r="L71" s="234"/>
      <c r="M71" s="234"/>
      <c r="N71" s="234"/>
      <c r="O71" s="234"/>
      <c r="P71" s="234"/>
      <c r="Q71" s="234"/>
      <c r="R71" s="234"/>
      <c r="S71" s="234"/>
      <c r="T71" s="234"/>
      <c r="U71" s="234"/>
      <c r="V71" s="234"/>
      <c r="W71" s="234"/>
      <c r="X71" s="235"/>
      <c r="Y71" s="661" t="s">
        <v>66</v>
      </c>
      <c r="Z71" s="662"/>
      <c r="AA71" s="663"/>
      <c r="AB71" s="111" t="s">
        <v>387</v>
      </c>
      <c r="AC71" s="112"/>
      <c r="AD71" s="113"/>
      <c r="AE71" s="88" t="s">
        <v>386</v>
      </c>
      <c r="AF71" s="89"/>
      <c r="AG71" s="89"/>
      <c r="AH71" s="89"/>
      <c r="AI71" s="90"/>
      <c r="AJ71" s="88" t="s">
        <v>386</v>
      </c>
      <c r="AK71" s="89"/>
      <c r="AL71" s="89"/>
      <c r="AM71" s="89"/>
      <c r="AN71" s="90"/>
      <c r="AO71" s="88" t="s">
        <v>386</v>
      </c>
      <c r="AP71" s="89"/>
      <c r="AQ71" s="89"/>
      <c r="AR71" s="89"/>
      <c r="AS71" s="90"/>
      <c r="AT71" s="541"/>
      <c r="AU71" s="541"/>
      <c r="AV71" s="541"/>
      <c r="AW71" s="541"/>
      <c r="AX71" s="542"/>
      <c r="AY71" s="10"/>
      <c r="AZ71" s="10"/>
      <c r="BA71" s="10"/>
      <c r="BB71" s="10"/>
      <c r="BC71" s="10"/>
    </row>
    <row r="72" spans="1:60" ht="22.5" hidden="1" customHeight="1">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4"/>
      <c r="AA72" s="665"/>
      <c r="AB72" s="202" t="s">
        <v>387</v>
      </c>
      <c r="AC72" s="203"/>
      <c r="AD72" s="204"/>
      <c r="AE72" s="88" t="s">
        <v>386</v>
      </c>
      <c r="AF72" s="89"/>
      <c r="AG72" s="89"/>
      <c r="AH72" s="89"/>
      <c r="AI72" s="90"/>
      <c r="AJ72" s="88" t="s">
        <v>386</v>
      </c>
      <c r="AK72" s="89"/>
      <c r="AL72" s="89"/>
      <c r="AM72" s="89"/>
      <c r="AN72" s="90"/>
      <c r="AO72" s="88" t="s">
        <v>386</v>
      </c>
      <c r="AP72" s="89"/>
      <c r="AQ72" s="89"/>
      <c r="AR72" s="89"/>
      <c r="AS72" s="90"/>
      <c r="AT72" s="88"/>
      <c r="AU72" s="89"/>
      <c r="AV72" s="89"/>
      <c r="AW72" s="89"/>
      <c r="AX72" s="351"/>
      <c r="AY72" s="10"/>
      <c r="AZ72" s="10"/>
      <c r="BA72" s="10"/>
      <c r="BB72" s="10"/>
      <c r="BC72" s="10"/>
      <c r="BD72" s="10"/>
      <c r="BE72" s="10"/>
      <c r="BF72" s="10"/>
      <c r="BG72" s="10"/>
      <c r="BH72" s="10"/>
    </row>
    <row r="73" spans="1:60" ht="31.7" hidden="1" customHeight="1">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c r="A74" s="529"/>
      <c r="B74" s="530"/>
      <c r="C74" s="530"/>
      <c r="D74" s="530"/>
      <c r="E74" s="530"/>
      <c r="F74" s="531"/>
      <c r="G74" s="219"/>
      <c r="H74" s="234"/>
      <c r="I74" s="234"/>
      <c r="J74" s="234"/>
      <c r="K74" s="234"/>
      <c r="L74" s="234"/>
      <c r="M74" s="234"/>
      <c r="N74" s="234"/>
      <c r="O74" s="234"/>
      <c r="P74" s="234"/>
      <c r="Q74" s="234"/>
      <c r="R74" s="234"/>
      <c r="S74" s="234"/>
      <c r="T74" s="234"/>
      <c r="U74" s="234"/>
      <c r="V74" s="234"/>
      <c r="W74" s="234"/>
      <c r="X74" s="235"/>
      <c r="Y74" s="661" t="s">
        <v>66</v>
      </c>
      <c r="Z74" s="662"/>
      <c r="AA74" s="663"/>
      <c r="AB74" s="111" t="s">
        <v>387</v>
      </c>
      <c r="AC74" s="112"/>
      <c r="AD74" s="113"/>
      <c r="AE74" s="88" t="s">
        <v>386</v>
      </c>
      <c r="AF74" s="89"/>
      <c r="AG74" s="89"/>
      <c r="AH74" s="89"/>
      <c r="AI74" s="90"/>
      <c r="AJ74" s="88" t="s">
        <v>386</v>
      </c>
      <c r="AK74" s="89"/>
      <c r="AL74" s="89"/>
      <c r="AM74" s="89"/>
      <c r="AN74" s="90"/>
      <c r="AO74" s="88" t="s">
        <v>386</v>
      </c>
      <c r="AP74" s="89"/>
      <c r="AQ74" s="89"/>
      <c r="AR74" s="89"/>
      <c r="AS74" s="90"/>
      <c r="AT74" s="541"/>
      <c r="AU74" s="541"/>
      <c r="AV74" s="541"/>
      <c r="AW74" s="541"/>
      <c r="AX74" s="542"/>
      <c r="AY74" s="10"/>
      <c r="AZ74" s="10"/>
      <c r="BA74" s="10"/>
      <c r="BB74" s="10"/>
      <c r="BC74" s="10"/>
    </row>
    <row r="75" spans="1:60" ht="22.5" hidden="1" customHeight="1">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4"/>
      <c r="AA75" s="665"/>
      <c r="AB75" s="202" t="s">
        <v>387</v>
      </c>
      <c r="AC75" s="203"/>
      <c r="AD75" s="204"/>
      <c r="AE75" s="88" t="s">
        <v>386</v>
      </c>
      <c r="AF75" s="89"/>
      <c r="AG75" s="89"/>
      <c r="AH75" s="89"/>
      <c r="AI75" s="90"/>
      <c r="AJ75" s="88" t="s">
        <v>386</v>
      </c>
      <c r="AK75" s="89"/>
      <c r="AL75" s="89"/>
      <c r="AM75" s="89"/>
      <c r="AN75" s="90"/>
      <c r="AO75" s="88" t="s">
        <v>386</v>
      </c>
      <c r="AP75" s="89"/>
      <c r="AQ75" s="89"/>
      <c r="AR75" s="89"/>
      <c r="AS75" s="90"/>
      <c r="AT75" s="88"/>
      <c r="AU75" s="89"/>
      <c r="AV75" s="89"/>
      <c r="AW75" s="89"/>
      <c r="AX75" s="351"/>
      <c r="AY75" s="10"/>
      <c r="AZ75" s="10"/>
      <c r="BA75" s="10"/>
      <c r="BB75" s="10"/>
      <c r="BC75" s="10"/>
      <c r="BD75" s="10"/>
      <c r="BE75" s="10"/>
      <c r="BF75" s="10"/>
      <c r="BG75" s="10"/>
      <c r="BH75" s="10"/>
    </row>
    <row r="76" spans="1:60" ht="31.7" hidden="1" customHeight="1">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c r="A77" s="529"/>
      <c r="B77" s="530"/>
      <c r="C77" s="530"/>
      <c r="D77" s="530"/>
      <c r="E77" s="530"/>
      <c r="F77" s="531"/>
      <c r="G77" s="219"/>
      <c r="H77" s="234"/>
      <c r="I77" s="234"/>
      <c r="J77" s="234"/>
      <c r="K77" s="234"/>
      <c r="L77" s="234"/>
      <c r="M77" s="234"/>
      <c r="N77" s="234"/>
      <c r="O77" s="234"/>
      <c r="P77" s="234"/>
      <c r="Q77" s="234"/>
      <c r="R77" s="234"/>
      <c r="S77" s="234"/>
      <c r="T77" s="234"/>
      <c r="U77" s="234"/>
      <c r="V77" s="234"/>
      <c r="W77" s="234"/>
      <c r="X77" s="235"/>
      <c r="Y77" s="661" t="s">
        <v>66</v>
      </c>
      <c r="Z77" s="662"/>
      <c r="AA77" s="663"/>
      <c r="AB77" s="111" t="s">
        <v>388</v>
      </c>
      <c r="AC77" s="112"/>
      <c r="AD77" s="113"/>
      <c r="AE77" s="88" t="s">
        <v>386</v>
      </c>
      <c r="AF77" s="89"/>
      <c r="AG77" s="89"/>
      <c r="AH77" s="89"/>
      <c r="AI77" s="90"/>
      <c r="AJ77" s="88" t="s">
        <v>386</v>
      </c>
      <c r="AK77" s="89"/>
      <c r="AL77" s="89"/>
      <c r="AM77" s="89"/>
      <c r="AN77" s="90"/>
      <c r="AO77" s="88" t="s">
        <v>386</v>
      </c>
      <c r="AP77" s="89"/>
      <c r="AQ77" s="89"/>
      <c r="AR77" s="89"/>
      <c r="AS77" s="90"/>
      <c r="AT77" s="541"/>
      <c r="AU77" s="541"/>
      <c r="AV77" s="541"/>
      <c r="AW77" s="541"/>
      <c r="AX77" s="542"/>
      <c r="AY77" s="10"/>
      <c r="AZ77" s="10"/>
      <c r="BA77" s="10"/>
      <c r="BB77" s="10"/>
      <c r="BC77" s="10"/>
    </row>
    <row r="78" spans="1:60" ht="22.5" hidden="1" customHeight="1">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4"/>
      <c r="AA78" s="665"/>
      <c r="AB78" s="202" t="s">
        <v>388</v>
      </c>
      <c r="AC78" s="203"/>
      <c r="AD78" s="204"/>
      <c r="AE78" s="88" t="s">
        <v>386</v>
      </c>
      <c r="AF78" s="89"/>
      <c r="AG78" s="89"/>
      <c r="AH78" s="89"/>
      <c r="AI78" s="90"/>
      <c r="AJ78" s="88" t="s">
        <v>386</v>
      </c>
      <c r="AK78" s="89"/>
      <c r="AL78" s="89"/>
      <c r="AM78" s="89"/>
      <c r="AN78" s="90"/>
      <c r="AO78" s="88" t="s">
        <v>386</v>
      </c>
      <c r="AP78" s="89"/>
      <c r="AQ78" s="89"/>
      <c r="AR78" s="89"/>
      <c r="AS78" s="90"/>
      <c r="AT78" s="88"/>
      <c r="AU78" s="89"/>
      <c r="AV78" s="89"/>
      <c r="AW78" s="89"/>
      <c r="AX78" s="351"/>
      <c r="AY78" s="10"/>
      <c r="AZ78" s="10"/>
      <c r="BA78" s="10"/>
      <c r="BB78" s="10"/>
      <c r="BC78" s="10"/>
      <c r="BD78" s="10"/>
      <c r="BE78" s="10"/>
      <c r="BF78" s="10"/>
      <c r="BG78" s="10"/>
      <c r="BH78" s="10"/>
    </row>
    <row r="79" spans="1:60" ht="31.7" hidden="1" customHeight="1">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c r="A80" s="529"/>
      <c r="B80" s="530"/>
      <c r="C80" s="530"/>
      <c r="D80" s="530"/>
      <c r="E80" s="530"/>
      <c r="F80" s="531"/>
      <c r="G80" s="219"/>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407</v>
      </c>
      <c r="H83" s="295"/>
      <c r="I83" s="295"/>
      <c r="J83" s="295"/>
      <c r="K83" s="295"/>
      <c r="L83" s="295"/>
      <c r="M83" s="295"/>
      <c r="N83" s="295"/>
      <c r="O83" s="295"/>
      <c r="P83" s="295"/>
      <c r="Q83" s="295"/>
      <c r="R83" s="295"/>
      <c r="S83" s="295"/>
      <c r="T83" s="295"/>
      <c r="U83" s="295"/>
      <c r="V83" s="295"/>
      <c r="W83" s="295"/>
      <c r="X83" s="295"/>
      <c r="Y83" s="538" t="s">
        <v>17</v>
      </c>
      <c r="Z83" s="539"/>
      <c r="AA83" s="540"/>
      <c r="AB83" s="666" t="s">
        <v>402</v>
      </c>
      <c r="AC83" s="115"/>
      <c r="AD83" s="116"/>
      <c r="AE83" s="205" t="s">
        <v>400</v>
      </c>
      <c r="AF83" s="206"/>
      <c r="AG83" s="206"/>
      <c r="AH83" s="206"/>
      <c r="AI83" s="206"/>
      <c r="AJ83" s="205" t="s">
        <v>400</v>
      </c>
      <c r="AK83" s="206"/>
      <c r="AL83" s="206"/>
      <c r="AM83" s="206"/>
      <c r="AN83" s="206"/>
      <c r="AO83" s="205" t="s">
        <v>400</v>
      </c>
      <c r="AP83" s="206"/>
      <c r="AQ83" s="206"/>
      <c r="AR83" s="206"/>
      <c r="AS83" s="206"/>
      <c r="AT83" s="88">
        <f>11/AT69</f>
        <v>2.75</v>
      </c>
      <c r="AU83" s="89"/>
      <c r="AV83" s="89"/>
      <c r="AW83" s="89"/>
      <c r="AX83" s="351"/>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401</v>
      </c>
      <c r="AC84" s="92"/>
      <c r="AD84" s="93"/>
      <c r="AE84" s="91" t="s">
        <v>408</v>
      </c>
      <c r="AF84" s="92"/>
      <c r="AG84" s="92"/>
      <c r="AH84" s="92"/>
      <c r="AI84" s="93"/>
      <c r="AJ84" s="91" t="s">
        <v>409</v>
      </c>
      <c r="AK84" s="92"/>
      <c r="AL84" s="92"/>
      <c r="AM84" s="92"/>
      <c r="AN84" s="93"/>
      <c r="AO84" s="91" t="s">
        <v>409</v>
      </c>
      <c r="AP84" s="92"/>
      <c r="AQ84" s="92"/>
      <c r="AR84" s="92"/>
      <c r="AS84" s="93"/>
      <c r="AT84" s="91" t="s">
        <v>406</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1"/>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1"/>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1"/>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1"/>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c r="A98" s="603"/>
      <c r="B98" s="604"/>
      <c r="C98" s="535" t="s">
        <v>389</v>
      </c>
      <c r="D98" s="536"/>
      <c r="E98" s="536"/>
      <c r="F98" s="536"/>
      <c r="G98" s="536"/>
      <c r="H98" s="536"/>
      <c r="I98" s="536"/>
      <c r="J98" s="536"/>
      <c r="K98" s="537"/>
      <c r="L98" s="175">
        <v>0.9</v>
      </c>
      <c r="M98" s="176"/>
      <c r="N98" s="176"/>
      <c r="O98" s="176"/>
      <c r="P98" s="176"/>
      <c r="Q98" s="177"/>
      <c r="R98" s="175">
        <v>0.46</v>
      </c>
      <c r="S98" s="176"/>
      <c r="T98" s="176"/>
      <c r="U98" s="176"/>
      <c r="V98" s="176"/>
      <c r="W98" s="177"/>
      <c r="X98" s="62" t="s">
        <v>417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3"/>
      <c r="B99" s="604"/>
      <c r="C99" s="598" t="s">
        <v>390</v>
      </c>
      <c r="D99" s="599"/>
      <c r="E99" s="599"/>
      <c r="F99" s="599"/>
      <c r="G99" s="599"/>
      <c r="H99" s="599"/>
      <c r="I99" s="599"/>
      <c r="J99" s="599"/>
      <c r="K99" s="600"/>
      <c r="L99" s="175">
        <v>0.4</v>
      </c>
      <c r="M99" s="176"/>
      <c r="N99" s="176"/>
      <c r="O99" s="176"/>
      <c r="P99" s="176"/>
      <c r="Q99" s="177"/>
      <c r="R99" s="175">
        <v>0.2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3"/>
      <c r="B100" s="604"/>
      <c r="C100" s="598" t="s">
        <v>391</v>
      </c>
      <c r="D100" s="599"/>
      <c r="E100" s="599"/>
      <c r="F100" s="599"/>
      <c r="G100" s="599"/>
      <c r="H100" s="599"/>
      <c r="I100" s="599"/>
      <c r="J100" s="599"/>
      <c r="K100" s="600"/>
      <c r="L100" s="175">
        <v>10</v>
      </c>
      <c r="M100" s="176"/>
      <c r="N100" s="176"/>
      <c r="O100" s="176"/>
      <c r="P100" s="176"/>
      <c r="Q100" s="177"/>
      <c r="R100" s="175">
        <v>20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5"/>
      <c r="B104" s="606"/>
      <c r="C104" s="592" t="s">
        <v>22</v>
      </c>
      <c r="D104" s="593"/>
      <c r="E104" s="593"/>
      <c r="F104" s="593"/>
      <c r="G104" s="593"/>
      <c r="H104" s="593"/>
      <c r="I104" s="593"/>
      <c r="J104" s="593"/>
      <c r="K104" s="594"/>
      <c r="L104" s="595">
        <f>SUM(L98:Q103)</f>
        <v>11.3</v>
      </c>
      <c r="M104" s="596"/>
      <c r="N104" s="596"/>
      <c r="O104" s="596"/>
      <c r="P104" s="596"/>
      <c r="Q104" s="597"/>
      <c r="R104" s="595">
        <f>SUM(R98:W103)</f>
        <v>20.66</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3" t="s">
        <v>392</v>
      </c>
      <c r="AE108" s="344"/>
      <c r="AF108" s="344"/>
      <c r="AG108" s="339" t="s">
        <v>394</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2"/>
      <c r="AD109" s="350" t="s">
        <v>380</v>
      </c>
      <c r="AE109" s="294"/>
      <c r="AF109" s="294"/>
      <c r="AG109" s="342" t="s">
        <v>396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392</v>
      </c>
      <c r="AE110" s="324"/>
      <c r="AF110" s="324"/>
      <c r="AG110" s="470" t="s">
        <v>394</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325" t="s">
        <v>395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50" t="s">
        <v>395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4"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3" t="s">
        <v>393</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3" t="s">
        <v>393</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8"/>
      <c r="AD115" s="293" t="s">
        <v>393</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8"/>
      <c r="AD116" s="252" t="s">
        <v>393</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393</v>
      </c>
      <c r="AE117" s="324"/>
      <c r="AF117" s="330"/>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393</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393</v>
      </c>
      <c r="AE119" s="346"/>
      <c r="AF119" s="346"/>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3" t="s">
        <v>393</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393</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393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5"/>
      <c r="U125" s="336"/>
      <c r="V125" s="336"/>
      <c r="W125" s="336"/>
      <c r="X125" s="336"/>
      <c r="Y125" s="336"/>
      <c r="Z125" s="336"/>
      <c r="AA125" s="336"/>
      <c r="AB125" s="336"/>
      <c r="AC125" s="336"/>
      <c r="AD125" s="336"/>
      <c r="AE125" s="336"/>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7"/>
      <c r="C126" s="377" t="s">
        <v>64</v>
      </c>
      <c r="D126" s="425"/>
      <c r="E126" s="425"/>
      <c r="F126" s="426"/>
      <c r="G126" s="381" t="s">
        <v>397</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c r="A127" s="388"/>
      <c r="B127" s="389"/>
      <c r="C127" s="579" t="s">
        <v>68</v>
      </c>
      <c r="D127" s="580"/>
      <c r="E127" s="580"/>
      <c r="F127" s="581"/>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c r="A131" s="384"/>
      <c r="B131" s="385"/>
      <c r="C131" s="385"/>
      <c r="D131" s="385"/>
      <c r="E131" s="386"/>
      <c r="F131" s="417" t="s">
        <v>413</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c r="A133" s="552"/>
      <c r="B133" s="553"/>
      <c r="C133" s="553"/>
      <c r="D133" s="553"/>
      <c r="E133" s="554"/>
      <c r="F133" s="420" t="s">
        <v>414</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c r="A137" s="518" t="s">
        <v>224</v>
      </c>
      <c r="B137" s="311"/>
      <c r="C137" s="311"/>
      <c r="D137" s="311"/>
      <c r="E137" s="311"/>
      <c r="F137" s="311"/>
      <c r="G137" s="543" t="s">
        <v>411</v>
      </c>
      <c r="H137" s="544"/>
      <c r="I137" s="544"/>
      <c r="J137" s="544"/>
      <c r="K137" s="544"/>
      <c r="L137" s="544"/>
      <c r="M137" s="544"/>
      <c r="N137" s="544"/>
      <c r="O137" s="544"/>
      <c r="P137" s="545"/>
      <c r="Q137" s="311" t="s">
        <v>225</v>
      </c>
      <c r="R137" s="311"/>
      <c r="S137" s="311"/>
      <c r="T137" s="311"/>
      <c r="U137" s="311"/>
      <c r="V137" s="311"/>
      <c r="W137" s="543" t="s">
        <v>411</v>
      </c>
      <c r="X137" s="544"/>
      <c r="Y137" s="544"/>
      <c r="Z137" s="544"/>
      <c r="AA137" s="544"/>
      <c r="AB137" s="544"/>
      <c r="AC137" s="544"/>
      <c r="AD137" s="544"/>
      <c r="AE137" s="544"/>
      <c r="AF137" s="545"/>
      <c r="AG137" s="311" t="s">
        <v>226</v>
      </c>
      <c r="AH137" s="311"/>
      <c r="AI137" s="311"/>
      <c r="AJ137" s="311"/>
      <c r="AK137" s="311"/>
      <c r="AL137" s="311"/>
      <c r="AM137" s="515" t="s">
        <v>411</v>
      </c>
      <c r="AN137" s="516"/>
      <c r="AO137" s="516"/>
      <c r="AP137" s="516"/>
      <c r="AQ137" s="516"/>
      <c r="AR137" s="516"/>
      <c r="AS137" s="516"/>
      <c r="AT137" s="516"/>
      <c r="AU137" s="516"/>
      <c r="AV137" s="517"/>
      <c r="AW137" s="12"/>
      <c r="AX137" s="13"/>
    </row>
    <row r="138" spans="1:50" ht="19.899999999999999" customHeight="1" thickBot="1">
      <c r="A138" s="519" t="s">
        <v>227</v>
      </c>
      <c r="B138" s="423"/>
      <c r="C138" s="423"/>
      <c r="D138" s="423"/>
      <c r="E138" s="423"/>
      <c r="F138" s="423"/>
      <c r="G138" s="308" t="s">
        <v>411</v>
      </c>
      <c r="H138" s="309"/>
      <c r="I138" s="309"/>
      <c r="J138" s="309"/>
      <c r="K138" s="309"/>
      <c r="L138" s="309"/>
      <c r="M138" s="309"/>
      <c r="N138" s="309"/>
      <c r="O138" s="309"/>
      <c r="P138" s="310"/>
      <c r="Q138" s="423" t="s">
        <v>228</v>
      </c>
      <c r="R138" s="423"/>
      <c r="S138" s="423"/>
      <c r="T138" s="423"/>
      <c r="U138" s="423"/>
      <c r="V138" s="423"/>
      <c r="W138" s="308" t="s">
        <v>410</v>
      </c>
      <c r="X138" s="309"/>
      <c r="Y138" s="309"/>
      <c r="Z138" s="309"/>
      <c r="AA138" s="309"/>
      <c r="AB138" s="309"/>
      <c r="AC138" s="309"/>
      <c r="AD138" s="309"/>
      <c r="AE138" s="309"/>
      <c r="AF138" s="310"/>
      <c r="AG138" s="312"/>
      <c r="AH138" s="313"/>
      <c r="AI138" s="313"/>
      <c r="AJ138" s="313"/>
      <c r="AK138" s="313"/>
      <c r="AL138" s="313"/>
      <c r="AM138" s="352"/>
      <c r="AN138" s="353"/>
      <c r="AO138" s="353"/>
      <c r="AP138" s="353"/>
      <c r="AQ138" s="353"/>
      <c r="AR138" s="353"/>
      <c r="AS138" s="353"/>
      <c r="AT138" s="353"/>
      <c r="AU138" s="353"/>
      <c r="AV138" s="354"/>
      <c r="AW138" s="28"/>
      <c r="AX138" s="29"/>
    </row>
    <row r="139" spans="1:50" ht="23.65" customHeight="1">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361" t="s">
        <v>34</v>
      </c>
      <c r="B178" s="362"/>
      <c r="C178" s="362"/>
      <c r="D178" s="362"/>
      <c r="E178" s="362"/>
      <c r="F178" s="363"/>
      <c r="G178" s="370" t="s">
        <v>365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hidden="1" customHeight="1">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4.75" hidden="1" customHeight="1">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90"/>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4.75" hidden="1" customHeight="1">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hidden="1" customHeight="1">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hidden="1" customHeight="1">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hidden="1" customHeight="1">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hidden="1" customHeight="1">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hidden="1" customHeight="1">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hidden="1" customHeight="1">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hidden="1" customHeight="1">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hidden="1" customHeight="1">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hidden="1" customHeight="1" thickBot="1">
      <c r="A190" s="364"/>
      <c r="B190" s="365"/>
      <c r="C190" s="365"/>
      <c r="D190" s="365"/>
      <c r="E190" s="365"/>
      <c r="F190" s="366"/>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hidden="1" customHeight="1">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hidden="1" customHeight="1">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4.75" hidden="1" customHeight="1">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4.75" hidden="1" customHeight="1">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hidden="1" customHeight="1">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hidden="1" customHeight="1">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hidden="1" customHeight="1">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hidden="1" customHeight="1">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hidden="1" customHeight="1">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hidden="1" customHeight="1">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hidden="1" customHeight="1">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hidden="1" customHeight="1">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hidden="1" customHeight="1" thickBot="1">
      <c r="A203" s="364"/>
      <c r="B203" s="365"/>
      <c r="C203" s="365"/>
      <c r="D203" s="365"/>
      <c r="E203" s="365"/>
      <c r="F203" s="366"/>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hidden="1" customHeight="1">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hidden="1" customHeight="1">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4.75" hidden="1" customHeight="1">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hidden="1" customHeight="1">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hidden="1" customHeight="1">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hidden="1" customHeight="1">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hidden="1" customHeight="1">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hidden="1" customHeight="1">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hidden="1" customHeight="1">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hidden="1" customHeight="1">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hidden="1" customHeight="1">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hidden="1" customHeight="1" thickBot="1">
      <c r="A216" s="364"/>
      <c r="B216" s="365"/>
      <c r="C216" s="365"/>
      <c r="D216" s="365"/>
      <c r="E216" s="365"/>
      <c r="F216" s="366"/>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hidden="1" customHeight="1">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4.75" hidden="1" customHeight="1">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hidden="1" customHeight="1">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hidden="1" customHeight="1">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hidden="1" customHeight="1">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hidden="1" customHeight="1">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hidden="1" customHeight="1">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hidden="1" customHeight="1">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hidden="1" customHeight="1">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hidden="1" customHeight="1">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hidden="1" customHeight="1">
      <c r="A229" s="364"/>
      <c r="B229" s="365"/>
      <c r="C229" s="365"/>
      <c r="D229" s="365"/>
      <c r="E229" s="365"/>
      <c r="F229" s="366"/>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hidden="1" customHeight="1">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c r="A238" s="568">
        <v>3</v>
      </c>
      <c r="B238" s="568">
        <v>1</v>
      </c>
      <c r="C238" s="569"/>
      <c r="D238" s="569"/>
      <c r="E238" s="569"/>
      <c r="F238" s="569"/>
      <c r="G238" s="569"/>
      <c r="H238" s="569"/>
      <c r="I238" s="569"/>
      <c r="J238" s="569"/>
      <c r="K238" s="569"/>
      <c r="L238" s="569"/>
      <c r="M238" s="678"/>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79"/>
      <c r="AK238" s="570"/>
      <c r="AL238" s="571"/>
      <c r="AM238" s="571"/>
      <c r="AN238" s="571"/>
      <c r="AO238" s="571"/>
      <c r="AP238" s="572"/>
      <c r="AQ238" s="573"/>
      <c r="AR238" s="569"/>
      <c r="AS238" s="569"/>
      <c r="AT238" s="569"/>
      <c r="AU238" s="570"/>
      <c r="AV238" s="571"/>
      <c r="AW238" s="571"/>
      <c r="AX238" s="572"/>
    </row>
    <row r="239" spans="1:50" ht="24" hidden="1" customHeight="1">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8"/>
      <c r="B268" s="56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hidden="1" customHeight="1">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8"/>
      <c r="B301" s="56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hidden="1" customHeight="1">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8"/>
      <c r="B334" s="56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8"/>
      <c r="B367" s="56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8"/>
      <c r="B400" s="56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8"/>
      <c r="B433" s="56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8"/>
      <c r="B466" s="56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3" priority="551">
      <formula>IF(RIGHT(TEXT(AK14,"0.#"),1)=".",FALSE,TRUE)</formula>
    </cfRule>
    <cfRule type="expression" dxfId="212" priority="552">
      <formula>IF(RIGHT(TEXT(AK14,"0.#"),1)=".",TRUE,FALSE)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AK16:AQ17 P13:AC13 AK13:AX13 AK15:AX15">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S68">
    <cfRule type="expression" dxfId="181" priority="239">
      <formula>IF(RIGHT(TEXT(AE68,"0.#"),1)=".",FALSE,TRUE)</formula>
    </cfRule>
    <cfRule type="expression" dxfId="180" priority="240">
      <formula>IF(RIGHT(TEXT(AE68,"0.#"),1)=".",TRUE,FALSE)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cfRule type="expression" dxfId="37" priority="37">
      <formula>IF(RIGHT(TEXT(AE33,"0.#"),1)=".",FALSE,TRUE)</formula>
    </cfRule>
    <cfRule type="expression" dxfId="36" priority="38">
      <formula>IF(RIGHT(TEXT(AE33,"0.#"),1)=".",TRUE,FALSE)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P14:V17">
    <cfRule type="expression" dxfId="9" priority="9">
      <formula>IF(RIGHT(TEXT(P14,"0.#"),1)=".",FALSE,TRUE)</formula>
    </cfRule>
    <cfRule type="expression" dxfId="8" priority="10">
      <formula>IF(RIGHT(TEXT(P14,"0.#"),1)=".",TRUE,FALSE)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D13:AJ17">
    <cfRule type="expression" dxfId="5" priority="5">
      <formula>IF(RIGHT(TEXT(AD13,"0.#"),1)=".",FALSE,TRUE)</formula>
    </cfRule>
    <cfRule type="expression" dxfId="4" priority="6">
      <formula>IF(RIGHT(TEXT(AD13,"0.#"),1)=".",TRUE,FALSE)</formula>
    </cfRule>
  </conditionalFormatting>
  <conditionalFormatting sqref="AE28:AI28">
    <cfRule type="expression" dxfId="3" priority="1">
      <formula>IF(AND(AE28&gt;=0, RIGHT(TEXT(AE28,"0.#"),1)&lt;&gt;"."),TRUE,FALSE)</formula>
    </cfRule>
    <cfRule type="expression" dxfId="2" priority="2">
      <formula>IF(AND(AE28&gt;=0, RIGHT(TEXT(AE28,"0.#"),1)="."),TRUE,FALSE)</formula>
    </cfRule>
    <cfRule type="expression" dxfId="1" priority="3">
      <formula>IF(AND(AE28&lt;0, RIGHT(TEXT(AE28,"0.#"),1)&lt;&gt;"."),TRUE,FALSE)</formula>
    </cfRule>
    <cfRule type="expression" dxfId="0" priority="4">
      <formula>IF(AND(AE28&lt;0, 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8" sqref="F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2015-08-17T05:01:09Z</cp:lastPrinted>
  <dcterms:created xsi:type="dcterms:W3CDTF">2012-03-13T00:50:25Z</dcterms:created>
  <dcterms:modified xsi:type="dcterms:W3CDTF">2015-09-06T14:20:57Z</dcterms:modified>
</cp:coreProperties>
</file>