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852"/>
  </bookViews>
  <sheets>
    <sheet name="一覧表" sheetId="24" r:id="rId1"/>
  </sheets>
  <definedNames>
    <definedName name="_xlnm._FilterDatabase" localSheetId="0" hidden="1">一覧表!#REF!</definedName>
    <definedName name="_xlnm.Print_Area" localSheetId="0">一覧表!$A$1:$O$18</definedName>
    <definedName name="_xlnm.Print_Titles" localSheetId="0">一覧表!$4:$7</definedName>
  </definedNames>
  <calcPr calcId="152511"/>
</workbook>
</file>

<file path=xl/calcChain.xml><?xml version="1.0" encoding="utf-8"?>
<calcChain xmlns="http://schemas.openxmlformats.org/spreadsheetml/2006/main">
  <c r="L18" i="24" l="1"/>
  <c r="I18" i="24"/>
  <c r="F18" i="24"/>
  <c r="E18" i="24"/>
  <c r="D18" i="24"/>
  <c r="K16" i="24"/>
  <c r="K15" i="24"/>
  <c r="K14" i="24"/>
  <c r="K13" i="24"/>
  <c r="K12" i="24"/>
  <c r="F12" i="24"/>
  <c r="K10" i="24"/>
  <c r="K9" i="24"/>
</calcChain>
</file>

<file path=xl/sharedStrings.xml><?xml version="1.0" encoding="utf-8"?>
<sst xmlns="http://schemas.openxmlformats.org/spreadsheetml/2006/main" count="73" uniqueCount="66">
  <si>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</si>
  <si>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</si>
  <si>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</si>
  <si>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Ａ</t>
    <phoneticPr fontId="2"/>
  </si>
  <si>
    <t>Ｂ</t>
    <phoneticPr fontId="2"/>
  </si>
  <si>
    <t>Ｂ－Ａ＝Ｃ</t>
    <phoneticPr fontId="2"/>
  </si>
  <si>
    <t>執行額</t>
    <rPh sb="0" eb="2">
      <t>シッコウ</t>
    </rPh>
    <rPh sb="2" eb="3">
      <t>ガク</t>
    </rPh>
    <phoneticPr fontId="2"/>
  </si>
  <si>
    <t>評価結果</t>
    <rPh sb="0" eb="2">
      <t>ヒョウカ</t>
    </rPh>
    <rPh sb="2" eb="4">
      <t>ケッカ</t>
    </rPh>
    <phoneticPr fontId="2"/>
  </si>
  <si>
    <t>事業
番号</t>
    <rPh sb="0" eb="2">
      <t>ジギョウ</t>
    </rPh>
    <rPh sb="3" eb="5">
      <t>バンゴウ</t>
    </rPh>
    <phoneticPr fontId="2"/>
  </si>
  <si>
    <t>執行可能額</t>
    <rPh sb="0" eb="2">
      <t>シッコウ</t>
    </rPh>
    <rPh sb="2" eb="4">
      <t>カノウ</t>
    </rPh>
    <rPh sb="4" eb="5">
      <t>ガク</t>
    </rPh>
    <phoneticPr fontId="2"/>
  </si>
  <si>
    <t>事　　業　　名</t>
    <rPh sb="0" eb="1">
      <t>コト</t>
    </rPh>
    <rPh sb="3" eb="4">
      <t>ギョウ</t>
    </rPh>
    <rPh sb="6" eb="7">
      <t>メイ</t>
    </rPh>
    <phoneticPr fontId="2"/>
  </si>
  <si>
    <t>備　考</t>
    <rPh sb="0" eb="1">
      <t>ソナエ</t>
    </rPh>
    <rPh sb="2" eb="3">
      <t>コウ</t>
    </rPh>
    <phoneticPr fontId="2"/>
  </si>
  <si>
    <t>反映内容</t>
    <phoneticPr fontId="2"/>
  </si>
  <si>
    <t>反映額</t>
    <rPh sb="0" eb="2">
      <t>ハンエイ</t>
    </rPh>
    <rPh sb="2" eb="3">
      <t>ガク</t>
    </rPh>
    <phoneticPr fontId="2"/>
  </si>
  <si>
    <t>（単位：百万円）</t>
    <phoneticPr fontId="2"/>
  </si>
  <si>
    <t>縮減</t>
  </si>
  <si>
    <t>合　　　　　計</t>
    <phoneticPr fontId="2"/>
  </si>
  <si>
    <t>平成２６年度</t>
    <rPh sb="0" eb="2">
      <t>ヘイセイ</t>
    </rPh>
    <rPh sb="4" eb="6">
      <t>ネンド</t>
    </rPh>
    <phoneticPr fontId="2"/>
  </si>
  <si>
    <t>とりまとめコメント（概要）</t>
    <phoneticPr fontId="2"/>
  </si>
  <si>
    <t>公開プロセス</t>
    <rPh sb="0" eb="2">
      <t>コウカイ</t>
    </rPh>
    <phoneticPr fontId="2"/>
  </si>
  <si>
    <t>平成２７年度</t>
    <rPh sb="0" eb="2">
      <t>ヘイセイ</t>
    </rPh>
    <rPh sb="4" eb="6">
      <t>ネンド</t>
    </rPh>
    <phoneticPr fontId="2"/>
  </si>
  <si>
    <t>反映状況</t>
    <rPh sb="0" eb="2">
      <t>ハンエイ</t>
    </rPh>
    <rPh sb="2" eb="4">
      <t>ジョウキョウ</t>
    </rPh>
    <phoneticPr fontId="2"/>
  </si>
  <si>
    <t xml:space="preserve">　　　　「廃止」：行政事業レビューの点検の結果、事業を廃止し平成２７年度予算概算要求において予算要求していないもの。（行政事業レビュー点検以前に平成２５年度末までに廃止されたもの、平成２６年度末に終了予定であったものは含まない。）
</t>
    <rPh sb="5" eb="7">
      <t>ハイシ</t>
    </rPh>
    <rPh sb="90" eb="92">
      <t>ヘイセイ</t>
    </rPh>
    <rPh sb="94" eb="96">
      <t>ネンド</t>
    </rPh>
    <rPh sb="96" eb="97">
      <t>マツ</t>
    </rPh>
    <rPh sb="98" eb="100">
      <t>シュウリョウ</t>
    </rPh>
    <rPh sb="100" eb="102">
      <t>ヨテイ</t>
    </rPh>
    <phoneticPr fontId="2"/>
  </si>
  <si>
    <t>廃止</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</si>
  <si>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</si>
  <si>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注１．　該当がない場合は「－」を記載し、負の数値を記載する場合は「▲」を使用する。</t>
    <rPh sb="0" eb="1">
      <t>チュウ</t>
    </rPh>
    <rPh sb="4" eb="6">
      <t>ガイトウ</t>
    </rPh>
    <rPh sb="9" eb="11">
      <t>バアイ</t>
    </rPh>
    <rPh sb="16" eb="18">
      <t>キサイ</t>
    </rPh>
    <phoneticPr fontId="2"/>
  </si>
  <si>
    <t>平成２６年度
補正後予算額</t>
    <rPh sb="0" eb="2">
      <t>ヘイセイ</t>
    </rPh>
    <rPh sb="4" eb="6">
      <t>ネンド</t>
    </rPh>
    <rPh sb="7" eb="9">
      <t>ホセイ</t>
    </rPh>
    <rPh sb="9" eb="10">
      <t>ゴ</t>
    </rPh>
    <rPh sb="10" eb="13">
      <t>ヨサンガク</t>
    </rPh>
    <phoneticPr fontId="2"/>
  </si>
  <si>
    <t>平成２８年度</t>
    <rPh sb="0" eb="2">
      <t>ヘイセイ</t>
    </rPh>
    <rPh sb="4" eb="6">
      <t>ネンド</t>
    </rPh>
    <phoneticPr fontId="2"/>
  </si>
  <si>
    <t>公開プロセス結果の平成２８年度予算概算要求への反映状況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</si>
  <si>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</si>
  <si>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　　　　「縮減」：行政事業レビューの点検の結果、見直しが行われ平成２８年度予算概算要求において何らかの削減を行うもの。　</t>
    <phoneticPr fontId="2"/>
  </si>
  <si>
    <t xml:space="preserve">　　　　「執行等改善」：行政事業レビューの点検の結果、平成２８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phoneticPr fontId="2"/>
  </si>
  <si>
    <t>　　　　「予定通り終了」：行政事業レビューの点検以前に平成２６年度末までに終了したものや、平成２７年度末で終了を予定していたもので、予定通り事業を終了し平成２８年度予算概算要求において予算要求しないもの。</t>
    <phoneticPr fontId="2"/>
  </si>
  <si>
    <t>　　　　「現状通り」：行政事業レビューの点検の結果、平成２８年度予算概算要求の金額に反映すべき点及び執行等で改善すべき点がなかったもの。（廃止、縮減、執行等改善及び予定通り終了以外のもの。）</t>
    <rPh sb="5" eb="7">
      <t>ゲンジョウ</t>
    </rPh>
    <rPh sb="7" eb="8">
      <t>ドオ</t>
    </rPh>
    <rPh sb="72" eb="74">
      <t>シュクゲン</t>
    </rPh>
    <rPh sb="75" eb="77">
      <t>シッコウ</t>
    </rPh>
    <rPh sb="77" eb="78">
      <t>トウ</t>
    </rPh>
    <rPh sb="80" eb="81">
      <t>オヨ</t>
    </rPh>
    <rPh sb="82" eb="84">
      <t>ヨテイ</t>
    </rPh>
    <rPh sb="84" eb="85">
      <t>ドオ</t>
    </rPh>
    <rPh sb="86" eb="88">
      <t>シュウリョウ</t>
    </rPh>
    <phoneticPr fontId="2"/>
  </si>
  <si>
    <t>予定通り終了</t>
  </si>
  <si>
    <t>執行等改善</t>
  </si>
  <si>
    <t>・アウトカム指標について、地震災害時における救急・救命、緊急物資輸送等の活動範囲に居住する人口とする。
・地震防災対策推進地域に所在する空港及び災害応急対策の活動が見込まれる空港について、緊急物資等輸送拠点として必要な機能の早期確保を図るため、耐震対策事業を推進する。</t>
    <phoneticPr fontId="2"/>
  </si>
  <si>
    <t>本事業で策定する安全性評価手法が主要な船舶検査機関に用いられることにより、我が国造船所が開発・設計したＬＮＧ運搬船の優位性が広く認知されるよう、他の施策において実施される関連の国際会議や政府間交渉等の場で周知・働きかけを行い、我が国建造LNG船の受注を後押ししていく。
また、現在の指標について、船舶検査機関と本施策の関連性等について説明を付記するなど、わかりやすいアウトカム指標に修正する。</t>
    <rPh sb="161" eb="162">
      <t>セイ</t>
    </rPh>
    <phoneticPr fontId="2"/>
  </si>
  <si>
    <t xml:space="preserve">
・地域の土地利用状況等によっては、河川改修以外の選択肢も考慮した代替案について、実現性を踏まえ検討した上で、事業計画を作成し、事業採択の申請をするよう地方公共団体に通知した。
・行政事業レビューシートの「単位当たりのコスト」に関する指標について、コストと得られる効果の関係をより分かりやすくするため、「各年度に完了した事業の全体予算額に対する浸水被害が解消又は軽減される面積」を新たに追加するなど、見直しを行った。
・将来的な土地利用を関係部局等に確認した上で、事業計画を作成し、事業採択の申請をするよう地方公共団体に通知した。
・事業の実施にあたって河川の実情に即して適切に工期を設定するとともに、計画的に事業を執行するよう地方公共団体に通知した。
</t>
  </si>
  <si>
    <t>・アウトカム指標に関して、調査が当初の目的を果たしたかを評価する「各調査において設定した検討課題に対する達成度の平均値」から、調査が実際に事業に結びついた度合いを示す「調査実施から事業実施段階への移行割合」（調査終了３ヶ年度目に８割が事業実施段階に移行することを目標）に見直し、「構想段階から事業実施段階への円滑かつ速やかな移行を支援」という本事業の目的により適合した指標とした。
・自治体が本制度を活用しやすいように採択基準の明確化を今年度中に行い、説明会やHP等で周知を図っていく。
・本事業制度について有効に活用されるよう、これまでも年間を通じて随時、パンフレット等を用いて説明会を実施しているが、更に、適用事例をHP等でより分かり易く周知する等により調査支援対象をより明確化する。また、フォローアップ調査を通じ、事業化できていないものについては課題・原因を分析し、その結果を周知していく。
・官民連携による地域活性化の推進については、自治体の規模の大小に係わらず支援すべき施策であり、設置している問合せ窓口より自治体の経験・能力に応じ、応募申請時の事務手続きから調査中、調査終了後まで適宜助言を行い、円滑に本制度を活用できるように丁寧な対応を今後行っていくこととする。</t>
    <phoneticPr fontId="2"/>
  </si>
  <si>
    <t>（北海道総合開発計画の主要施策の推進に向けた基礎調査に関する対応について記載）
・北海道総合開発計画の主要施策の推進に向けた基礎調査は平成２７年度限りで廃止し、中長期的な事業として新規で要求する計画重点事項推進経費では、北海道総合開発計画の主要施策から、国土審議会北海道開発分科会等の有識者のご意見や、地域づくり連携会議（国、北海道庁、市町村、経済団体等が参画、北海道内１４地域で開催）や地域パートナーシップ活動（地域づくり人材の広域的・横断的な支援・協働体制）等により把握した地域のニーズを踏まえつつ、北海道の優れた資源・特性を活かして我が国の課題解決に貢献する北海道開発の目的と、その時々の政府の方針に沿った事業に絞り込みを行う。また、北海道庁との会議において、事業の立案状況を説明し、北海道庁の事業のうち関連する事業と役割分担し連携して実施することとした。今年度の会議については８月６日に開催したところであり、今後も毎年度継続的に開催し、事業の効果を高める。
・北海道総合開発計画の主要施策の推進に向けた基礎調査は平成２７年度限りで廃止し、中長期的な事業として新規で要求する計画重点事項推進経費では、他省庁の施策も活用した民間や地方自治体の取組に繋がる北海道のポテンシャル・特性を活かした成果重視の事業を実施することとし、事業の立案時において、他省庁の全国的な施策との関係について役割分担を行う。今年度は７月２８日の北海道総合開発計画に係る関係府省との連絡会議を活用し、他省庁へ事業の立案状況を説明し、事業の実施にあたっての助言等、連携・協力を依頼したところであり、今後も継続的に連携して事業を実施する。
・アウトカム指標の見直しを行い、調査ごとに設定した検討課題の達成度から策定したアウトカム指標を平成２７年度調査から設定する。さらに、一定期間経過後に北海道総合開発計画のモニタリングにおいて、調査内容が計画の推進にどのように寄与したのか考察し、考察結果について外部有識者の点検を受ける。
・北海道総合開発計画の主要施策の推進に向けた基礎調査は平成27年度限りで廃止する。今後は、基礎的な情報収集・分析等のみではなく、調査成果が民間や地方自治体の取組に繋がるよう、検討した解決方策のモデル的試行等を行う事業とともに、事業実施後の新たな課題に対応するためステップアップしていく事業も可能とした中長期的な事業として計画重点事項推進経費を新規に要求することとする。
・調査毎に自治体、民間企業等と取組を推進するための連携体制を構築し、調査翌年度に連携体制による調査の評価を実施するとともに、地域への説明会、ホームページへの掲載、関係者への周知等を通じて、調査成果のより一層の周知を図る。</t>
    <phoneticPr fontId="2"/>
  </si>
  <si>
    <t>・老朽化の程度や事業者の種類等にかかわらず、老朽化対策を総合的に支援できるよう、鉄道施設安全対策事業（鉄道施設の戦略的維持管理・更新の推進）を本事業に統合する。
・本補助制度が、鉄道施設の効果的な維持管理に活用されるよう、補助対象事業の選定にあたっては、当該鉄道に対する地域のニーズや事業の継続性等について確認する。</t>
    <phoneticPr fontId="2"/>
  </si>
  <si>
    <t>老朽化の程度や事業者の種類等にかかわらず、老朽化対策を総合的に支援できるよう、本事業を鉄道施設総合安全対策事業（鉄道施設老朽化対策事業）に統合する。</t>
    <phoneticPr fontId="2"/>
  </si>
  <si>
    <t>　光波標識の廃止については、今後更に利用者への十分な説明を行い、廃止への理解を促していく。廃止や撤去に至るまでのプロセスについては、交通政策審議会の船舶交通安全部会に設置した「航路標識・情報提供等小委員会」において、光波標識の利用関係者を含む有識者により審議していただくこととしている。一部の随意契約で事後調査を実施していることから、現在一般競争入札を行っている航路標識機器製造に対する事後調査の実施について検討している。引き続き、他省庁の事後調査の取り組みについて調査し、入札金額の事後的チェックの導入のための検討を行う。</t>
    <rPh sb="190" eb="191">
      <t>タイ</t>
    </rPh>
    <phoneticPr fontId="2"/>
  </si>
  <si>
    <t>国土交通省</t>
    <rPh sb="0" eb="2">
      <t>コクド</t>
    </rPh>
    <rPh sb="2" eb="5">
      <t>コウツウショウ</t>
    </rPh>
    <phoneticPr fontId="2"/>
  </si>
  <si>
    <t>一般空港等整備事業（直轄）
（耐震対策事業）</t>
    <phoneticPr fontId="2"/>
  </si>
  <si>
    <t>※259と260と261の平成28年度要求額を合わせると85,491となる。</t>
    <phoneticPr fontId="2"/>
  </si>
  <si>
    <t>事業内容の一部改善</t>
    <rPh sb="0" eb="2">
      <t>ジギョウ</t>
    </rPh>
    <rPh sb="2" eb="4">
      <t>ナイヨウ</t>
    </rPh>
    <rPh sb="5" eb="7">
      <t>イチブ</t>
    </rPh>
    <rPh sb="7" eb="9">
      <t>カイゼン</t>
    </rPh>
    <phoneticPr fontId="2"/>
  </si>
  <si>
    <t>・アウトプット、アウトカム両指標について、例えば災害時の救急活動や輸送活動が平時と比べてどの程度できるかなど、事業の効果や達成度をわかりやすく表現できるものになるよう工夫すべき。
・地方管理空港等の中には緊急・救命拠点として重要と考えられる空港も含まれることから、15の国管理空港に限定せず、土木施設の耐震対策の優先順位の考え方について、例えば既存の道路ネットワークの状況など多様な視点も踏まえて見直すべき。
・本事業については、国民の地震に対する不安を解消するため、負担率の再検討を含めて、早期の事業執行をお願いしたい。</t>
    <rPh sb="13" eb="14">
      <t>リョウ</t>
    </rPh>
    <rPh sb="21" eb="22">
      <t>タト</t>
    </rPh>
    <rPh sb="28" eb="30">
      <t>キュウキュウ</t>
    </rPh>
    <rPh sb="30" eb="32">
      <t>カツドウ</t>
    </rPh>
    <rPh sb="33" eb="35">
      <t>ユソウ</t>
    </rPh>
    <rPh sb="35" eb="37">
      <t>カツドウ</t>
    </rPh>
    <rPh sb="38" eb="40">
      <t>ヘイジ</t>
    </rPh>
    <rPh sb="41" eb="42">
      <t>クラ</t>
    </rPh>
    <rPh sb="46" eb="48">
      <t>テイド</t>
    </rPh>
    <rPh sb="55" eb="57">
      <t>ジギョウ</t>
    </rPh>
    <rPh sb="58" eb="60">
      <t>コウカ</t>
    </rPh>
    <rPh sb="61" eb="64">
      <t>タッセイド</t>
    </rPh>
    <rPh sb="71" eb="73">
      <t>ヒョウゲン</t>
    </rPh>
    <rPh sb="83" eb="85">
      <t>クフウ</t>
    </rPh>
    <rPh sb="91" eb="93">
      <t>チホウ</t>
    </rPh>
    <rPh sb="93" eb="95">
      <t>カンリ</t>
    </rPh>
    <rPh sb="95" eb="98">
      <t>クウコウトウ</t>
    </rPh>
    <rPh sb="99" eb="100">
      <t>ナカ</t>
    </rPh>
    <rPh sb="102" eb="104">
      <t>キンキュウ</t>
    </rPh>
    <rPh sb="105" eb="107">
      <t>キュウメイ</t>
    </rPh>
    <rPh sb="107" eb="109">
      <t>キョテン</t>
    </rPh>
    <rPh sb="112" eb="114">
      <t>ジュウヨウ</t>
    </rPh>
    <rPh sb="115" eb="116">
      <t>カンガ</t>
    </rPh>
    <rPh sb="120" eb="122">
      <t>クウコウ</t>
    </rPh>
    <rPh sb="123" eb="124">
      <t>フク</t>
    </rPh>
    <rPh sb="135" eb="136">
      <t>クニ</t>
    </rPh>
    <rPh sb="136" eb="138">
      <t>カンリ</t>
    </rPh>
    <rPh sb="138" eb="140">
      <t>クウコウ</t>
    </rPh>
    <rPh sb="141" eb="143">
      <t>ゲンテイ</t>
    </rPh>
    <rPh sb="146" eb="148">
      <t>ドボク</t>
    </rPh>
    <rPh sb="148" eb="150">
      <t>シセツ</t>
    </rPh>
    <rPh sb="151" eb="153">
      <t>タイシン</t>
    </rPh>
    <rPh sb="153" eb="155">
      <t>タイサク</t>
    </rPh>
    <rPh sb="156" eb="158">
      <t>ユウセン</t>
    </rPh>
    <rPh sb="158" eb="160">
      <t>ジュンイ</t>
    </rPh>
    <rPh sb="161" eb="162">
      <t>カンガ</t>
    </rPh>
    <rPh sb="163" eb="164">
      <t>カタ</t>
    </rPh>
    <rPh sb="169" eb="170">
      <t>タト</t>
    </rPh>
    <rPh sb="172" eb="174">
      <t>キゾン</t>
    </rPh>
    <rPh sb="175" eb="177">
      <t>ドウロ</t>
    </rPh>
    <rPh sb="184" eb="186">
      <t>ジョウキョウ</t>
    </rPh>
    <rPh sb="188" eb="190">
      <t>タヨウ</t>
    </rPh>
    <rPh sb="191" eb="193">
      <t>シテン</t>
    </rPh>
    <rPh sb="194" eb="195">
      <t>フ</t>
    </rPh>
    <rPh sb="198" eb="200">
      <t>ミナオ</t>
    </rPh>
    <rPh sb="206" eb="207">
      <t>ホン</t>
    </rPh>
    <rPh sb="207" eb="209">
      <t>ジギョウ</t>
    </rPh>
    <rPh sb="215" eb="217">
      <t>コクミン</t>
    </rPh>
    <rPh sb="218" eb="220">
      <t>ジシン</t>
    </rPh>
    <rPh sb="221" eb="222">
      <t>タイ</t>
    </rPh>
    <rPh sb="224" eb="226">
      <t>フアン</t>
    </rPh>
    <rPh sb="227" eb="229">
      <t>カイショウ</t>
    </rPh>
    <rPh sb="234" eb="237">
      <t>フタンリツ</t>
    </rPh>
    <rPh sb="238" eb="241">
      <t>サイケントウ</t>
    </rPh>
    <rPh sb="242" eb="243">
      <t>フク</t>
    </rPh>
    <rPh sb="246" eb="248">
      <t>ソウキ</t>
    </rPh>
    <rPh sb="249" eb="251">
      <t>ジギョウ</t>
    </rPh>
    <rPh sb="251" eb="253">
      <t>シッコウ</t>
    </rPh>
    <rPh sb="255" eb="256">
      <t>ネガ</t>
    </rPh>
    <phoneticPr fontId="2"/>
  </si>
  <si>
    <t>河川改修事業（補助・床上浸水対策特別緊急事業）</t>
    <phoneticPr fontId="2"/>
  </si>
  <si>
    <t>・特別緊急事業のあり方として、河川改修以外の選択肢も考慮した費用便益分析を検討して事業を選択すべき。
・単位あたりのコストの示し方、単位あたりの効果（アウトカム）の示し方を工夫する必要がある。
・コンパクトシティの必要性など人口減少時代の国家戦略を踏まえて、事業対象の基準を定めるべき。
・各河川の実情に即して工事期間の設定を見直すべき。</t>
    <phoneticPr fontId="2"/>
  </si>
  <si>
    <t>航路標識整備事業費</t>
    <phoneticPr fontId="2"/>
  </si>
  <si>
    <t>・廃止対象の光波標識について、主管省庁が責任を持って原則廃止とし、廃止と撤去を区分して、廃止を急ぐべき。
・これまでの交渉状況を踏まえて廃止基準を再検討したり、代替案の提示を含めた交渉手順を明確に設定したりするなど、特定の利用者等の同意を必要としない調整プロセスを再検討すべき。また、例えば休止や無償譲渡なども視野に入れて、廃止や撤去に至るまでの多様なプロセスを検討・策定すべき。
・一者応札が多いが、例えば事後的に入札金額のチェックをするなど、他省庁の取組も参考に検討すべき。</t>
    <phoneticPr fontId="2"/>
  </si>
  <si>
    <t>鉄道施設総合安全対策事業（鉄道施設老朽化対策事業）</t>
    <phoneticPr fontId="2"/>
  </si>
  <si>
    <t>・老朽施設が今後増えていく中で、代替交通手段の有無を含む公共交通としての鉄道の必要性、鉄道事業者の事業継続の可能性・能力など多様な観点から事業を評価した上で、補助対象を決定するよう見直すべき。
・「鉄道施設総合安全対策事業（鉄道施設老朽化対策事業）」と「鉄道施設安全対策事業（鉄道施設の戦略的維持管理・更新の推進）」を一つのパッケージとすることも視野に入れ、鉄道施設の安全対策が効果的に促進される補助制度に見直すべき。</t>
    <phoneticPr fontId="2"/>
  </si>
  <si>
    <t>鉄道施設安全対策事業（鉄道施設の戦略的維持管理・更新の推進）</t>
    <phoneticPr fontId="2"/>
  </si>
  <si>
    <t>事業全体の抜本的な改善</t>
    <rPh sb="0" eb="2">
      <t>ジギョウ</t>
    </rPh>
    <rPh sb="2" eb="4">
      <t>ゼンタイ</t>
    </rPh>
    <rPh sb="5" eb="8">
      <t>バッポンテキ</t>
    </rPh>
    <rPh sb="9" eb="11">
      <t>カイゼン</t>
    </rPh>
    <phoneticPr fontId="2"/>
  </si>
  <si>
    <t>北海道総合開発推進調査費
（北海道開発計画調査等経費）</t>
    <phoneticPr fontId="2"/>
  </si>
  <si>
    <t>事業全体の抜本的な改善</t>
    <phoneticPr fontId="2"/>
  </si>
  <si>
    <t>・北海道を対象とする長期的計画は必要だが、北海道庁の仕事との整理等を検討すべき。
・地方の振興は地域の再生として全国的に各省庁でも実施されており、他省庁の施策とのすり合わせを行った上、事業の見直しを行うべき。
・企画・立案の過程において客観的な数値目標を策定して推進をモニタリングし、調査内容と成果の結びつきをより明確化すべき。
・単年度限りで終わりでなく、調査のフォローアップや新たな事業の立ち上げなども進めるべき。</t>
    <phoneticPr fontId="2"/>
  </si>
  <si>
    <t>新たなエネルギー輸送ルートの海上輸送体制の確立（LNG船に係る安全性評価手法の策定経費）</t>
    <phoneticPr fontId="2"/>
  </si>
  <si>
    <t>現状通り</t>
    <rPh sb="0" eb="2">
      <t>ゲンジョウ</t>
    </rPh>
    <rPh sb="2" eb="3">
      <t>ドオ</t>
    </rPh>
    <phoneticPr fontId="2"/>
  </si>
  <si>
    <t>・日本製の新形式ＬＮＧ運搬船の普及に向けて、例えば各国の船舶検査機関に対する働きかけなど、周知・売り込みのための施策を強力かつ早急に行うべき。　
・アウトカム指標について、例えば国内造船所の総建造隻数やタンクの安全性の確認など、わかりやすく目標を設定するよう工夫すべき。</t>
    <phoneticPr fontId="2"/>
  </si>
  <si>
    <t>官民連携基盤整備推進調査費</t>
    <phoneticPr fontId="2"/>
  </si>
  <si>
    <t>・調査が実際の事業に結びついた割合を入れるなど、成果目標をより具体的なものに見直すべき。
・採択基準を明確にすべき。
・調査の対象をより明確にしつつ、適用事例を積極的にＰＲするなどして、実績を上げるべき。また、事業化できていないものの分析（原因）も周知すべき。
・国が補助することで国の関与・関心が明確になることによって、課題の解決の可能性が高まることは認められるため、事業そのものは強く推進するべき。一方、自治体の能力に応じた補助のあり方の見直しを検討してもよい。</t>
    <phoneticPr fontId="2"/>
  </si>
  <si>
    <t>85,491の内数</t>
    <rPh sb="7" eb="9">
      <t>ウチスウ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</si>
</sst>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
    <numFmt numFmtId="177" formatCode="_ * #,##0_ ;_ * &quot;▲&quot;#,##0_ ;_ * &quot;-&quot;_ ;_ @_ "/>
    <numFmt numFmtId="178" formatCode="000"/>
    <numFmt numFmtId="179" formatCode="#,##0;&quot;▲ &quot;#,##0"/>
    <numFmt numFmtId="180" formatCode="#,##0.000_);[Red]\(#,##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16"/>
      <name val="ＭＳ ゴシック"/>
      <family val="3"/>
      <charset val="128"/>
    </font>
    <font>
      <sz val="16"/>
      <name val="ＭＳ Ｐゴシック"/>
      <family val="3"/>
      <charset val="128"/>
    </font>
    <font>
      <sz val="14"/>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5">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136">
    <xf numFmtId="0" fontId="0" fillId="0" borderId="0" xfId="0"/>
    <xf numFmtId="0" fontId="3" fillId="0" borderId="0" xfId="0" applyFont="1" applyBorder="1"/>
    <xf numFmtId="0" fontId="3" fillId="0" borderId="0" xfId="0" applyFont="1"/>
    <xf numFmtId="0" fontId="3" fillId="0" borderId="1" xfId="0" applyFont="1" applyBorder="1"/>
    <xf numFmtId="3" fontId="3" fillId="0" borderId="0" xfId="0" applyNumberFormat="1" applyFont="1" applyBorder="1" applyAlignment="1">
      <alignment vertical="center" shrinkToFit="1"/>
    </xf>
    <xf numFmtId="0" fontId="4" fillId="0" borderId="1" xfId="0" applyFont="1" applyBorder="1"/>
    <xf numFmtId="0" fontId="3" fillId="0" borderId="0" xfId="0" applyFont="1" applyAlignment="1"/>
    <xf numFmtId="176" fontId="3" fillId="0" borderId="0" xfId="0" applyNumberFormat="1" applyFont="1" applyBorder="1" applyAlignment="1"/>
    <xf numFmtId="0" fontId="3" fillId="2" borderId="0" xfId="0" applyFont="1" applyFill="1"/>
    <xf numFmtId="0" fontId="3" fillId="0" borderId="0" xfId="0" applyFont="1" applyBorder="1" applyAlignment="1"/>
    <xf numFmtId="176" fontId="3" fillId="0" borderId="0" xfId="0" applyNumberFormat="1" applyFont="1" applyBorder="1" applyAlignment="1">
      <alignment horizontal="left"/>
    </xf>
    <xf numFmtId="0" fontId="5" fillId="0" borderId="0" xfId="0" applyFont="1" applyBorder="1"/>
    <xf numFmtId="178" fontId="7" fillId="0" borderId="2" xfId="0" applyNumberFormat="1" applyFont="1" applyBorder="1" applyAlignment="1">
      <alignment horizontal="center" vertical="center"/>
    </xf>
    <xf numFmtId="0" fontId="3" fillId="0" borderId="0" xfId="0" applyFont="1" applyBorder="1" applyAlignment="1">
      <alignment horizontal="center" vertical="center"/>
    </xf>
    <xf numFmtId="177" fontId="3" fillId="2" borderId="0" xfId="0" applyNumberFormat="1" applyFont="1" applyFill="1" applyBorder="1" applyAlignment="1">
      <alignment horizontal="center" vertical="center" shrinkToFit="1"/>
    </xf>
    <xf numFmtId="3" fontId="3" fillId="2"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shrinkToFit="1"/>
    </xf>
    <xf numFmtId="176" fontId="3" fillId="0" borderId="0" xfId="0" applyNumberFormat="1" applyFont="1" applyBorder="1" applyAlignment="1">
      <alignment horizontal="left" vertical="center"/>
    </xf>
    <xf numFmtId="176" fontId="7" fillId="0" borderId="0" xfId="0" applyNumberFormat="1" applyFont="1" applyBorder="1" applyAlignment="1">
      <alignment horizontal="center" vertical="center"/>
    </xf>
    <xf numFmtId="0" fontId="7" fillId="2" borderId="0" xfId="0" applyFont="1" applyFill="1" applyBorder="1" applyAlignment="1">
      <alignment horizontal="center" vertical="center"/>
    </xf>
    <xf numFmtId="0" fontId="0" fillId="0" borderId="14" xfId="0" applyBorder="1" applyAlignment="1">
      <alignment vertical="center"/>
    </xf>
    <xf numFmtId="0" fontId="0" fillId="0" borderId="34" xfId="0" applyBorder="1" applyAlignment="1">
      <alignment vertical="center"/>
    </xf>
    <xf numFmtId="0" fontId="3" fillId="0" borderId="0" xfId="0" applyFont="1" applyFill="1" applyAlignment="1"/>
    <xf numFmtId="0" fontId="3" fillId="0" borderId="0" xfId="0" applyFont="1" applyFill="1" applyBorder="1" applyAlignment="1"/>
    <xf numFmtId="0" fontId="3" fillId="0" borderId="0" xfId="0" applyFont="1" applyFill="1"/>
    <xf numFmtId="178" fontId="7" fillId="0" borderId="28" xfId="0" applyNumberFormat="1" applyFont="1" applyBorder="1" applyAlignment="1">
      <alignment vertical="center"/>
    </xf>
    <xf numFmtId="0" fontId="9" fillId="0" borderId="5" xfId="0" applyNumberFormat="1" applyFont="1" applyFill="1" applyBorder="1" applyAlignment="1">
      <alignment horizontal="center" vertical="center" wrapText="1"/>
    </xf>
    <xf numFmtId="0" fontId="9" fillId="0" borderId="5" xfId="0" applyNumberFormat="1" applyFont="1" applyFill="1" applyBorder="1" applyAlignment="1">
      <alignment vertical="center" wrapText="1"/>
    </xf>
    <xf numFmtId="178" fontId="9" fillId="0" borderId="10" xfId="0" applyNumberFormat="1" applyFont="1" applyBorder="1" applyAlignment="1">
      <alignment horizontal="center" vertical="center"/>
    </xf>
    <xf numFmtId="3" fontId="9" fillId="2" borderId="4" xfId="0" applyNumberFormat="1" applyFont="1" applyFill="1" applyBorder="1" applyAlignment="1">
      <alignment vertical="center" wrapText="1"/>
    </xf>
    <xf numFmtId="178" fontId="9" fillId="0" borderId="2" xfId="0" applyNumberFormat="1" applyFont="1" applyBorder="1" applyAlignment="1">
      <alignment horizontal="center" vertical="center"/>
    </xf>
    <xf numFmtId="3" fontId="9" fillId="2" borderId="5" xfId="0" applyNumberFormat="1" applyFont="1" applyFill="1" applyBorder="1" applyAlignment="1">
      <alignment vertical="center" wrapText="1"/>
    </xf>
    <xf numFmtId="0" fontId="9" fillId="0" borderId="21" xfId="0" applyNumberFormat="1" applyFont="1" applyBorder="1" applyAlignment="1">
      <alignment vertical="center" wrapText="1"/>
    </xf>
    <xf numFmtId="0" fontId="9" fillId="0" borderId="0" xfId="0" applyFont="1"/>
    <xf numFmtId="178" fontId="9" fillId="0" borderId="4" xfId="0" applyNumberFormat="1" applyFont="1" applyBorder="1" applyAlignment="1">
      <alignment horizontal="center" vertical="center"/>
    </xf>
    <xf numFmtId="0" fontId="9" fillId="0" borderId="5" xfId="0" applyNumberFormat="1" applyFont="1" applyBorder="1" applyAlignment="1">
      <alignment vertical="center" wrapText="1"/>
    </xf>
    <xf numFmtId="0" fontId="9" fillId="0" borderId="13" xfId="0" applyNumberFormat="1" applyFont="1" applyFill="1" applyBorder="1" applyAlignment="1">
      <alignment horizontal="center" vertical="center" wrapText="1"/>
    </xf>
    <xf numFmtId="178" fontId="9" fillId="0" borderId="11" xfId="0" applyNumberFormat="1" applyFont="1" applyBorder="1" applyAlignment="1">
      <alignment horizontal="center" vertical="center"/>
    </xf>
    <xf numFmtId="0" fontId="9" fillId="0" borderId="11" xfId="0" applyNumberFormat="1" applyFont="1" applyFill="1" applyBorder="1" applyAlignment="1">
      <alignment vertical="center" wrapText="1"/>
    </xf>
    <xf numFmtId="3" fontId="9" fillId="2" borderId="13" xfId="0" applyNumberFormat="1" applyFont="1" applyFill="1" applyBorder="1" applyAlignment="1">
      <alignment vertical="center" wrapText="1"/>
    </xf>
    <xf numFmtId="0" fontId="9" fillId="0" borderId="20" xfId="0" applyNumberFormat="1" applyFont="1" applyBorder="1" applyAlignment="1">
      <alignment vertical="center" wrapText="1"/>
    </xf>
    <xf numFmtId="3" fontId="9" fillId="2" borderId="11" xfId="0" applyNumberFormat="1" applyFont="1" applyFill="1" applyBorder="1" applyAlignment="1">
      <alignment horizontal="center" vertical="center" wrapText="1"/>
    </xf>
    <xf numFmtId="3" fontId="9" fillId="2" borderId="5" xfId="0" applyNumberFormat="1" applyFont="1" applyFill="1" applyBorder="1" applyAlignment="1">
      <alignment horizontal="left" vertical="center" wrapText="1"/>
    </xf>
    <xf numFmtId="0" fontId="3" fillId="0" borderId="0" xfId="0" applyFont="1" applyAlignment="1">
      <alignment horizontal="center" vertical="center"/>
    </xf>
    <xf numFmtId="3" fontId="9" fillId="2" borderId="27" xfId="0" applyNumberFormat="1" applyFont="1" applyFill="1" applyBorder="1" applyAlignment="1">
      <alignment horizontal="center" vertical="center" wrapText="1"/>
    </xf>
    <xf numFmtId="0" fontId="0" fillId="0" borderId="14" xfId="0" applyBorder="1" applyAlignment="1">
      <alignment horizontal="center" vertical="center"/>
    </xf>
    <xf numFmtId="3" fontId="9" fillId="2" borderId="5" xfId="0" applyNumberFormat="1" applyFont="1" applyFill="1" applyBorder="1" applyAlignment="1">
      <alignment horizontal="center" vertical="center" wrapText="1"/>
    </xf>
    <xf numFmtId="0" fontId="3" fillId="2" borderId="0" xfId="0" applyFont="1" applyFill="1" applyAlignment="1">
      <alignment horizontal="center" vertical="center"/>
    </xf>
    <xf numFmtId="178" fontId="9" fillId="0" borderId="15" xfId="0" applyNumberFormat="1" applyFont="1" applyBorder="1" applyAlignment="1">
      <alignment horizontal="center" vertical="center"/>
    </xf>
    <xf numFmtId="177" fontId="9" fillId="2" borderId="13" xfId="0" applyNumberFormat="1" applyFont="1" applyFill="1" applyBorder="1" applyAlignment="1">
      <alignment horizontal="center" vertical="center" shrinkToFit="1"/>
    </xf>
    <xf numFmtId="0" fontId="9" fillId="2" borderId="13" xfId="0" applyNumberFormat="1" applyFont="1" applyFill="1" applyBorder="1" applyAlignment="1">
      <alignment horizontal="center" vertical="center" wrapText="1"/>
    </xf>
    <xf numFmtId="0" fontId="9" fillId="2" borderId="13" xfId="0" applyNumberFormat="1" applyFont="1" applyFill="1" applyBorder="1" applyAlignment="1">
      <alignment vertical="center" wrapText="1"/>
    </xf>
    <xf numFmtId="0" fontId="9" fillId="0" borderId="22" xfId="0" applyNumberFormat="1" applyFont="1" applyBorder="1" applyAlignment="1">
      <alignment vertical="center" wrapText="1"/>
    </xf>
    <xf numFmtId="180" fontId="9" fillId="2" borderId="19" xfId="0" applyNumberFormat="1" applyFont="1" applyFill="1" applyBorder="1" applyAlignment="1">
      <alignment horizontal="center" vertical="center" shrinkToFit="1"/>
    </xf>
    <xf numFmtId="180" fontId="9" fillId="2" borderId="25" xfId="0" applyNumberFormat="1" applyFont="1" applyFill="1" applyBorder="1" applyAlignment="1">
      <alignment horizontal="center" vertical="center"/>
    </xf>
    <xf numFmtId="180" fontId="9" fillId="2" borderId="19" xfId="0" applyNumberFormat="1" applyFont="1" applyFill="1" applyBorder="1" applyAlignment="1">
      <alignment horizontal="center" vertical="center" wrapText="1"/>
    </xf>
    <xf numFmtId="180" fontId="9" fillId="0" borderId="23" xfId="0" applyNumberFormat="1" applyFont="1" applyBorder="1" applyAlignment="1">
      <alignment horizontal="center" vertical="center" shrinkToFit="1"/>
    </xf>
    <xf numFmtId="180" fontId="9" fillId="0" borderId="0" xfId="0" applyNumberFormat="1" applyFont="1"/>
    <xf numFmtId="0" fontId="9" fillId="0" borderId="21" xfId="0" applyNumberFormat="1" applyFont="1" applyFill="1" applyBorder="1" applyAlignment="1">
      <alignment vertical="center" wrapText="1"/>
    </xf>
    <xf numFmtId="179" fontId="3" fillId="0" borderId="0" xfId="0" applyNumberFormat="1" applyFont="1"/>
    <xf numFmtId="179" fontId="3" fillId="0" borderId="0" xfId="0" applyNumberFormat="1" applyFont="1" applyBorder="1"/>
    <xf numFmtId="179" fontId="3" fillId="0" borderId="0" xfId="0" applyNumberFormat="1" applyFont="1" applyBorder="1" applyAlignment="1">
      <alignment vertical="center" shrinkToFit="1"/>
    </xf>
    <xf numFmtId="179" fontId="3" fillId="2" borderId="0" xfId="0" applyNumberFormat="1" applyFont="1" applyFill="1" applyBorder="1" applyAlignment="1">
      <alignment vertical="center" shrinkToFit="1"/>
    </xf>
    <xf numFmtId="179" fontId="3" fillId="2" borderId="0" xfId="0" applyNumberFormat="1" applyFont="1" applyFill="1" applyBorder="1" applyAlignment="1">
      <alignment horizontal="center" vertical="center" shrinkToFit="1"/>
    </xf>
    <xf numFmtId="179" fontId="7" fillId="3" borderId="4" xfId="0" applyNumberFormat="1" applyFont="1" applyFill="1" applyBorder="1" applyAlignment="1">
      <alignment horizontal="center" vertical="center" wrapText="1"/>
    </xf>
    <xf numFmtId="179" fontId="7" fillId="3" borderId="6" xfId="0" applyNumberFormat="1" applyFont="1" applyFill="1" applyBorder="1" applyAlignment="1">
      <alignment horizontal="right" vertical="center" wrapText="1"/>
    </xf>
    <xf numFmtId="179" fontId="7" fillId="3" borderId="1" xfId="0" applyNumberFormat="1" applyFont="1" applyFill="1" applyBorder="1" applyAlignment="1">
      <alignment horizontal="right" vertical="center" wrapText="1"/>
    </xf>
    <xf numFmtId="179" fontId="9" fillId="0" borderId="5" xfId="0" applyNumberFormat="1" applyFont="1" applyFill="1" applyBorder="1" applyAlignment="1">
      <alignment vertical="center" shrinkToFit="1"/>
    </xf>
    <xf numFmtId="179" fontId="9" fillId="0" borderId="5" xfId="0" applyNumberFormat="1" applyFont="1" applyFill="1" applyBorder="1" applyAlignment="1">
      <alignment horizontal="right" vertical="center" shrinkToFit="1"/>
    </xf>
    <xf numFmtId="179" fontId="9" fillId="0" borderId="3" xfId="0" applyNumberFormat="1" applyFont="1" applyFill="1" applyBorder="1" applyAlignment="1">
      <alignment vertical="center" shrinkToFit="1"/>
    </xf>
    <xf numFmtId="179" fontId="0" fillId="0" borderId="14" xfId="0" applyNumberFormat="1" applyBorder="1" applyAlignment="1">
      <alignment vertical="center"/>
    </xf>
    <xf numFmtId="179" fontId="9" fillId="0" borderId="7" xfId="1" applyNumberFormat="1" applyFont="1" applyFill="1" applyBorder="1" applyAlignment="1">
      <alignment vertical="center" shrinkToFit="1"/>
    </xf>
    <xf numFmtId="179" fontId="9" fillId="0" borderId="13" xfId="0" applyNumberFormat="1" applyFont="1" applyFill="1" applyBorder="1" applyAlignment="1">
      <alignment vertical="center" shrinkToFit="1"/>
    </xf>
    <xf numFmtId="179" fontId="9" fillId="0" borderId="5" xfId="1" applyNumberFormat="1" applyFont="1" applyFill="1" applyBorder="1" applyAlignment="1">
      <alignment vertical="center" shrinkToFit="1"/>
    </xf>
    <xf numFmtId="179" fontId="9" fillId="0" borderId="13" xfId="0" applyNumberFormat="1" applyFont="1" applyBorder="1" applyAlignment="1">
      <alignment vertical="center" shrinkToFit="1"/>
    </xf>
    <xf numFmtId="179" fontId="9" fillId="2" borderId="13" xfId="0" applyNumberFormat="1" applyFont="1" applyFill="1" applyBorder="1" applyAlignment="1">
      <alignment vertical="center" shrinkToFit="1"/>
    </xf>
    <xf numFmtId="179" fontId="9" fillId="2" borderId="14" xfId="0" applyNumberFormat="1" applyFont="1" applyFill="1" applyBorder="1" applyAlignment="1">
      <alignment vertical="center" shrinkToFit="1"/>
    </xf>
    <xf numFmtId="179" fontId="9" fillId="0" borderId="16" xfId="0" applyNumberFormat="1" applyFont="1" applyBorder="1" applyAlignment="1">
      <alignment vertical="center" shrinkToFit="1"/>
    </xf>
    <xf numFmtId="179" fontId="3" fillId="0" borderId="1" xfId="0" applyNumberFormat="1" applyFont="1" applyBorder="1"/>
    <xf numFmtId="179" fontId="3" fillId="2" borderId="0" xfId="0" applyNumberFormat="1" applyFont="1" applyFill="1"/>
    <xf numFmtId="179" fontId="3" fillId="0" borderId="0" xfId="0" applyNumberFormat="1" applyFont="1" applyBorder="1" applyAlignment="1"/>
    <xf numFmtId="179" fontId="3" fillId="0" borderId="0" xfId="0" applyNumberFormat="1" applyFont="1" applyAlignment="1"/>
    <xf numFmtId="179" fontId="4" fillId="0" borderId="0" xfId="0" applyNumberFormat="1" applyFont="1"/>
    <xf numFmtId="179" fontId="7" fillId="3" borderId="24" xfId="0" applyNumberFormat="1" applyFont="1" applyFill="1" applyBorder="1" applyAlignment="1">
      <alignment horizontal="center" vertical="center" wrapText="1"/>
    </xf>
    <xf numFmtId="179" fontId="7" fillId="0" borderId="0" xfId="0" applyNumberFormat="1" applyFont="1"/>
    <xf numFmtId="180" fontId="9" fillId="0" borderId="44" xfId="0" applyNumberFormat="1" applyFont="1" applyBorder="1" applyAlignment="1">
      <alignment horizontal="center" vertical="center"/>
    </xf>
    <xf numFmtId="180" fontId="9" fillId="0" borderId="17" xfId="0" applyNumberFormat="1" applyFont="1" applyBorder="1" applyAlignment="1">
      <alignment horizontal="center" vertical="center"/>
    </xf>
    <xf numFmtId="180" fontId="9" fillId="0" borderId="18" xfId="0" applyNumberFormat="1" applyFont="1" applyBorder="1" applyAlignment="1">
      <alignment horizontal="center" vertical="center"/>
    </xf>
    <xf numFmtId="178" fontId="9" fillId="0" borderId="28" xfId="0" applyNumberFormat="1" applyFont="1" applyBorder="1" applyAlignment="1">
      <alignment horizontal="center" vertical="center"/>
    </xf>
    <xf numFmtId="0" fontId="10" fillId="0" borderId="38" xfId="0" applyFont="1" applyBorder="1" applyAlignment="1">
      <alignment vertical="center"/>
    </xf>
    <xf numFmtId="0" fontId="6" fillId="0" borderId="0" xfId="0" applyFont="1" applyBorder="1" applyAlignment="1">
      <alignment horizontal="center"/>
    </xf>
    <xf numFmtId="0" fontId="7" fillId="3" borderId="39"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40" xfId="0" applyFont="1" applyFill="1" applyBorder="1" applyAlignment="1">
      <alignment horizontal="center" vertical="center"/>
    </xf>
    <xf numFmtId="179" fontId="7" fillId="3" borderId="24" xfId="0" applyNumberFormat="1" applyFont="1" applyFill="1" applyBorder="1" applyAlignment="1">
      <alignment horizontal="center" vertical="center" wrapText="1"/>
    </xf>
    <xf numFmtId="179" fontId="7" fillId="3" borderId="4" xfId="0" applyNumberFormat="1" applyFont="1" applyFill="1" applyBorder="1" applyAlignment="1">
      <alignment horizontal="center" vertical="center"/>
    </xf>
    <xf numFmtId="179" fontId="7" fillId="3" borderId="6" xfId="0" applyNumberFormat="1" applyFont="1" applyFill="1" applyBorder="1" applyAlignment="1">
      <alignment horizontal="center" vertical="center"/>
    </xf>
    <xf numFmtId="179" fontId="7" fillId="3" borderId="26" xfId="0" applyNumberFormat="1" applyFont="1" applyFill="1" applyBorder="1" applyAlignment="1">
      <alignment horizontal="center" vertical="center" wrapText="1"/>
    </xf>
    <xf numFmtId="179" fontId="7" fillId="3" borderId="35" xfId="0" applyNumberFormat="1" applyFont="1" applyFill="1" applyBorder="1" applyAlignment="1">
      <alignment horizontal="center" vertical="center" wrapText="1"/>
    </xf>
    <xf numFmtId="179" fontId="7" fillId="3" borderId="29" xfId="0" applyNumberFormat="1" applyFont="1" applyFill="1" applyBorder="1" applyAlignment="1">
      <alignment horizontal="center" vertical="center" wrapText="1"/>
    </xf>
    <xf numFmtId="179" fontId="7" fillId="3" borderId="0"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0" borderId="1" xfId="0" applyFont="1" applyBorder="1" applyAlignment="1">
      <alignment horizontal="right" vertical="center"/>
    </xf>
    <xf numFmtId="0" fontId="0" fillId="0" borderId="1" xfId="0" applyBorder="1" applyAlignment="1">
      <alignment horizontal="right" vertical="center"/>
    </xf>
    <xf numFmtId="0" fontId="7" fillId="3" borderId="41" xfId="0" applyFont="1" applyFill="1" applyBorder="1" applyAlignment="1">
      <alignment horizontal="center" vertical="center"/>
    </xf>
    <xf numFmtId="0" fontId="0" fillId="3" borderId="43"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33" xfId="0" applyFill="1" applyBorder="1" applyAlignment="1">
      <alignment horizontal="center" vertical="center"/>
    </xf>
    <xf numFmtId="0" fontId="0" fillId="3" borderId="31" xfId="0" applyFill="1" applyBorder="1" applyAlignment="1">
      <alignment horizontal="center" vertical="center"/>
    </xf>
    <xf numFmtId="0" fontId="7" fillId="3" borderId="36"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0" xfId="0" applyFont="1" applyFill="1" applyBorder="1" applyAlignment="1">
      <alignment horizontal="center" vertical="center" wrapText="1"/>
    </xf>
    <xf numFmtId="0" fontId="7" fillId="3" borderId="35" xfId="0" applyFont="1" applyFill="1" applyBorder="1" applyAlignment="1">
      <alignment horizontal="center" vertical="center" wrapText="1"/>
    </xf>
    <xf numFmtId="3" fontId="9" fillId="2" borderId="13" xfId="0" applyNumberFormat="1" applyFont="1" applyFill="1" applyBorder="1" applyAlignment="1">
      <alignment horizontal="center" vertical="center" wrapText="1"/>
    </xf>
    <xf numFmtId="0" fontId="10" fillId="0" borderId="11" xfId="0" applyFont="1" applyBorder="1" applyAlignment="1">
      <alignment horizontal="center" vertical="center" wrapText="1"/>
    </xf>
    <xf numFmtId="0" fontId="0" fillId="0" borderId="26" xfId="0" applyBorder="1" applyAlignment="1">
      <alignment horizontal="center" vertical="center" wrapText="1"/>
    </xf>
    <xf numFmtId="0" fontId="0" fillId="0" borderId="35" xfId="0" applyBorder="1" applyAlignment="1">
      <alignment horizontal="center" vertical="center" wrapText="1"/>
    </xf>
    <xf numFmtId="0" fontId="9" fillId="0" borderId="7" xfId="0" applyNumberFormat="1" applyFont="1" applyBorder="1" applyAlignment="1">
      <alignment vertical="center" wrapText="1"/>
    </xf>
    <xf numFmtId="0" fontId="10" fillId="0" borderId="8" xfId="0" applyFont="1" applyBorder="1" applyAlignment="1">
      <alignment vertical="center"/>
    </xf>
    <xf numFmtId="0" fontId="9" fillId="0" borderId="32" xfId="0" applyNumberFormat="1" applyFont="1" applyBorder="1" applyAlignment="1">
      <alignment vertical="center" wrapText="1"/>
    </xf>
    <xf numFmtId="0" fontId="10" fillId="0" borderId="42" xfId="0" applyFont="1" applyBorder="1" applyAlignment="1">
      <alignment vertical="center"/>
    </xf>
    <xf numFmtId="0" fontId="9" fillId="0" borderId="30" xfId="0" applyNumberFormat="1" applyFont="1" applyBorder="1" applyAlignment="1">
      <alignment vertical="center" wrapText="1"/>
    </xf>
    <xf numFmtId="0" fontId="10" fillId="0" borderId="35" xfId="0" applyFont="1" applyBorder="1" applyAlignment="1">
      <alignment vertical="center"/>
    </xf>
    <xf numFmtId="179" fontId="7" fillId="3" borderId="13" xfId="0" applyNumberFormat="1" applyFont="1" applyFill="1" applyBorder="1" applyAlignment="1">
      <alignment horizontal="center" vertical="center" wrapText="1"/>
    </xf>
    <xf numFmtId="179" fontId="7" fillId="3" borderId="6" xfId="0" applyNumberFormat="1"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1" xfId="0" applyFont="1" applyFill="1" applyBorder="1" applyAlignment="1">
      <alignment horizontal="center" vertical="center" wrapText="1"/>
    </xf>
    <xf numFmtId="3" fontId="9" fillId="2" borderId="13" xfId="0" applyNumberFormat="1" applyFont="1" applyFill="1" applyBorder="1" applyAlignment="1">
      <alignment vertical="center" wrapText="1"/>
    </xf>
    <xf numFmtId="0" fontId="10" fillId="0" borderId="11" xfId="0" applyFont="1" applyBorder="1" applyAlignment="1">
      <alignment vertical="center" wrapText="1"/>
    </xf>
    <xf numFmtId="179" fontId="7" fillId="3" borderId="1" xfId="0" applyNumberFormat="1" applyFont="1" applyFill="1" applyBorder="1" applyAlignment="1">
      <alignment horizontal="center" vertical="center" wrapText="1"/>
    </xf>
    <xf numFmtId="0" fontId="11" fillId="0" borderId="5" xfId="0" applyNumberFormat="1" applyFont="1" applyFill="1" applyBorder="1" applyAlignment="1">
      <alignment vertical="top"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1"/>
  <sheetViews>
    <sheetView tabSelected="1" zoomScale="40" zoomScaleNormal="40" zoomScaleSheetLayoutView="50" zoomScalePageLayoutView="40" workbookViewId="0">
      <selection activeCell="N13" sqref="N13"/>
    </sheetView>
  </sheetViews>
  <sheetFormatPr defaultRowHeight="13.5" x14ac:dyDescent="0.15"/>
  <cols>
    <col min="1" max="1" width="7.125" style="2" customWidth="1"/>
    <col min="2" max="2" width="2.75" style="2" customWidth="1"/>
    <col min="3" max="3" width="40.875" style="2" customWidth="1"/>
    <col min="4" max="6" width="20.625" style="59" customWidth="1"/>
    <col min="7" max="7" width="20.625" style="43" customWidth="1"/>
    <col min="8" max="8" width="63.625" style="2" customWidth="1"/>
    <col min="9" max="11" width="21.75" style="59" customWidth="1"/>
    <col min="12" max="12" width="18.625" style="59" customWidth="1"/>
    <col min="13" max="13" width="20.75" style="2" customWidth="1"/>
    <col min="14" max="14" width="143.125" style="2" customWidth="1"/>
    <col min="15" max="15" width="17.5" style="2" customWidth="1"/>
    <col min="16" max="17" width="11.5" style="2" bestFit="1" customWidth="1"/>
    <col min="18" max="16384" width="9" style="2"/>
  </cols>
  <sheetData>
    <row r="2" spans="1:15" ht="32.25" x14ac:dyDescent="0.3">
      <c r="A2" s="11" t="s">
        <v>44</v>
      </c>
      <c r="B2" s="11"/>
    </row>
    <row r="3" spans="1:15" ht="42" x14ac:dyDescent="0.4">
      <c r="A3" s="90" t="s">
        <v>28</v>
      </c>
      <c r="B3" s="90"/>
      <c r="C3" s="90"/>
      <c r="D3" s="90"/>
      <c r="E3" s="90"/>
      <c r="F3" s="90"/>
      <c r="G3" s="90"/>
      <c r="H3" s="90"/>
      <c r="I3" s="90"/>
      <c r="J3" s="90"/>
      <c r="K3" s="90"/>
      <c r="L3" s="90"/>
      <c r="M3" s="90"/>
      <c r="N3" s="90"/>
      <c r="O3" s="90"/>
    </row>
    <row r="4" spans="1:15" ht="39.950000000000003" customHeight="1" thickBot="1" x14ac:dyDescent="0.2">
      <c r="A4" s="5"/>
      <c r="B4" s="5"/>
      <c r="C4" s="3"/>
      <c r="D4" s="78"/>
      <c r="E4" s="78"/>
      <c r="F4" s="60"/>
      <c r="G4" s="13"/>
      <c r="H4" s="1"/>
      <c r="I4" s="60"/>
      <c r="J4" s="60"/>
      <c r="K4" s="60"/>
      <c r="L4" s="60"/>
      <c r="M4" s="1"/>
      <c r="N4" s="103" t="s">
        <v>14</v>
      </c>
      <c r="O4" s="104"/>
    </row>
    <row r="5" spans="1:15" ht="30" customHeight="1" x14ac:dyDescent="0.15">
      <c r="A5" s="91" t="s">
        <v>8</v>
      </c>
      <c r="B5" s="105" t="s">
        <v>10</v>
      </c>
      <c r="C5" s="106"/>
      <c r="D5" s="94" t="s">
        <v>26</v>
      </c>
      <c r="E5" s="97" t="s">
        <v>17</v>
      </c>
      <c r="F5" s="98"/>
      <c r="G5" s="114" t="s">
        <v>19</v>
      </c>
      <c r="H5" s="115"/>
      <c r="I5" s="83" t="s">
        <v>20</v>
      </c>
      <c r="J5" s="83" t="s">
        <v>27</v>
      </c>
      <c r="K5" s="99" t="s">
        <v>2</v>
      </c>
      <c r="L5" s="114" t="s">
        <v>21</v>
      </c>
      <c r="M5" s="118"/>
      <c r="N5" s="119"/>
      <c r="O5" s="111" t="s">
        <v>11</v>
      </c>
    </row>
    <row r="6" spans="1:15" ht="30" customHeight="1" x14ac:dyDescent="0.15">
      <c r="A6" s="92"/>
      <c r="B6" s="107"/>
      <c r="C6" s="108"/>
      <c r="D6" s="95"/>
      <c r="E6" s="100" t="s">
        <v>9</v>
      </c>
      <c r="F6" s="126" t="s">
        <v>6</v>
      </c>
      <c r="G6" s="101" t="s">
        <v>7</v>
      </c>
      <c r="H6" s="101" t="s">
        <v>18</v>
      </c>
      <c r="I6" s="64" t="s">
        <v>0</v>
      </c>
      <c r="J6" s="64" t="s">
        <v>1</v>
      </c>
      <c r="K6" s="100"/>
      <c r="L6" s="126" t="s">
        <v>13</v>
      </c>
      <c r="M6" s="128" t="s">
        <v>12</v>
      </c>
      <c r="N6" s="129"/>
      <c r="O6" s="112"/>
    </row>
    <row r="7" spans="1:15" ht="30" customHeight="1" thickBot="1" x14ac:dyDescent="0.2">
      <c r="A7" s="93"/>
      <c r="B7" s="109"/>
      <c r="C7" s="110"/>
      <c r="D7" s="96"/>
      <c r="E7" s="134"/>
      <c r="F7" s="127"/>
      <c r="G7" s="102"/>
      <c r="H7" s="102"/>
      <c r="I7" s="65" t="s">
        <v>3</v>
      </c>
      <c r="J7" s="65" t="s">
        <v>4</v>
      </c>
      <c r="K7" s="66" t="s">
        <v>5</v>
      </c>
      <c r="L7" s="127"/>
      <c r="M7" s="130"/>
      <c r="N7" s="131"/>
      <c r="O7" s="113"/>
    </row>
    <row r="8" spans="1:15" ht="309.75" customHeight="1" x14ac:dyDescent="0.15">
      <c r="A8" s="28">
        <v>260</v>
      </c>
      <c r="B8" s="124" t="s">
        <v>45</v>
      </c>
      <c r="C8" s="125"/>
      <c r="D8" s="67">
        <v>5869.7939999999999</v>
      </c>
      <c r="E8" s="69">
        <v>6229.5344260000002</v>
      </c>
      <c r="F8" s="67">
        <v>6073.8350499999997</v>
      </c>
      <c r="G8" s="44" t="s">
        <v>47</v>
      </c>
      <c r="H8" s="29" t="s">
        <v>48</v>
      </c>
      <c r="I8" s="67">
        <v>4736.25</v>
      </c>
      <c r="J8" s="68" t="s">
        <v>65</v>
      </c>
      <c r="K8" s="69">
        <v>80754.75</v>
      </c>
      <c r="L8" s="68">
        <v>0</v>
      </c>
      <c r="M8" s="26" t="s">
        <v>35</v>
      </c>
      <c r="N8" s="27" t="s">
        <v>36</v>
      </c>
      <c r="O8" s="58" t="s">
        <v>46</v>
      </c>
    </row>
    <row r="9" spans="1:15" ht="408.75" customHeight="1" x14ac:dyDescent="0.15">
      <c r="A9" s="30">
        <v>119</v>
      </c>
      <c r="B9" s="120" t="s">
        <v>49</v>
      </c>
      <c r="C9" s="121"/>
      <c r="D9" s="67">
        <v>7415</v>
      </c>
      <c r="E9" s="69">
        <v>8974.3796359999997</v>
      </c>
      <c r="F9" s="67">
        <v>8969.7826359999999</v>
      </c>
      <c r="G9" s="41" t="s">
        <v>47</v>
      </c>
      <c r="H9" s="31" t="s">
        <v>50</v>
      </c>
      <c r="I9" s="67">
        <v>7825</v>
      </c>
      <c r="J9" s="67">
        <v>7785</v>
      </c>
      <c r="K9" s="69">
        <f>J9-I9</f>
        <v>-40</v>
      </c>
      <c r="L9" s="67">
        <v>0</v>
      </c>
      <c r="M9" s="26" t="s">
        <v>35</v>
      </c>
      <c r="N9" s="27" t="s">
        <v>38</v>
      </c>
      <c r="O9" s="32"/>
    </row>
    <row r="10" spans="1:15" s="33" customFormat="1" ht="347.25" customHeight="1" x14ac:dyDescent="0.2">
      <c r="A10" s="30">
        <v>199</v>
      </c>
      <c r="B10" s="120" t="s">
        <v>51</v>
      </c>
      <c r="C10" s="121"/>
      <c r="D10" s="67">
        <v>5033.808</v>
      </c>
      <c r="E10" s="69">
        <v>4432.6530000000002</v>
      </c>
      <c r="F10" s="67">
        <v>3959.527</v>
      </c>
      <c r="G10" s="41" t="s">
        <v>47</v>
      </c>
      <c r="H10" s="31" t="s">
        <v>52</v>
      </c>
      <c r="I10" s="67">
        <v>3316.2779999999998</v>
      </c>
      <c r="J10" s="67">
        <v>3906.63</v>
      </c>
      <c r="K10" s="69">
        <f>J10-I10</f>
        <v>590.35200000000032</v>
      </c>
      <c r="L10" s="67">
        <v>0</v>
      </c>
      <c r="M10" s="26" t="s">
        <v>35</v>
      </c>
      <c r="N10" s="27" t="s">
        <v>43</v>
      </c>
      <c r="O10" s="32"/>
    </row>
    <row r="11" spans="1:15" ht="39.950000000000003" customHeight="1" x14ac:dyDescent="0.15">
      <c r="A11" s="12"/>
      <c r="B11" s="25"/>
      <c r="C11" s="20"/>
      <c r="D11" s="70"/>
      <c r="E11" s="70"/>
      <c r="F11" s="70"/>
      <c r="G11" s="45"/>
      <c r="H11" s="20"/>
      <c r="I11" s="70"/>
      <c r="J11" s="70"/>
      <c r="K11" s="70"/>
      <c r="L11" s="70"/>
      <c r="M11" s="20"/>
      <c r="N11" s="20"/>
      <c r="O11" s="21"/>
    </row>
    <row r="12" spans="1:15" s="33" customFormat="1" ht="243.75" customHeight="1" x14ac:dyDescent="0.2">
      <c r="A12" s="30">
        <v>143</v>
      </c>
      <c r="B12" s="34"/>
      <c r="C12" s="35" t="s">
        <v>53</v>
      </c>
      <c r="D12" s="73">
        <v>83</v>
      </c>
      <c r="E12" s="69">
        <v>83</v>
      </c>
      <c r="F12" s="67">
        <f>E12-1.333</f>
        <v>81.667000000000002</v>
      </c>
      <c r="G12" s="116" t="s">
        <v>56</v>
      </c>
      <c r="H12" s="132" t="s">
        <v>54</v>
      </c>
      <c r="I12" s="71">
        <v>83</v>
      </c>
      <c r="J12" s="72">
        <v>514</v>
      </c>
      <c r="K12" s="69">
        <f t="shared" ref="K12:K16" si="0">J12-I12</f>
        <v>431</v>
      </c>
      <c r="L12" s="72">
        <v>0</v>
      </c>
      <c r="M12" s="36" t="s">
        <v>35</v>
      </c>
      <c r="N12" s="27" t="s">
        <v>41</v>
      </c>
      <c r="O12" s="32"/>
    </row>
    <row r="13" spans="1:15" s="33" customFormat="1" ht="144.75" customHeight="1" x14ac:dyDescent="0.2">
      <c r="A13" s="30">
        <v>150</v>
      </c>
      <c r="B13" s="37"/>
      <c r="C13" s="35" t="s">
        <v>55</v>
      </c>
      <c r="D13" s="73">
        <v>202</v>
      </c>
      <c r="E13" s="69">
        <v>1055</v>
      </c>
      <c r="F13" s="67">
        <v>160.81399999999999</v>
      </c>
      <c r="G13" s="117"/>
      <c r="H13" s="133"/>
      <c r="I13" s="71">
        <v>202</v>
      </c>
      <c r="J13" s="67">
        <v>0</v>
      </c>
      <c r="K13" s="69">
        <f t="shared" si="0"/>
        <v>-202</v>
      </c>
      <c r="L13" s="67">
        <v>-202</v>
      </c>
      <c r="M13" s="26" t="s">
        <v>23</v>
      </c>
      <c r="N13" s="38" t="s">
        <v>42</v>
      </c>
      <c r="O13" s="32"/>
    </row>
    <row r="14" spans="1:15" s="33" customFormat="1" ht="408.75" customHeight="1" x14ac:dyDescent="0.2">
      <c r="A14" s="28">
        <v>408</v>
      </c>
      <c r="B14" s="122" t="s">
        <v>57</v>
      </c>
      <c r="C14" s="123"/>
      <c r="D14" s="67">
        <v>136.63399999999999</v>
      </c>
      <c r="E14" s="69">
        <v>136.63399999999999</v>
      </c>
      <c r="F14" s="67">
        <v>129.28209699999999</v>
      </c>
      <c r="G14" s="41" t="s">
        <v>58</v>
      </c>
      <c r="H14" s="29" t="s">
        <v>59</v>
      </c>
      <c r="I14" s="67">
        <v>136.501</v>
      </c>
      <c r="J14" s="67">
        <v>159.70699999999999</v>
      </c>
      <c r="K14" s="69">
        <f t="shared" si="0"/>
        <v>23.205999999999989</v>
      </c>
      <c r="L14" s="67">
        <v>-61.970999999999997</v>
      </c>
      <c r="M14" s="26" t="s">
        <v>15</v>
      </c>
      <c r="N14" s="135" t="s">
        <v>40</v>
      </c>
      <c r="O14" s="40"/>
    </row>
    <row r="15" spans="1:15" s="33" customFormat="1" ht="243.75" customHeight="1" x14ac:dyDescent="0.2">
      <c r="A15" s="30">
        <v>362</v>
      </c>
      <c r="B15" s="120" t="s">
        <v>60</v>
      </c>
      <c r="C15" s="121"/>
      <c r="D15" s="73">
        <v>329.47399999999999</v>
      </c>
      <c r="E15" s="69">
        <v>607.06299999999999</v>
      </c>
      <c r="F15" s="67">
        <v>542.69000000000005</v>
      </c>
      <c r="G15" s="46" t="s">
        <v>61</v>
      </c>
      <c r="H15" s="42" t="s">
        <v>62</v>
      </c>
      <c r="I15" s="73">
        <v>129.999</v>
      </c>
      <c r="J15" s="67">
        <v>0</v>
      </c>
      <c r="K15" s="69">
        <f t="shared" si="0"/>
        <v>-129.999</v>
      </c>
      <c r="L15" s="67">
        <v>0</v>
      </c>
      <c r="M15" s="26" t="s">
        <v>34</v>
      </c>
      <c r="N15" s="27" t="s">
        <v>37</v>
      </c>
      <c r="O15" s="32"/>
    </row>
    <row r="16" spans="1:15" s="33" customFormat="1" ht="353.25" customHeight="1" x14ac:dyDescent="0.2">
      <c r="A16" s="30">
        <v>372</v>
      </c>
      <c r="B16" s="120" t="s">
        <v>63</v>
      </c>
      <c r="C16" s="121"/>
      <c r="D16" s="67">
        <v>397</v>
      </c>
      <c r="E16" s="67">
        <v>397</v>
      </c>
      <c r="F16" s="67">
        <v>228.18700000000001</v>
      </c>
      <c r="G16" s="46" t="s">
        <v>47</v>
      </c>
      <c r="H16" s="31" t="s">
        <v>64</v>
      </c>
      <c r="I16" s="67">
        <v>397</v>
      </c>
      <c r="J16" s="67">
        <v>465</v>
      </c>
      <c r="K16" s="69">
        <f t="shared" si="0"/>
        <v>68</v>
      </c>
      <c r="L16" s="67">
        <v>0</v>
      </c>
      <c r="M16" s="26" t="s">
        <v>35</v>
      </c>
      <c r="N16" s="27" t="s">
        <v>39</v>
      </c>
      <c r="O16" s="32"/>
    </row>
    <row r="17" spans="1:15" s="33" customFormat="1" ht="39.950000000000003" customHeight="1" thickBot="1" x14ac:dyDescent="0.25">
      <c r="A17" s="48"/>
      <c r="B17" s="88"/>
      <c r="C17" s="89"/>
      <c r="D17" s="74"/>
      <c r="E17" s="76"/>
      <c r="F17" s="75"/>
      <c r="G17" s="49"/>
      <c r="H17" s="39"/>
      <c r="I17" s="74"/>
      <c r="J17" s="75"/>
      <c r="K17" s="76"/>
      <c r="L17" s="75"/>
      <c r="M17" s="50"/>
      <c r="N17" s="51"/>
      <c r="O17" s="52"/>
    </row>
    <row r="18" spans="1:15" s="57" customFormat="1" ht="39.950000000000003" customHeight="1" thickTop="1" thickBot="1" x14ac:dyDescent="0.25">
      <c r="A18" s="85" t="s">
        <v>16</v>
      </c>
      <c r="B18" s="86"/>
      <c r="C18" s="87"/>
      <c r="D18" s="77">
        <f>SUM(D8:D16)</f>
        <v>19466.709999999995</v>
      </c>
      <c r="E18" s="77">
        <f>SUM(E8:E16)</f>
        <v>21915.264061999998</v>
      </c>
      <c r="F18" s="77">
        <f>SUM(F8:F16)</f>
        <v>20145.784782999999</v>
      </c>
      <c r="G18" s="53"/>
      <c r="H18" s="54"/>
      <c r="I18" s="77">
        <f>SUM(I8:I16)</f>
        <v>16826.028000000002</v>
      </c>
      <c r="J18" s="77">
        <v>98321.337</v>
      </c>
      <c r="K18" s="77">
        <v>81495.308999999994</v>
      </c>
      <c r="L18" s="77">
        <f>SUM(L8:L16)</f>
        <v>-263.971</v>
      </c>
      <c r="M18" s="55"/>
      <c r="N18" s="55"/>
      <c r="O18" s="56"/>
    </row>
    <row r="19" spans="1:15" ht="19.7" customHeight="1" x14ac:dyDescent="0.15">
      <c r="A19" s="17" t="s">
        <v>25</v>
      </c>
      <c r="B19" s="18"/>
      <c r="C19" s="18"/>
      <c r="D19" s="61"/>
      <c r="E19" s="62"/>
      <c r="F19" s="62"/>
      <c r="G19" s="14"/>
      <c r="H19" s="19"/>
      <c r="I19" s="61"/>
      <c r="J19" s="62"/>
      <c r="K19" s="62"/>
      <c r="L19" s="63"/>
      <c r="M19" s="15"/>
      <c r="N19" s="15"/>
      <c r="O19" s="16"/>
    </row>
    <row r="20" spans="1:15" ht="20.100000000000001" customHeight="1" x14ac:dyDescent="0.2">
      <c r="A20" s="6" t="s">
        <v>24</v>
      </c>
      <c r="E20" s="79"/>
      <c r="F20" s="79"/>
      <c r="G20" s="47"/>
      <c r="H20" s="8"/>
      <c r="K20" s="84"/>
    </row>
    <row r="21" spans="1:15" ht="20.100000000000001" customHeight="1" x14ac:dyDescent="0.15">
      <c r="A21" s="7" t="s">
        <v>29</v>
      </c>
    </row>
    <row r="22" spans="1:15" ht="20.100000000000001" customHeight="1" x14ac:dyDescent="0.15">
      <c r="A22" s="10" t="s">
        <v>22</v>
      </c>
      <c r="B22" s="23"/>
      <c r="C22" s="9"/>
      <c r="D22" s="80"/>
    </row>
    <row r="23" spans="1:15" ht="20.100000000000001" customHeight="1" x14ac:dyDescent="0.15">
      <c r="A23" s="7" t="s">
        <v>30</v>
      </c>
      <c r="B23" s="23"/>
      <c r="C23" s="9"/>
      <c r="D23" s="80"/>
    </row>
    <row r="24" spans="1:15" ht="20.100000000000001" customHeight="1" x14ac:dyDescent="0.15">
      <c r="A24" s="6" t="s">
        <v>31</v>
      </c>
      <c r="B24" s="22"/>
      <c r="C24" s="6"/>
      <c r="D24" s="81"/>
      <c r="E24" s="61"/>
      <c r="F24" s="61"/>
      <c r="G24" s="16"/>
      <c r="H24" s="4"/>
      <c r="I24" s="61"/>
      <c r="J24" s="61"/>
      <c r="K24" s="61"/>
      <c r="L24" s="61"/>
      <c r="M24" s="4"/>
      <c r="N24" s="4"/>
      <c r="O24" s="4"/>
    </row>
    <row r="25" spans="1:15" ht="20.100000000000001" customHeight="1" x14ac:dyDescent="0.15">
      <c r="A25" s="6" t="s">
        <v>32</v>
      </c>
      <c r="B25" s="22"/>
      <c r="C25" s="6"/>
      <c r="D25" s="81"/>
    </row>
    <row r="26" spans="1:15" ht="20.100000000000001" customHeight="1" x14ac:dyDescent="0.15">
      <c r="A26" s="6" t="s">
        <v>33</v>
      </c>
      <c r="B26" s="24"/>
    </row>
    <row r="51" spans="5:5" x14ac:dyDescent="0.15">
      <c r="E51" s="82"/>
    </row>
  </sheetData>
  <mergeCells count="26">
    <mergeCell ref="M6:N7"/>
    <mergeCell ref="H6:H7"/>
    <mergeCell ref="H12:H13"/>
    <mergeCell ref="E6:E7"/>
    <mergeCell ref="F6:F7"/>
    <mergeCell ref="B8:C8"/>
    <mergeCell ref="B9:C9"/>
    <mergeCell ref="B10:C10"/>
    <mergeCell ref="B16:C16"/>
    <mergeCell ref="L6:L7"/>
    <mergeCell ref="A18:C18"/>
    <mergeCell ref="B17:C17"/>
    <mergeCell ref="A3:O3"/>
    <mergeCell ref="A5:A7"/>
    <mergeCell ref="D5:D7"/>
    <mergeCell ref="E5:F5"/>
    <mergeCell ref="K5:K6"/>
    <mergeCell ref="G6:G7"/>
    <mergeCell ref="N4:O4"/>
    <mergeCell ref="B5:C7"/>
    <mergeCell ref="O5:O7"/>
    <mergeCell ref="G5:H5"/>
    <mergeCell ref="G12:G13"/>
    <mergeCell ref="L5:N5"/>
    <mergeCell ref="B15:C15"/>
    <mergeCell ref="B14:C14"/>
  </mergeCells>
  <phoneticPr fontId="2"/>
  <dataValidations count="3">
    <dataValidation type="list" allowBlank="1" showInputMessage="1" showErrorMessage="1" sqref="M11">
      <formula1>"廃止, 縮減, 執行等改善,予定通り終了,現状通り"</formula1>
    </dataValidation>
    <dataValidation type="list" allowBlank="1" showInputMessage="1" showErrorMessage="1" sqref="M17">
      <formula1>"廃止, 段階的廃止, 縮減, 執行等改善,現状通り"</formula1>
    </dataValidation>
    <dataValidation type="list" allowBlank="1" showInputMessage="1" showErrorMessage="1" sqref="M8:M10 M12:M16">
      <formula1>"廃止,縮減, 執行等改善,予定通り終了,現状通り"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4" orientation="landscape" cellComments="asDisplayed" r:id="rId1"/>
  <headerFooter alignWithMargins="0">
    <oddHeader xml:space="preserve">&amp;L&amp;24様式４&amp;18
</oddHeader>
    <oddFooter>&amp;C&amp;P/&amp;N</oddFooter>
  </headerFooter>
  <rowBreaks count="1" manualBreakCount="1">
    <brk id="1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vt:lpstr>
      <vt:lpstr>一覧表!Print_Area</vt:lpstr>
      <vt:lpstr>一覧表!Print_Titles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2015-10-07T06:30:37Z</dcterms:modified>
</cp:coreProperties>
</file>