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04地価調査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M89" i="3"/>
  <c r="AI89" i="3"/>
  <c r="AE89"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<sst xmlns="http://schemas.openxmlformats.org/spreadsheetml/2006/main" count="2071" uniqueCount="497">
  <si>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</si>
  <si>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</si>
  <si>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</si>
  <si>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</si>
  <si>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</si>
  <si>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</si>
  <si>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</si>
  <si>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</si>
  <si>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</si>
  <si>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</si>
  <si>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</si>
  <si>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</si>
  <si>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</si>
  <si>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</si>
  <si>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</si>
  <si>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</si>
  <si>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</si>
  <si>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</si>
  <si>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</si>
  <si>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</si>
  <si>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</si>
  <si>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</si>
  <si>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</si>
  <si>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</si>
  <si>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</si>
  <si>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</si>
  <si>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</si>
  <si>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</si>
  <si>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</si>
  <si>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</si>
  <si>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</si>
  <si>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</si>
  <si>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</si>
  <si>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</si>
  <si>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</si>
  <si>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</si>
  <si>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</si>
  <si>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</si>
  <si>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</si>
  <si>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</si>
  <si>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</si>
  <si>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</si>
  <si>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</si>
  <si>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</si>
  <si>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</si>
  <si>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</si>
  <si>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</si>
  <si>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</si>
  <si>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</si>
  <si>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</si>
  <si>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</si>
  <si>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</si>
  <si>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</si>
  <si>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</si>
  <si>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</si>
  <si>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</si>
  <si>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</si>
  <si>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</si>
  <si>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</si>
  <si>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</si>
  <si>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</si>
  <si>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</si>
  <si>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</si>
  <si>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</si>
  <si>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</si>
  <si>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</si>
  <si>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</si>
  <si>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</si>
  <si>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</si>
  <si>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</si>
  <si>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</si>
  <si>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</si>
  <si>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</si>
  <si>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</si>
  <si>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</si>
  <si>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</si>
  <si>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</si>
  <si>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</si>
  <si>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</si>
  <si>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</si>
  <si>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</si>
  <si>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</si>
  <si>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</si>
  <si>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</si>
  <si>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</si>
  <si>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</si>
  <si>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</si>
  <si>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</si>
  <si>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</si>
  <si>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</si>
  <si>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</si>
  <si>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</si>
  <si>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</si>
  <si>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</si>
  <si>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</si>
  <si>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</si>
  <si>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</si>
  <si>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</si>
  <si>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</si>
  <si>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</si>
  <si>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</si>
  <si>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</si>
  <si>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</si>
  <si>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</si>
  <si>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</si>
  <si>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</si>
  <si>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</si>
  <si>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</si>
  <si>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</si>
  <si>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</si>
  <si>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</si>
  <si>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</si>
  <si>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</si>
  <si>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</si>
  <si>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</si>
  <si>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</si>
  <si>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</si>
  <si>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</si>
  <si>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</si>
  <si>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</si>
  <si>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</si>
  <si>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</si>
  <si>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</si>
  <si>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</si>
  <si>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</si>
  <si>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</si>
  <si>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</si>
  <si>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</si>
  <si>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</si>
  <si>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</si>
  <si>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</si>
  <si>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</si>
  <si>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</si>
  <si>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</si>
  <si>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</si>
  <si>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</si>
  <si>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</si>
  <si>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</si>
  <si>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</si>
  <si>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</si>
  <si>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</si>
  <si>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</si>
  <si>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</si>
  <si>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</si>
  <si>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</si>
  <si>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</si>
  <si>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</si>
  <si>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</si>
  <si>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</si>
  <si>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</si>
  <si>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</si>
  <si>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</si>
  <si>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</si>
  <si>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</si>
  <si>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</si>
  <si>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</si>
  <si>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</si>
  <si>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</si>
  <si>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</si>
  <si>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</si>
  <si>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</si>
  <si>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</si>
  <si>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</si>
  <si>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</si>
  <si>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</si>
  <si>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</si>
  <si>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</si>
  <si>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</si>
  <si>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</si>
  <si>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</si>
  <si>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</si>
  <si>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</si>
  <si>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</si>
  <si>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</si>
  <si>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</si>
  <si>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</si>
  <si>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</si>
  <si>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</si>
  <si>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</si>
  <si>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</si>
  <si>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</si>
  <si>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</si>
  <si>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</si>
  <si>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</si>
  <si>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</si>
  <si>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</si>
  <si>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</si>
  <si>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</si>
  <si>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</si>
  <si>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</si>
  <si>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</si>
  <si>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</si>
  <si>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</si>
  <si>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</si>
  <si>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</si>
  <si>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</si>
  <si>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</si>
  <si>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</si>
  <si>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</si>
  <si>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</si>
  <si>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</si>
  <si>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</si>
  <si>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</si>
  <si>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</si>
  <si>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</si>
  <si>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</si>
  <si>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</si>
  <si>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</si>
  <si>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</si>
  <si>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</si>
  <si>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</si>
  <si>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</si>
  <si>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</si>
  <si>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</si>
  <si>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</si>
  <si>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</si>
  <si>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</si>
  <si>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</si>
  <si>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</si>
  <si>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</si>
  <si>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</si>
  <si>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</si>
  <si>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</si>
  <si>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</si>
  <si>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</si>
  <si>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</si>
  <si>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</si>
  <si>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</si>
  <si>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</si>
  <si>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</si>
  <si>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</si>
  <si>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</si>
  <si>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</si>
  <si>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</si>
  <si>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</si>
  <si>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</si>
  <si>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</si>
  <si>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</si>
  <si>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</si>
  <si>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</si>
  <si>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</si>
  <si>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</si>
  <si>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</si>
  <si>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</si>
  <si>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</si>
  <si>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</si>
  <si>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</si>
  <si>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</si>
  <si>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</si>
  <si>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</si>
  <si>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</si>
  <si>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</si>
  <si>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</si>
  <si>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</si>
  <si>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</si>
  <si>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</si>
  <si>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</si>
  <si>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</si>
  <si>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</si>
  <si>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</si>
  <si>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</si>
  <si>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</si>
  <si>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</si>
  <si>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</si>
  <si>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</si>
  <si>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</si>
  <si>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</si>
  <si>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</si>
  <si>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</si>
  <si>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</si>
  <si>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</si>
  <si>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</si>
  <si>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</si>
  <si>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</si>
  <si>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</si>
  <si>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</si>
  <si>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</si>
  <si>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</si>
  <si>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</si>
  <si>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</si>
  <si>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</si>
  <si>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</si>
  <si>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</si>
  <si>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</si>
  <si>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</si>
  <si>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</si>
  <si>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</si>
  <si>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</si>
  <si>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</si>
  <si>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</si>
  <si>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</si>
  <si>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</si>
  <si>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</si>
  <si>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</si>
  <si>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</si>
  <si>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</si>
  <si>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</si>
  <si>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</si>
  <si>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</si>
  <si>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</si>
  <si>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</si>
  <si>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</si>
  <si>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</si>
  <si>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</si>
  <si>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</si>
  <si>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</si>
  <si>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</si>
  <si>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</si>
  <si>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</si>
  <si>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</si>
  <si>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</si>
  <si>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</si>
  <si>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</si>
  <si>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</si>
  <si>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</si>
  <si>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</si>
  <si>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</si>
  <si>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</si>
  <si>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</si>
  <si>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</si>
  <si>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</si>
  <si>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</si>
  <si>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</si>
  <si>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</si>
  <si>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</si>
  <si>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</si>
  <si>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</si>
  <si>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</si>
  <si>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</si>
  <si>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</si>
  <si>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</si>
  <si>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</si>
  <si>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</si>
  <si>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</si>
  <si>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</si>
  <si>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</si>
  <si>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</si>
  <si>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</si>
  <si>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</si>
  <si>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</si>
  <si>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</si>
  <si>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</si>
  <si>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</si>
  <si>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</si>
  <si>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</si>
  <si>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</si>
  <si>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</si>
  <si>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</si>
  <si>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</si>
  <si>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</si>
  <si>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</si>
  <si>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</si>
  <si>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</si>
  <si>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</si>
  <si>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</si>
  <si>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</si>
  <si>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</si>
  <si>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</si>
  <si>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</si>
  <si>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</si>
  <si>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</si>
  <si>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</si>
  <si>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</si>
  <si>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</si>
  <si>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</si>
  <si>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</si>
  <si>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</si>
  <si>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</si>
  <si>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</si>
  <si>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</si>
  <si>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</si>
  <si>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</si>
  <si>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</si>
  <si>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</si>
  <si>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</si>
  <si>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</si>
  <si>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</si>
  <si>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</si>
  <si>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</si>
  <si>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</si>
  <si>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</si>
  <si>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</si>
  <si>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</si>
  <si>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</si>
  <si>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</si>
  <si>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</si>
  <si>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</si>
  <si>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</si>
  <si>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</si>
  <si>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</si>
  <si>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</si>
  <si>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</si>
  <si>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</si>
  <si>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</si>
  <si>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</si>
  <si>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</si>
  <si>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</si>
  <si>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</si>
  <si>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</si>
  <si>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</si>
  <si>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</si>
  <si>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</si>
  <si>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</si>
  <si>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</si>
  <si>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</si>
  <si>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</si>
  <si>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</si>
  <si>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</si>
  <si>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</si>
  <si>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</si>
  <si>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</si>
  <si>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</si>
  <si>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</si>
  <si>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</si>
  <si>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</si>
  <si>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</si>
  <si>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</si>
  <si>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</si>
  <si>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</si>
  <si>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</si>
  <si>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</si>
  <si>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</si>
  <si>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</si>
  <si>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</si>
  <si>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</si>
  <si>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</si>
  <si>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</si>
  <si>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</si>
  <si>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</si>
  <si>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</si>
  <si>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</si>
  <si>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</si>
  <si>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</si>
  <si>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</si>
  <si>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</si>
  <si>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</si>
  <si>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</si>
  <si>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</si>
  <si>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鑑定評価の適正性の確保のためのモニタリング経費</t>
    <rPh sb="0" eb="4">
      <t>カンテイヒョウカ</t>
    </rPh>
    <rPh sb="5" eb="8">
      <t>テキセイセイ</t>
    </rPh>
    <rPh sb="9" eb="11">
      <t>カクホ</t>
    </rPh>
    <rPh sb="21" eb="23">
      <t>ケイヒ</t>
    </rPh>
    <phoneticPr fontId="5"/>
  </si>
  <si>
    <t>土地・建設産業局</t>
    <rPh sb="0" eb="2">
      <t>トチ</t>
    </rPh>
    <rPh sb="3" eb="5">
      <t>ケンセツ</t>
    </rPh>
    <rPh sb="5" eb="8">
      <t>サンギョウキョク</t>
    </rPh>
    <phoneticPr fontId="5"/>
  </si>
  <si>
    <t>地価調査課鑑定評価指導室</t>
    <rPh sb="0" eb="2">
      <t>チカ</t>
    </rPh>
    <rPh sb="2" eb="5">
      <t>チョウサカ</t>
    </rPh>
    <rPh sb="5" eb="9">
      <t>カンテイヒョウカ</t>
    </rPh>
    <rPh sb="9" eb="12">
      <t>シドウシツ</t>
    </rPh>
    <phoneticPr fontId="5"/>
  </si>
  <si>
    <t>室長　高石　将也</t>
    <rPh sb="0" eb="2">
      <t>シツチョウ</t>
    </rPh>
    <rPh sb="3" eb="5">
      <t>タカイシ</t>
    </rPh>
    <rPh sb="6" eb="7">
      <t>ショウ</t>
    </rPh>
    <rPh sb="7" eb="8">
      <t>ナリ</t>
    </rPh>
    <phoneticPr fontId="5"/>
  </si>
  <si>
    <t>○</t>
  </si>
  <si>
    <t>不動産の鑑定評価に関する法律第４５条、第４６条</t>
    <rPh sb="0" eb="3">
      <t>フドウサン</t>
    </rPh>
    <rPh sb="4" eb="8">
      <t>カンテイヒョウカ</t>
    </rPh>
    <rPh sb="9" eb="10">
      <t>カン</t>
    </rPh>
    <rPh sb="12" eb="14">
      <t>ホウリツ</t>
    </rPh>
    <rPh sb="14" eb="15">
      <t>ダイ</t>
    </rPh>
    <rPh sb="17" eb="18">
      <t>ジョウ</t>
    </rPh>
    <rPh sb="19" eb="20">
      <t>ダイ</t>
    </rPh>
    <rPh sb="22" eb="23">
      <t>ジョウ</t>
    </rPh>
    <phoneticPr fontId="5"/>
  </si>
  <si>
    <t>証券化対象不動産等に係る鑑定評価に対する信頼性の確保・向上を図るため、必要な情報が記されている土地情報ライブラリーのアクセス件数を28年度までに203百万件へ引き上げる。</t>
    <phoneticPr fontId="5"/>
  </si>
  <si>
    <t>土地情報ライブラリーへのアクセス件数</t>
    <phoneticPr fontId="5"/>
  </si>
  <si>
    <t>件</t>
    <rPh sb="0" eb="1">
      <t>ケン</t>
    </rPh>
    <phoneticPr fontId="5"/>
  </si>
  <si>
    <t>立入検査及び書面調査等の不動産鑑定業者への検査件数</t>
    <phoneticPr fontId="5"/>
  </si>
  <si>
    <t>業者</t>
    <rPh sb="0" eb="2">
      <t>ギョウシャ</t>
    </rPh>
    <phoneticPr fontId="5"/>
  </si>
  <si>
    <t>単位当たりのコスト＝Ｘ（執行額（百万円）／Ｙ（調査の対象業者数）　　　　　　　　　　　　　　</t>
    <rPh sb="0" eb="2">
      <t>タンイ</t>
    </rPh>
    <rPh sb="2" eb="3">
      <t>ア</t>
    </rPh>
    <rPh sb="12" eb="14">
      <t>シッコウ</t>
    </rPh>
    <rPh sb="14" eb="15">
      <t>ガク</t>
    </rPh>
    <rPh sb="16" eb="18">
      <t>ヒャクマン</t>
    </rPh>
    <rPh sb="18" eb="19">
      <t>エン</t>
    </rPh>
    <rPh sb="23" eb="25">
      <t>チョウサ</t>
    </rPh>
    <rPh sb="26" eb="28">
      <t>タイショウ</t>
    </rPh>
    <rPh sb="28" eb="30">
      <t>ギョウシャ</t>
    </rPh>
    <rPh sb="30" eb="31">
      <t>スウ</t>
    </rPh>
    <phoneticPr fontId="5"/>
  </si>
  <si>
    <t>　　Ｘ/Ｙ</t>
    <phoneticPr fontId="5"/>
  </si>
  <si>
    <t>7/38</t>
    <phoneticPr fontId="5"/>
  </si>
  <si>
    <t>4/50</t>
    <phoneticPr fontId="5"/>
  </si>
  <si>
    <t>7/50</t>
    <phoneticPr fontId="5"/>
  </si>
  <si>
    <t>諸謝金</t>
    <rPh sb="0" eb="1">
      <t>ショ</t>
    </rPh>
    <rPh sb="1" eb="3">
      <t>シャキン</t>
    </rPh>
    <phoneticPr fontId="5"/>
  </si>
  <si>
    <t>不動産市場整備等推進調査費</t>
    <rPh sb="0" eb="3">
      <t>フドウサン</t>
    </rPh>
    <rPh sb="3" eb="5">
      <t>シジョウ</t>
    </rPh>
    <rPh sb="5" eb="7">
      <t>セイビ</t>
    </rPh>
    <rPh sb="7" eb="8">
      <t>ナド</t>
    </rPh>
    <rPh sb="8" eb="10">
      <t>スイシン</t>
    </rPh>
    <rPh sb="10" eb="12">
      <t>チョウサ</t>
    </rPh>
    <rPh sb="12" eb="13">
      <t>ヒ</t>
    </rPh>
    <phoneticPr fontId="5"/>
  </si>
  <si>
    <t>鑑定評価基準等での規定内容が適切に反映されているか等の確認を行うものであり、国が行うべき事業である。</t>
    <rPh sb="0" eb="2">
      <t>カンテイ</t>
    </rPh>
    <rPh sb="2" eb="4">
      <t>ヒョウカ</t>
    </rPh>
    <rPh sb="4" eb="6">
      <t>キジュン</t>
    </rPh>
    <rPh sb="6" eb="7">
      <t>トウ</t>
    </rPh>
    <rPh sb="9" eb="11">
      <t>キテイ</t>
    </rPh>
    <rPh sb="11" eb="13">
      <t>ナイヨウ</t>
    </rPh>
    <rPh sb="14" eb="16">
      <t>テキセツ</t>
    </rPh>
    <rPh sb="17" eb="19">
      <t>ハンエイ</t>
    </rPh>
    <rPh sb="25" eb="26">
      <t>トウ</t>
    </rPh>
    <rPh sb="27" eb="29">
      <t>カクニン</t>
    </rPh>
    <rPh sb="30" eb="31">
      <t>オコナ</t>
    </rPh>
    <rPh sb="38" eb="39">
      <t>クニ</t>
    </rPh>
    <rPh sb="40" eb="41">
      <t>オコナ</t>
    </rPh>
    <rPh sb="44" eb="46">
      <t>ジギョウ</t>
    </rPh>
    <phoneticPr fontId="5"/>
  </si>
  <si>
    <t>鑑定評価基準等での規定内容が適切に反映されているか等の確認を行うものであり、国が行うべき事業である。</t>
  </si>
  <si>
    <t>不当な鑑定評価が行われることを抑止し、鑑定評価の信頼性の確保・向上を図るために必要な事業である。</t>
    <rPh sb="39" eb="41">
      <t>ヒツヨウ</t>
    </rPh>
    <rPh sb="42" eb="44">
      <t>ジギョウ</t>
    </rPh>
    <phoneticPr fontId="5"/>
  </si>
  <si>
    <t>○</t>
    <phoneticPr fontId="5"/>
  </si>
  <si>
    <t>一般競争入札により実施しており、競争性の確保に努めている。</t>
  </si>
  <si>
    <t>無</t>
  </si>
  <si>
    <t>‐</t>
  </si>
  <si>
    <t>真に必要なものに限定されている</t>
    <rPh sb="0" eb="1">
      <t>シン</t>
    </rPh>
    <rPh sb="2" eb="4">
      <t>ヒツヨウ</t>
    </rPh>
    <rPh sb="8" eb="10">
      <t>ゲンテイ</t>
    </rPh>
    <phoneticPr fontId="5"/>
  </si>
  <si>
    <t>成果品は、不動産鑑定士向けの研修に活用するなど、不動産鑑定評価が適切なものとなるよう活用しているところ。</t>
  </si>
  <si>
    <t>見込通りの活動実績である。</t>
    <rPh sb="0" eb="2">
      <t>ミコミ</t>
    </rPh>
    <rPh sb="2" eb="3">
      <t>ドオ</t>
    </rPh>
    <rPh sb="5" eb="7">
      <t>カツドウ</t>
    </rPh>
    <rPh sb="7" eb="9">
      <t>ジッセキ</t>
    </rPh>
    <phoneticPr fontId="5"/>
  </si>
  <si>
    <t>業務従事者人件費、直接経費等</t>
    <rPh sb="0" eb="2">
      <t>ギョウム</t>
    </rPh>
    <rPh sb="2" eb="4">
      <t>ジュウジ</t>
    </rPh>
    <rPh sb="4" eb="5">
      <t>シャ</t>
    </rPh>
    <rPh sb="5" eb="8">
      <t>ジンケンヒ</t>
    </rPh>
    <rPh sb="9" eb="11">
      <t>チョクセツ</t>
    </rPh>
    <rPh sb="11" eb="13">
      <t>ケイヒ</t>
    </rPh>
    <rPh sb="13" eb="14">
      <t>トウ</t>
    </rPh>
    <phoneticPr fontId="5"/>
  </si>
  <si>
    <t>人件費</t>
    <rPh sb="0" eb="3">
      <t>ジンケンヒ</t>
    </rPh>
    <phoneticPr fontId="5"/>
  </si>
  <si>
    <t>B.ｴﾑ･ｱｰﾙ･ｱｲ･ﾘｻｰﾁｱｿｼｴｲﾂ(株)</t>
    <phoneticPr fontId="5"/>
  </si>
  <si>
    <t>C.(株)工業市場研究所</t>
    <phoneticPr fontId="5"/>
  </si>
  <si>
    <t>A.日本通信紙(株)</t>
    <phoneticPr fontId="5"/>
  </si>
  <si>
    <t>一般競争入札</t>
  </si>
  <si>
    <t>ｴﾑ･ｱｰﾙ･ｱｲ･ﾘｻｰﾁｱｿｼｴｲﾂ(株)</t>
    <phoneticPr fontId="5"/>
  </si>
  <si>
    <t>(株)工業市場研究所</t>
    <phoneticPr fontId="5"/>
  </si>
  <si>
    <t>随意契約
（少額）</t>
  </si>
  <si>
    <t>-</t>
    <phoneticPr fontId="5"/>
  </si>
  <si>
    <t>「モニタリングの実施内容の一層の充実を図るための具体的な方策を検討すべき」との指摘をうけ、不動産鑑定業者の実態を反映しやすくなるよう検査項目、検査方法等を合理化し、より効率的かつ的確な検査となるようにした。</t>
    <rPh sb="8" eb="10">
      <t>ジッシ</t>
    </rPh>
    <rPh sb="10" eb="12">
      <t>ナイヨウ</t>
    </rPh>
    <rPh sb="13" eb="15">
      <t>イッソウ</t>
    </rPh>
    <rPh sb="16" eb="18">
      <t>ジュウジツ</t>
    </rPh>
    <rPh sb="19" eb="20">
      <t>ハカ</t>
    </rPh>
    <rPh sb="24" eb="27">
      <t>グタイテキ</t>
    </rPh>
    <rPh sb="28" eb="30">
      <t>ホウサク</t>
    </rPh>
    <rPh sb="31" eb="33">
      <t>ケントウ</t>
    </rPh>
    <rPh sb="39" eb="41">
      <t>シテキ</t>
    </rPh>
    <phoneticPr fontId="5"/>
  </si>
  <si>
    <t>検査項目の見直し、重点的な検査対象とする項目を設定することにより、検査の重点化・効率化を図るとともに、鑑定評価等の書面審査のみによる検査を拡充し、検査方法等を合理化・効率化することで、事業の効果を高めた。</t>
    <rPh sb="0" eb="2">
      <t>ケンサ</t>
    </rPh>
    <rPh sb="2" eb="4">
      <t>コウモク</t>
    </rPh>
    <rPh sb="5" eb="7">
      <t>ミナオ</t>
    </rPh>
    <rPh sb="33" eb="35">
      <t>ケンサ</t>
    </rPh>
    <rPh sb="36" eb="39">
      <t>ジュウテンカ</t>
    </rPh>
    <rPh sb="40" eb="43">
      <t>コウリツカ</t>
    </rPh>
    <rPh sb="44" eb="45">
      <t>ハカ</t>
    </rPh>
    <rPh sb="51" eb="53">
      <t>カンテイ</t>
    </rPh>
    <rPh sb="69" eb="71">
      <t>カクジュウ</t>
    </rPh>
    <rPh sb="73" eb="75">
      <t>ケンサ</t>
    </rPh>
    <rPh sb="75" eb="77">
      <t>ホウホウ</t>
    </rPh>
    <rPh sb="77" eb="78">
      <t>ナド</t>
    </rPh>
    <rPh sb="79" eb="82">
      <t>ゴウリカ</t>
    </rPh>
    <rPh sb="83" eb="86">
      <t>コウリツカ</t>
    </rPh>
    <phoneticPr fontId="5"/>
  </si>
  <si>
    <t>・不動産鑑定評価基準
・不当な鑑定評価等及び違反行為に係る処分基準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・不動産鑑定士が不動産に関する価格等調査を行う場合の業務の目的と範囲等の確定及び成果報告書の記載地黄に関するガイドライン（「価格等調査ガイドライン」）等</t>
    <rPh sb="12" eb="14">
      <t>フトウ</t>
    </rPh>
    <rPh sb="15" eb="19">
      <t>カンテイヒョウカ</t>
    </rPh>
    <rPh sb="19" eb="20">
      <t>ナド</t>
    </rPh>
    <rPh sb="20" eb="21">
      <t>オヨ</t>
    </rPh>
    <rPh sb="22" eb="24">
      <t>イハン</t>
    </rPh>
    <rPh sb="24" eb="26">
      <t>コウイ</t>
    </rPh>
    <rPh sb="27" eb="28">
      <t>カカ</t>
    </rPh>
    <rPh sb="29" eb="31">
      <t>ショブン</t>
    </rPh>
    <rPh sb="31" eb="33">
      <t>キジュン</t>
    </rPh>
    <phoneticPr fontId="5"/>
  </si>
  <si>
    <t>証券化対象不動産又は財務諸表に係る不動産鑑定評価等を実施している不動産鑑定業者に対して、立入検査及び書面調査を実施し、必要に応じて、不動産鑑定業者への指導監督等を行う。
また、鑑定評価の依頼者等に対するヒアリング等を実施し、その結果について整理を行う。
加えて、不動産鑑定士、学識経験者、公認会計士等からなる委員会において、検査等で判明した鑑定評価に係る問題点や対応方策を議論・検証する。その結果を踏まえ、国土交通省において、不動産鑑定士の団体に対し、研修等通じて実務の改善を図るよう要請を行う。</t>
    <rPh sb="226" eb="228">
      <t>ケンシュウ</t>
    </rPh>
    <rPh sb="228" eb="229">
      <t>ナド</t>
    </rPh>
    <rPh sb="229" eb="230">
      <t>ツウ</t>
    </rPh>
    <rPh sb="238" eb="239">
      <t>ハカ</t>
    </rPh>
    <phoneticPr fontId="5"/>
  </si>
  <si>
    <t>（随意契約（少額）のものを除いて）一般競争入札により実施しており、競争性の確保に努めている。</t>
    <rPh sb="1" eb="3">
      <t>ズイイ</t>
    </rPh>
    <rPh sb="3" eb="5">
      <t>ケイヤク</t>
    </rPh>
    <rPh sb="6" eb="8">
      <t>ショウガク</t>
    </rPh>
    <rPh sb="13" eb="14">
      <t>ノゾ</t>
    </rPh>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</si>
  <si>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</si>
  <si>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31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</si>
  <si>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t>
    <phoneticPr fontId="5"/>
  </si>
  <si>
    <t>-</t>
  </si>
  <si>
    <t>-</t>
    <phoneticPr fontId="5"/>
  </si>
  <si>
    <t>百万円</t>
    <rPh sb="0" eb="1">
      <t>ヒャク</t>
    </rPh>
    <rPh sb="1" eb="3">
      <t>マンエン</t>
    </rPh>
    <phoneticPr fontId="5"/>
  </si>
  <si>
    <t>※百万円未満を四捨五入しているため、「予算額・執行額」欄と誤差が生じている。</t>
    <rPh sb="1" eb="2">
      <t>ヒャク</t>
    </rPh>
    <rPh sb="2" eb="4">
      <t>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</si>
  <si>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職員旅費</t>
    <rPh sb="0" eb="2">
      <t>ショクイン</t>
    </rPh>
    <rPh sb="2" eb="4">
      <t>リョヒ</t>
    </rPh>
    <phoneticPr fontId="5"/>
  </si>
  <si>
    <t>委員等旅費</t>
    <rPh sb="0" eb="2">
      <t>イイン</t>
    </rPh>
    <rPh sb="2" eb="3">
      <t>トウ</t>
    </rPh>
    <rPh sb="3" eb="5">
      <t>リョヒ</t>
    </rPh>
    <phoneticPr fontId="5"/>
  </si>
  <si>
    <t>日本通信紙（株）</t>
    <rPh sb="0" eb="2">
      <t>ニホン</t>
    </rPh>
    <rPh sb="2" eb="4">
      <t>ツウシン</t>
    </rPh>
    <rPh sb="4" eb="5">
      <t>カミ</t>
    </rPh>
    <rPh sb="5" eb="8">
      <t>カブ</t>
    </rPh>
    <phoneticPr fontId="5"/>
  </si>
  <si>
    <t>広く第三者に影響を及ぼす証券化対象不動産及び財務諸表に係る不動産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phoneticPr fontId="5"/>
  </si>
  <si>
    <t>広く第三者に影響を及ぼす証券化対象不動産及び財務諸表に係る不動産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phoneticPr fontId="5"/>
  </si>
  <si>
    <t>-</t>
    <phoneticPr fontId="5"/>
  </si>
  <si>
    <t>不動産鑑定業の運営の適正化や健全な発達、不動産鑑定評価の適正化を図るためのデータ収集・データ整理、集計及びデータの分析・グラフ化</t>
    <phoneticPr fontId="5"/>
  </si>
  <si>
    <t>鑑定評価の実施上の課題等に関する検討
鑑定評価モニタリングにおける資料の整理及び分析
検査に係る参考資料作成</t>
    <phoneticPr fontId="5"/>
  </si>
  <si>
    <t>証券化対象不動産に係る鑑定評価実績調査のデータ収集・データ整理、集計及びデータの分析・グラフ化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</si>
</sst>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xdr:colOff>
      <xdr:row>727</xdr:row>
      <xdr:rowOff>190507</xdr:rowOff>
    </xdr:from>
    <xdr:to>
      <xdr:col>29</xdr:col>
      <xdr:colOff>201559</xdr:colOff>
      <xdr:row>733</xdr:row>
      <xdr:rowOff>332379</xdr:rowOff>
    </xdr:to>
    <xdr:cxnSp macro="">
      <xdr:nvCxnSpPr>
        <xdr:cNvPr id="14" name="カギ線コネクタ 13"/>
        <xdr:cNvCxnSpPr/>
      </xdr:nvCxnSpPr>
      <xdr:spPr bwMode="auto">
        <a:xfrm rot="16200000" flipH="1">
          <a:off x="4232050" y="235540224"/>
          <a:ext cx="2226167" cy="1411792"/>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721</xdr:row>
      <xdr:rowOff>0</xdr:rowOff>
    </xdr:from>
    <xdr:to>
      <xdr:col>45</xdr:col>
      <xdr:colOff>22514</xdr:colOff>
      <xdr:row>737</xdr:row>
      <xdr:rowOff>123060</xdr:rowOff>
    </xdr:to>
    <xdr:grpSp>
      <xdr:nvGrpSpPr>
        <xdr:cNvPr id="17" name="グループ化 1"/>
        <xdr:cNvGrpSpPr>
          <a:grpSpLocks/>
        </xdr:cNvGrpSpPr>
      </xdr:nvGrpSpPr>
      <xdr:grpSpPr bwMode="auto">
        <a:xfrm>
          <a:off x="2017059" y="44274441"/>
          <a:ext cx="7082220" cy="5681178"/>
          <a:chOff x="683568" y="728701"/>
          <a:chExt cx="5467750" cy="5677614"/>
        </a:xfrm>
      </xdr:grpSpPr>
      <xdr:grpSp>
        <xdr:nvGrpSpPr>
          <xdr:cNvPr id="18" name="グループ化 2"/>
          <xdr:cNvGrpSpPr>
            <a:grpSpLocks/>
          </xdr:cNvGrpSpPr>
        </xdr:nvGrpSpPr>
        <xdr:grpSpPr bwMode="auto">
          <a:xfrm>
            <a:off x="1873906" y="728701"/>
            <a:ext cx="4277412" cy="5677614"/>
            <a:chOff x="3314022" y="937756"/>
            <a:chExt cx="4204291" cy="3550980"/>
          </a:xfrm>
        </xdr:grpSpPr>
        <xdr:sp macro="" textlink="">
          <xdr:nvSpPr>
            <xdr:cNvPr id="21" name="正方形/長方形 20"/>
            <xdr:cNvSpPr/>
          </xdr:nvSpPr>
          <xdr:spPr>
            <a:xfrm>
              <a:off x="3314022" y="937756"/>
              <a:ext cx="1916477" cy="405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７．２百万円</a:t>
              </a:r>
            </a:p>
          </xdr:txBody>
        </xdr:sp>
        <xdr:cxnSp macro="">
          <xdr:nvCxnSpPr>
            <xdr:cNvPr id="22" name="カギ線コネクタ 12"/>
            <xdr:cNvCxnSpPr/>
          </xdr:nvCxnSpPr>
          <xdr:spPr>
            <a:xfrm rot="16200000" flipH="1">
              <a:off x="4141789" y="1321913"/>
              <a:ext cx="1026118" cy="105513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5182419" y="2147770"/>
              <a:ext cx="2232301" cy="4295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日本通信紙</a:t>
              </a:r>
              <a:r>
                <a:rPr lang="en-US" altLang="ja-JP" sz="1100">
                  <a:solidFill>
                    <a:schemeClr val="tx1"/>
                  </a:solidFill>
                </a:rPr>
                <a:t>(</a:t>
              </a:r>
              <a:r>
                <a:rPr lang="ja-JP" altLang="en-US" sz="1100">
                  <a:solidFill>
                    <a:schemeClr val="tx1"/>
                  </a:solidFill>
                </a:rPr>
                <a:t>株</a:t>
              </a:r>
              <a:r>
                <a:rPr lang="en-US" altLang="ja-JP" sz="1100">
                  <a:solidFill>
                    <a:schemeClr val="tx1"/>
                  </a:solidFill>
                </a:rPr>
                <a:t>)</a:t>
              </a:r>
              <a:endParaRPr kumimoji="1" lang="en-US" altLang="ja-JP" sz="1100">
                <a:solidFill>
                  <a:schemeClr val="tx1"/>
                </a:solidFill>
              </a:endParaRPr>
            </a:p>
            <a:p>
              <a:pPr algn="ctr"/>
              <a:r>
                <a:rPr kumimoji="1" lang="ja-JP" altLang="en-US" sz="1100">
                  <a:solidFill>
                    <a:schemeClr val="tx1"/>
                  </a:solidFill>
                </a:rPr>
                <a:t>３．０百万円</a:t>
              </a:r>
            </a:p>
          </xdr:txBody>
        </xdr:sp>
        <xdr:sp macro="" textlink="">
          <xdr:nvSpPr>
            <xdr:cNvPr id="24" name="大かっこ 23"/>
            <xdr:cNvSpPr/>
          </xdr:nvSpPr>
          <xdr:spPr>
            <a:xfrm>
              <a:off x="5207056" y="4041301"/>
              <a:ext cx="2311257" cy="4474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鑑定評価の実施上の課題等に関する検討</a:t>
              </a:r>
              <a:endParaRPr lang="en-US" altLang="ja-JP" sz="1000"/>
            </a:p>
            <a:p>
              <a:pPr>
                <a:lnSpc>
                  <a:spcPts val="1200"/>
                </a:lnSpc>
              </a:pPr>
              <a:r>
                <a:rPr lang="ja-JP" altLang="en-US" sz="1000"/>
                <a:t>鑑定評価モニタリングにおける資料の整理及び分析</a:t>
              </a:r>
              <a:endParaRPr lang="en-US" altLang="ja-JP" sz="1000"/>
            </a:p>
            <a:p>
              <a:r>
                <a:rPr lang="ja-JP" altLang="en-US" sz="1000"/>
                <a:t>検査に係る参考資料作成</a:t>
              </a:r>
            </a:p>
          </xdr:txBody>
        </xdr:sp>
      </xdr:grpSp>
      <xdr:sp macro="" textlink="">
        <xdr:nvSpPr>
          <xdr:cNvPr id="19" name="正方形/長方形 18"/>
          <xdr:cNvSpPr/>
        </xdr:nvSpPr>
        <xdr:spPr>
          <a:xfrm>
            <a:off x="829621" y="1558561"/>
            <a:ext cx="1475134" cy="46739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０．６百万円</a:t>
            </a:r>
          </a:p>
        </xdr:txBody>
      </xdr:sp>
      <xdr:sp macro="" textlink="">
        <xdr:nvSpPr>
          <xdr:cNvPr id="20" name="大かっこ 19"/>
          <xdr:cNvSpPr/>
        </xdr:nvSpPr>
        <xdr:spPr>
          <a:xfrm>
            <a:off x="683568" y="2102263"/>
            <a:ext cx="1650398" cy="39108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諸謝金、職員旅費、委員等旅費</a:t>
            </a:r>
          </a:p>
        </xdr:txBody>
      </xdr:sp>
    </xdr:grpSp>
    <xdr:clientData/>
  </xdr:twoCellAnchor>
  <xdr:twoCellAnchor>
    <xdr:from>
      <xdr:col>23</xdr:col>
      <xdr:colOff>2</xdr:colOff>
      <xdr:row>727</xdr:row>
      <xdr:rowOff>190506</xdr:rowOff>
    </xdr:from>
    <xdr:to>
      <xdr:col>45</xdr:col>
      <xdr:colOff>32905</xdr:colOff>
      <xdr:row>743</xdr:row>
      <xdr:rowOff>3878</xdr:rowOff>
    </xdr:to>
    <xdr:grpSp>
      <xdr:nvGrpSpPr>
        <xdr:cNvPr id="25" name="グループ化 24"/>
        <xdr:cNvGrpSpPr/>
      </xdr:nvGrpSpPr>
      <xdr:grpSpPr>
        <a:xfrm>
          <a:off x="4639237" y="46549241"/>
          <a:ext cx="4470433" cy="5371490"/>
          <a:chOff x="4045324" y="54326116"/>
          <a:chExt cx="3973831" cy="5371023"/>
        </a:xfrm>
      </xdr:grpSpPr>
      <xdr:cxnSp macro="">
        <xdr:nvCxnSpPr>
          <xdr:cNvPr id="26" name="カギ線コネクタ 25"/>
          <xdr:cNvCxnSpPr/>
        </xdr:nvCxnSpPr>
        <xdr:spPr bwMode="auto">
          <a:xfrm rot="16200000" flipH="1">
            <a:off x="3559770" y="54811670"/>
            <a:ext cx="2226166" cy="12550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bwMode="auto">
          <a:xfrm>
            <a:off x="5308921" y="58111969"/>
            <a:ext cx="2622799" cy="68715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C.</a:t>
            </a:r>
            <a:r>
              <a:rPr lang="en-US" altLang="ja-JP" sz="1100">
                <a:solidFill>
                  <a:schemeClr val="tx1"/>
                </a:solidFill>
              </a:rPr>
              <a:t>(</a:t>
            </a:r>
            <a:r>
              <a:rPr lang="ja-JP" altLang="en-US" sz="1100">
                <a:solidFill>
                  <a:schemeClr val="tx1"/>
                </a:solidFill>
              </a:rPr>
              <a:t>株</a:t>
            </a:r>
            <a:r>
              <a:rPr lang="en-US" altLang="ja-JP" sz="1100">
                <a:solidFill>
                  <a:schemeClr val="tx1"/>
                </a:solidFill>
              </a:rPr>
              <a:t>)</a:t>
            </a:r>
            <a:r>
              <a:rPr lang="ja-JP" altLang="en-US" sz="1100">
                <a:solidFill>
                  <a:schemeClr val="tx1"/>
                </a:solidFill>
              </a:rPr>
              <a:t>工業市場研究所</a:t>
            </a:r>
            <a:endParaRPr kumimoji="1" lang="en-US" altLang="ja-JP" sz="1100">
              <a:solidFill>
                <a:schemeClr val="tx1"/>
              </a:solidFill>
            </a:endParaRPr>
          </a:p>
          <a:p>
            <a:pPr algn="ctr"/>
            <a:r>
              <a:rPr kumimoji="1" lang="ja-JP" altLang="en-US" sz="1100">
                <a:solidFill>
                  <a:schemeClr val="tx1"/>
                </a:solidFill>
              </a:rPr>
              <a:t>０．７百万円</a:t>
            </a:r>
          </a:p>
        </xdr:txBody>
      </xdr:sp>
      <xdr:sp macro="" textlink="">
        <xdr:nvSpPr>
          <xdr:cNvPr id="28" name="大かっこ 27"/>
          <xdr:cNvSpPr/>
        </xdr:nvSpPr>
        <xdr:spPr bwMode="auto">
          <a:xfrm>
            <a:off x="5303588" y="58981355"/>
            <a:ext cx="2715567" cy="71578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証券化対象不動産に係る鑑定評価実績調査のデータ収集・データ整理、集計及びデータの分析・グラフ化</a:t>
            </a:r>
          </a:p>
        </xdr:txBody>
      </xdr:sp>
    </xdr:grpSp>
    <xdr:clientData/>
  </xdr:twoCellAnchor>
  <xdr:twoCellAnchor>
    <xdr:from>
      <xdr:col>29</xdr:col>
      <xdr:colOff>198732</xdr:colOff>
      <xdr:row>732</xdr:row>
      <xdr:rowOff>331946</xdr:rowOff>
    </xdr:from>
    <xdr:to>
      <xdr:col>44</xdr:col>
      <xdr:colOff>116269</xdr:colOff>
      <xdr:row>734</xdr:row>
      <xdr:rowOff>324212</xdr:rowOff>
    </xdr:to>
    <xdr:sp macro="" textlink="">
      <xdr:nvSpPr>
        <xdr:cNvPr id="29" name="正方形/長方形 28"/>
        <xdr:cNvSpPr/>
      </xdr:nvSpPr>
      <xdr:spPr bwMode="auto">
        <a:xfrm>
          <a:off x="6048203" y="237011387"/>
          <a:ext cx="2943125" cy="6870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B.</a:t>
          </a:r>
          <a:r>
            <a:rPr lang="ja-JP" altLang="en-US" sz="1100">
              <a:solidFill>
                <a:schemeClr val="tx1"/>
              </a:solidFill>
            </a:rPr>
            <a:t>ｴﾑ･ｱｰﾙ･ｱｲ･ﾘｻｰﾁｱｿｼｴｲﾂ</a:t>
          </a:r>
          <a:r>
            <a:rPr lang="en-US" altLang="ja-JP" sz="1100">
              <a:solidFill>
                <a:schemeClr val="tx1"/>
              </a:solidFill>
            </a:rPr>
            <a:t>(</a:t>
          </a:r>
          <a:r>
            <a:rPr lang="ja-JP" altLang="en-US" sz="1100">
              <a:solidFill>
                <a:schemeClr val="tx1"/>
              </a:solidFill>
            </a:rPr>
            <a:t>株</a:t>
          </a:r>
          <a:r>
            <a:rPr lang="en-US" altLang="ja-JP" sz="1100">
              <a:solidFill>
                <a:schemeClr val="tx1"/>
              </a:solidFill>
            </a:rPr>
            <a:t>)</a:t>
          </a:r>
          <a:endParaRPr kumimoji="1" lang="en-US" altLang="ja-JP" sz="1100">
            <a:solidFill>
              <a:schemeClr val="tx1"/>
            </a:solidFill>
          </a:endParaRPr>
        </a:p>
        <a:p>
          <a:pPr algn="ctr"/>
          <a:r>
            <a:rPr kumimoji="1" lang="ja-JP" altLang="en-US" sz="1100">
              <a:solidFill>
                <a:schemeClr val="tx1"/>
              </a:solidFill>
            </a:rPr>
            <a:t>２．９百万円</a:t>
          </a:r>
        </a:p>
      </xdr:txBody>
    </xdr:sp>
    <xdr:clientData/>
  </xdr:twoCellAnchor>
  <xdr:twoCellAnchor>
    <xdr:from>
      <xdr:col>29</xdr:col>
      <xdr:colOff>165229</xdr:colOff>
      <xdr:row>729</xdr:row>
      <xdr:rowOff>9720</xdr:rowOff>
    </xdr:from>
    <xdr:to>
      <xdr:col>44</xdr:col>
      <xdr:colOff>185652</xdr:colOff>
      <xdr:row>731</xdr:row>
      <xdr:rowOff>30822</xdr:rowOff>
    </xdr:to>
    <xdr:sp macro="" textlink="">
      <xdr:nvSpPr>
        <xdr:cNvPr id="30" name="大かっこ 29"/>
        <xdr:cNvSpPr/>
      </xdr:nvSpPr>
      <xdr:spPr bwMode="auto">
        <a:xfrm>
          <a:off x="5965954" y="35880870"/>
          <a:ext cx="3020798" cy="72595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不動産鑑定業の運営の適正化や健全な発達、不動産鑑定評価の適正化を図るためのデータ収集・データ整理、集計及びデータの分析・グラフ化</a:t>
          </a:r>
        </a:p>
      </xdr:txBody>
    </xdr:sp>
    <xdr:clientData/>
  </xdr:twoCellAnchor>
  <xdr:twoCellAnchor>
    <xdr:from>
      <xdr:col>23</xdr:col>
      <xdr:colOff>2</xdr:colOff>
      <xdr:row>733</xdr:row>
      <xdr:rowOff>324974</xdr:rowOff>
    </xdr:from>
    <xdr:to>
      <xdr:col>30</xdr:col>
      <xdr:colOff>9566</xdr:colOff>
      <xdr:row>739</xdr:row>
      <xdr:rowOff>151704</xdr:rowOff>
    </xdr:to>
    <xdr:cxnSp macro="">
      <xdr:nvCxnSpPr>
        <xdr:cNvPr id="31" name="カギ線コネクタ 30"/>
        <xdr:cNvCxnSpPr>
          <a:endCxn id="27" idx="1"/>
        </xdr:cNvCxnSpPr>
      </xdr:nvCxnSpPr>
      <xdr:spPr bwMode="auto">
        <a:xfrm rot="16200000" flipH="1">
          <a:off x="4394478" y="223062527"/>
          <a:ext cx="1911024" cy="142150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112059</xdr:colOff>
      <xdr:row>725</xdr:row>
      <xdr:rowOff>291354</xdr:rowOff>
    </xdr:from>
    <xdr:ext cx="1172116" cy="275717"/>
    <xdr:sp macro="" textlink="">
      <xdr:nvSpPr>
        <xdr:cNvPr id="2" name="テキスト ボックス 1"/>
        <xdr:cNvSpPr txBox="1"/>
      </xdr:nvSpPr>
      <xdr:spPr>
        <a:xfrm>
          <a:off x="5961530" y="22000508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29</xdr:col>
      <xdr:colOff>145675</xdr:colOff>
      <xdr:row>732</xdr:row>
      <xdr:rowOff>100853</xdr:rowOff>
    </xdr:from>
    <xdr:ext cx="1172116" cy="275717"/>
    <xdr:sp macro="" textlink="">
      <xdr:nvSpPr>
        <xdr:cNvPr id="33" name="テキスト ボックス 32"/>
        <xdr:cNvSpPr txBox="1"/>
      </xdr:nvSpPr>
      <xdr:spPr>
        <a:xfrm>
          <a:off x="5995146" y="2222462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29</xdr:col>
      <xdr:colOff>123264</xdr:colOff>
      <xdr:row>737</xdr:row>
      <xdr:rowOff>246530</xdr:rowOff>
    </xdr:from>
    <xdr:ext cx="1595309" cy="275717"/>
    <xdr:sp macro="" textlink="">
      <xdr:nvSpPr>
        <xdr:cNvPr id="34" name="テキスト ボックス 33"/>
        <xdr:cNvSpPr txBox="1"/>
      </xdr:nvSpPr>
      <xdr:spPr>
        <a:xfrm>
          <a:off x="5972735" y="22412885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W2" sqref="W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410</v>
      </c>
      <c r="AR2" s="349"/>
      <c r="AS2" s="43" t="str">
        <f>IF(OR(AQ2="　", AQ2=""), "", "-")</f>
        <v/>
      </c>
      <c r="AT2" s="350">
        <v>337</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437</v>
      </c>
      <c r="AK3" s="488"/>
      <c r="AL3" s="488"/>
      <c r="AM3" s="488"/>
      <c r="AN3" s="488"/>
      <c r="AO3" s="488"/>
      <c r="AP3" s="488"/>
      <c r="AQ3" s="488"/>
      <c r="AR3" s="488"/>
      <c r="AS3" s="488"/>
      <c r="AT3" s="488"/>
      <c r="AU3" s="488"/>
      <c r="AV3" s="488"/>
      <c r="AW3" s="488"/>
      <c r="AX3" s="24" t="s">
        <v>74</v>
      </c>
    </row>
    <row r="4" spans="1:50" ht="24.75" customHeight="1" x14ac:dyDescent="0.15">
      <c r="A4" s="687" t="s">
        <v>29</v>
      </c>
      <c r="B4" s="688"/>
      <c r="C4" s="688"/>
      <c r="D4" s="688"/>
      <c r="E4" s="688"/>
      <c r="F4" s="688"/>
      <c r="G4" s="663" t="s">
        <v>438</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439</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07" t="s">
        <v>192</v>
      </c>
      <c r="H5" s="508"/>
      <c r="I5" s="508"/>
      <c r="J5" s="508"/>
      <c r="K5" s="508"/>
      <c r="L5" s="508"/>
      <c r="M5" s="509" t="s">
        <v>75</v>
      </c>
      <c r="N5" s="510"/>
      <c r="O5" s="510"/>
      <c r="P5" s="510"/>
      <c r="Q5" s="510"/>
      <c r="R5" s="511"/>
      <c r="S5" s="512" t="s">
        <v>140</v>
      </c>
      <c r="T5" s="508"/>
      <c r="U5" s="508"/>
      <c r="V5" s="508"/>
      <c r="W5" s="508"/>
      <c r="X5" s="513"/>
      <c r="Y5" s="679" t="s">
        <v>3</v>
      </c>
      <c r="Z5" s="680"/>
      <c r="AA5" s="680"/>
      <c r="AB5" s="680"/>
      <c r="AC5" s="680"/>
      <c r="AD5" s="681"/>
      <c r="AE5" s="682" t="s">
        <v>440</v>
      </c>
      <c r="AF5" s="682"/>
      <c r="AG5" s="682"/>
      <c r="AH5" s="682"/>
      <c r="AI5" s="682"/>
      <c r="AJ5" s="682"/>
      <c r="AK5" s="682"/>
      <c r="AL5" s="682"/>
      <c r="AM5" s="682"/>
      <c r="AN5" s="682"/>
      <c r="AO5" s="682"/>
      <c r="AP5" s="683"/>
      <c r="AQ5" s="684" t="s">
        <v>441</v>
      </c>
      <c r="AR5" s="685"/>
      <c r="AS5" s="685"/>
      <c r="AT5" s="685"/>
      <c r="AU5" s="685"/>
      <c r="AV5" s="685"/>
      <c r="AW5" s="685"/>
      <c r="AX5" s="686"/>
    </row>
    <row r="6" spans="1:50" ht="39" customHeight="1" x14ac:dyDescent="0.15">
      <c r="A6" s="689" t="s">
        <v>4</v>
      </c>
      <c r="B6" s="690"/>
      <c r="C6" s="690"/>
      <c r="D6" s="690"/>
      <c r="E6" s="690"/>
      <c r="F6" s="690"/>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159" customHeight="1" x14ac:dyDescent="0.15">
      <c r="A7" s="787" t="s">
        <v>24</v>
      </c>
      <c r="B7" s="788"/>
      <c r="C7" s="788"/>
      <c r="D7" s="788"/>
      <c r="E7" s="788"/>
      <c r="F7" s="789"/>
      <c r="G7" s="790" t="s">
        <v>443</v>
      </c>
      <c r="H7" s="791"/>
      <c r="I7" s="791"/>
      <c r="J7" s="791"/>
      <c r="K7" s="791"/>
      <c r="L7" s="791"/>
      <c r="M7" s="791"/>
      <c r="N7" s="791"/>
      <c r="O7" s="791"/>
      <c r="P7" s="791"/>
      <c r="Q7" s="791"/>
      <c r="R7" s="791"/>
      <c r="S7" s="791"/>
      <c r="T7" s="791"/>
      <c r="U7" s="791"/>
      <c r="V7" s="791"/>
      <c r="W7" s="791"/>
      <c r="X7" s="792"/>
      <c r="Y7" s="347" t="s">
        <v>5</v>
      </c>
      <c r="Z7" s="231"/>
      <c r="AA7" s="231"/>
      <c r="AB7" s="231"/>
      <c r="AC7" s="231"/>
      <c r="AD7" s="348"/>
      <c r="AE7" s="337" t="s">
        <v>478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7" t="s">
        <v>367</v>
      </c>
      <c r="B8" s="788"/>
      <c r="C8" s="788"/>
      <c r="D8" s="788"/>
      <c r="E8" s="788"/>
      <c r="F8" s="789"/>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9" t="str">
        <f>入力規則等!K13</f>
        <v>その他の事項経費</v>
      </c>
      <c r="AF8" s="82"/>
      <c r="AG8" s="82"/>
      <c r="AH8" s="82"/>
      <c r="AI8" s="82"/>
      <c r="AJ8" s="82"/>
      <c r="AK8" s="82"/>
      <c r="AL8" s="82"/>
      <c r="AM8" s="82"/>
      <c r="AN8" s="82"/>
      <c r="AO8" s="82"/>
      <c r="AP8" s="82"/>
      <c r="AQ8" s="82"/>
      <c r="AR8" s="82"/>
      <c r="AS8" s="82"/>
      <c r="AT8" s="82"/>
      <c r="AU8" s="82"/>
      <c r="AV8" s="82"/>
      <c r="AW8" s="82"/>
      <c r="AX8" s="700"/>
    </row>
    <row r="9" spans="1:50" ht="69" customHeight="1" x14ac:dyDescent="0.15">
      <c r="A9" s="517" t="s">
        <v>25</v>
      </c>
      <c r="B9" s="518"/>
      <c r="C9" s="518"/>
      <c r="D9" s="518"/>
      <c r="E9" s="518"/>
      <c r="F9" s="518"/>
      <c r="G9" s="519" t="s">
        <v>491</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52" t="s">
        <v>34</v>
      </c>
      <c r="B10" s="653"/>
      <c r="C10" s="653"/>
      <c r="D10" s="653"/>
      <c r="E10" s="653"/>
      <c r="F10" s="653"/>
      <c r="G10" s="654" t="s">
        <v>479</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01"/>
      <c r="G11" s="676" t="str">
        <f>入力規則等!P10</f>
        <v>直接実施、委託・請負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22" t="s">
        <v>26</v>
      </c>
      <c r="B12" s="623"/>
      <c r="C12" s="623"/>
      <c r="D12" s="623"/>
      <c r="E12" s="623"/>
      <c r="F12" s="624"/>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5">
        <v>8</v>
      </c>
      <c r="Q13" s="206"/>
      <c r="R13" s="206"/>
      <c r="S13" s="206"/>
      <c r="T13" s="206"/>
      <c r="U13" s="206"/>
      <c r="V13" s="207"/>
      <c r="W13" s="205">
        <v>7</v>
      </c>
      <c r="X13" s="206"/>
      <c r="Y13" s="206"/>
      <c r="Z13" s="206"/>
      <c r="AA13" s="206"/>
      <c r="AB13" s="206"/>
      <c r="AC13" s="207"/>
      <c r="AD13" s="205">
        <v>7</v>
      </c>
      <c r="AE13" s="206"/>
      <c r="AF13" s="206"/>
      <c r="AG13" s="206"/>
      <c r="AH13" s="206"/>
      <c r="AI13" s="206"/>
      <c r="AJ13" s="207"/>
      <c r="AK13" s="205">
        <v>7</v>
      </c>
      <c r="AL13" s="206"/>
      <c r="AM13" s="206"/>
      <c r="AN13" s="206"/>
      <c r="AO13" s="206"/>
      <c r="AP13" s="206"/>
      <c r="AQ13" s="207"/>
      <c r="AR13" s="344"/>
      <c r="AS13" s="345"/>
      <c r="AT13" s="345"/>
      <c r="AU13" s="345"/>
      <c r="AV13" s="345"/>
      <c r="AW13" s="345"/>
      <c r="AX13" s="346"/>
    </row>
    <row r="14" spans="1:50" ht="21" customHeight="1" x14ac:dyDescent="0.15">
      <c r="A14" s="625"/>
      <c r="B14" s="626"/>
      <c r="C14" s="626"/>
      <c r="D14" s="626"/>
      <c r="E14" s="626"/>
      <c r="F14" s="627"/>
      <c r="G14" s="632"/>
      <c r="H14" s="633"/>
      <c r="I14" s="522" t="s">
        <v>9</v>
      </c>
      <c r="J14" s="566"/>
      <c r="K14" s="566"/>
      <c r="L14" s="566"/>
      <c r="M14" s="566"/>
      <c r="N14" s="566"/>
      <c r="O14" s="567"/>
      <c r="P14" s="205" t="s">
        <v>485</v>
      </c>
      <c r="Q14" s="206"/>
      <c r="R14" s="206"/>
      <c r="S14" s="206"/>
      <c r="T14" s="206"/>
      <c r="U14" s="206"/>
      <c r="V14" s="207"/>
      <c r="W14" s="205" t="s">
        <v>485</v>
      </c>
      <c r="X14" s="206"/>
      <c r="Y14" s="206"/>
      <c r="Z14" s="206"/>
      <c r="AA14" s="206"/>
      <c r="AB14" s="206"/>
      <c r="AC14" s="207"/>
      <c r="AD14" s="205" t="s">
        <v>485</v>
      </c>
      <c r="AE14" s="206"/>
      <c r="AF14" s="206"/>
      <c r="AG14" s="206"/>
      <c r="AH14" s="206"/>
      <c r="AI14" s="206"/>
      <c r="AJ14" s="207"/>
      <c r="AK14" s="205"/>
      <c r="AL14" s="206"/>
      <c r="AM14" s="206"/>
      <c r="AN14" s="206"/>
      <c r="AO14" s="206"/>
      <c r="AP14" s="206"/>
      <c r="AQ14" s="207"/>
      <c r="AR14" s="620"/>
      <c r="AS14" s="620"/>
      <c r="AT14" s="620"/>
      <c r="AU14" s="620"/>
      <c r="AV14" s="620"/>
      <c r="AW14" s="620"/>
      <c r="AX14" s="621"/>
    </row>
    <row r="15" spans="1:50" ht="21" customHeight="1" x14ac:dyDescent="0.15">
      <c r="A15" s="625"/>
      <c r="B15" s="626"/>
      <c r="C15" s="626"/>
      <c r="D15" s="626"/>
      <c r="E15" s="626"/>
      <c r="F15" s="627"/>
      <c r="G15" s="632"/>
      <c r="H15" s="633"/>
      <c r="I15" s="522" t="s">
        <v>58</v>
      </c>
      <c r="J15" s="523"/>
      <c r="K15" s="523"/>
      <c r="L15" s="523"/>
      <c r="M15" s="523"/>
      <c r="N15" s="523"/>
      <c r="O15" s="524"/>
      <c r="P15" s="205" t="s">
        <v>485</v>
      </c>
      <c r="Q15" s="206"/>
      <c r="R15" s="206"/>
      <c r="S15" s="206"/>
      <c r="T15" s="206"/>
      <c r="U15" s="206"/>
      <c r="V15" s="207"/>
      <c r="W15" s="205" t="s">
        <v>485</v>
      </c>
      <c r="X15" s="206"/>
      <c r="Y15" s="206"/>
      <c r="Z15" s="206"/>
      <c r="AA15" s="206"/>
      <c r="AB15" s="206"/>
      <c r="AC15" s="207"/>
      <c r="AD15" s="205" t="s">
        <v>485</v>
      </c>
      <c r="AE15" s="206"/>
      <c r="AF15" s="206"/>
      <c r="AG15" s="206"/>
      <c r="AH15" s="206"/>
      <c r="AI15" s="206"/>
      <c r="AJ15" s="207"/>
      <c r="AK15" s="205" t="s">
        <v>485</v>
      </c>
      <c r="AL15" s="206"/>
      <c r="AM15" s="206"/>
      <c r="AN15" s="206"/>
      <c r="AO15" s="206"/>
      <c r="AP15" s="206"/>
      <c r="AQ15" s="207"/>
      <c r="AR15" s="205"/>
      <c r="AS15" s="206"/>
      <c r="AT15" s="206"/>
      <c r="AU15" s="206"/>
      <c r="AV15" s="206"/>
      <c r="AW15" s="206"/>
      <c r="AX15" s="565"/>
    </row>
    <row r="16" spans="1:50" ht="21" customHeight="1" x14ac:dyDescent="0.15">
      <c r="A16" s="625"/>
      <c r="B16" s="626"/>
      <c r="C16" s="626"/>
      <c r="D16" s="626"/>
      <c r="E16" s="626"/>
      <c r="F16" s="627"/>
      <c r="G16" s="632"/>
      <c r="H16" s="633"/>
      <c r="I16" s="522" t="s">
        <v>59</v>
      </c>
      <c r="J16" s="523"/>
      <c r="K16" s="523"/>
      <c r="L16" s="523"/>
      <c r="M16" s="523"/>
      <c r="N16" s="523"/>
      <c r="O16" s="524"/>
      <c r="P16" s="205" t="s">
        <v>484</v>
      </c>
      <c r="Q16" s="206"/>
      <c r="R16" s="206"/>
      <c r="S16" s="206"/>
      <c r="T16" s="206"/>
      <c r="U16" s="206"/>
      <c r="V16" s="207"/>
      <c r="W16" s="205" t="s">
        <v>484</v>
      </c>
      <c r="X16" s="206"/>
      <c r="Y16" s="206"/>
      <c r="Z16" s="206"/>
      <c r="AA16" s="206"/>
      <c r="AB16" s="206"/>
      <c r="AC16" s="207"/>
      <c r="AD16" s="205" t="s">
        <v>484</v>
      </c>
      <c r="AE16" s="206"/>
      <c r="AF16" s="206"/>
      <c r="AG16" s="206"/>
      <c r="AH16" s="206"/>
      <c r="AI16" s="206"/>
      <c r="AJ16" s="207"/>
      <c r="AK16" s="205"/>
      <c r="AL16" s="206"/>
      <c r="AM16" s="206"/>
      <c r="AN16" s="206"/>
      <c r="AO16" s="206"/>
      <c r="AP16" s="206"/>
      <c r="AQ16" s="207"/>
      <c r="AR16" s="657"/>
      <c r="AS16" s="658"/>
      <c r="AT16" s="658"/>
      <c r="AU16" s="658"/>
      <c r="AV16" s="658"/>
      <c r="AW16" s="658"/>
      <c r="AX16" s="659"/>
    </row>
    <row r="17" spans="1:50" ht="24.75" customHeight="1" x14ac:dyDescent="0.15">
      <c r="A17" s="625"/>
      <c r="B17" s="626"/>
      <c r="C17" s="626"/>
      <c r="D17" s="626"/>
      <c r="E17" s="626"/>
      <c r="F17" s="627"/>
      <c r="G17" s="632"/>
      <c r="H17" s="633"/>
      <c r="I17" s="522" t="s">
        <v>57</v>
      </c>
      <c r="J17" s="566"/>
      <c r="K17" s="566"/>
      <c r="L17" s="566"/>
      <c r="M17" s="566"/>
      <c r="N17" s="566"/>
      <c r="O17" s="567"/>
      <c r="P17" s="205" t="s">
        <v>484</v>
      </c>
      <c r="Q17" s="206"/>
      <c r="R17" s="206"/>
      <c r="S17" s="206"/>
      <c r="T17" s="206"/>
      <c r="U17" s="206"/>
      <c r="V17" s="207"/>
      <c r="W17" s="205" t="s">
        <v>484</v>
      </c>
      <c r="X17" s="206"/>
      <c r="Y17" s="206"/>
      <c r="Z17" s="206"/>
      <c r="AA17" s="206"/>
      <c r="AB17" s="206"/>
      <c r="AC17" s="207"/>
      <c r="AD17" s="205" t="s">
        <v>484</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5"/>
      <c r="B18" s="626"/>
      <c r="C18" s="626"/>
      <c r="D18" s="626"/>
      <c r="E18" s="626"/>
      <c r="F18" s="627"/>
      <c r="G18" s="634"/>
      <c r="H18" s="635"/>
      <c r="I18" s="696" t="s">
        <v>22</v>
      </c>
      <c r="J18" s="697"/>
      <c r="K18" s="697"/>
      <c r="L18" s="697"/>
      <c r="M18" s="697"/>
      <c r="N18" s="697"/>
      <c r="O18" s="698"/>
      <c r="P18" s="501">
        <f>SUM(P13:V17)</f>
        <v>8</v>
      </c>
      <c r="Q18" s="502"/>
      <c r="R18" s="502"/>
      <c r="S18" s="502"/>
      <c r="T18" s="502"/>
      <c r="U18" s="502"/>
      <c r="V18" s="503"/>
      <c r="W18" s="501">
        <f>SUM(W13:AC17)</f>
        <v>7</v>
      </c>
      <c r="X18" s="502"/>
      <c r="Y18" s="502"/>
      <c r="Z18" s="502"/>
      <c r="AA18" s="502"/>
      <c r="AB18" s="502"/>
      <c r="AC18" s="503"/>
      <c r="AD18" s="501">
        <f>SUM(AD13:AJ17)</f>
        <v>7</v>
      </c>
      <c r="AE18" s="502"/>
      <c r="AF18" s="502"/>
      <c r="AG18" s="502"/>
      <c r="AH18" s="502"/>
      <c r="AI18" s="502"/>
      <c r="AJ18" s="503"/>
      <c r="AK18" s="501">
        <f>SUM(AK13:AQ17)</f>
        <v>7</v>
      </c>
      <c r="AL18" s="502"/>
      <c r="AM18" s="502"/>
      <c r="AN18" s="502"/>
      <c r="AO18" s="502"/>
      <c r="AP18" s="502"/>
      <c r="AQ18" s="503"/>
      <c r="AR18" s="501">
        <f>SUM(AR13:AX17)</f>
        <v>0</v>
      </c>
      <c r="AS18" s="502"/>
      <c r="AT18" s="502"/>
      <c r="AU18" s="502"/>
      <c r="AV18" s="502"/>
      <c r="AW18" s="502"/>
      <c r="AX18" s="504"/>
    </row>
    <row r="19" spans="1:50" ht="24.75" customHeight="1" x14ac:dyDescent="0.15">
      <c r="A19" s="625"/>
      <c r="B19" s="626"/>
      <c r="C19" s="626"/>
      <c r="D19" s="626"/>
      <c r="E19" s="626"/>
      <c r="F19" s="627"/>
      <c r="G19" s="498" t="s">
        <v>10</v>
      </c>
      <c r="H19" s="499"/>
      <c r="I19" s="499"/>
      <c r="J19" s="499"/>
      <c r="K19" s="499"/>
      <c r="L19" s="499"/>
      <c r="M19" s="499"/>
      <c r="N19" s="499"/>
      <c r="O19" s="499"/>
      <c r="P19" s="205">
        <v>7</v>
      </c>
      <c r="Q19" s="206"/>
      <c r="R19" s="206"/>
      <c r="S19" s="206"/>
      <c r="T19" s="206"/>
      <c r="U19" s="206"/>
      <c r="V19" s="207"/>
      <c r="W19" s="205">
        <v>4</v>
      </c>
      <c r="X19" s="206"/>
      <c r="Y19" s="206"/>
      <c r="Z19" s="206"/>
      <c r="AA19" s="206"/>
      <c r="AB19" s="206"/>
      <c r="AC19" s="207"/>
      <c r="AD19" s="205">
        <v>7</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8"/>
      <c r="G20" s="498" t="s">
        <v>11</v>
      </c>
      <c r="H20" s="499"/>
      <c r="I20" s="499"/>
      <c r="J20" s="499"/>
      <c r="K20" s="499"/>
      <c r="L20" s="499"/>
      <c r="M20" s="499"/>
      <c r="N20" s="499"/>
      <c r="O20" s="499"/>
      <c r="P20" s="506">
        <f>IF(P18=0, "-", P19/P18)</f>
        <v>0.875</v>
      </c>
      <c r="Q20" s="506"/>
      <c r="R20" s="506"/>
      <c r="S20" s="506"/>
      <c r="T20" s="506"/>
      <c r="U20" s="506"/>
      <c r="V20" s="506"/>
      <c r="W20" s="506">
        <f>IF(W18=0, "-", W19/W18)</f>
        <v>0.5714285714285714</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695"/>
      <c r="AR20" s="695"/>
      <c r="AS20" s="695"/>
      <c r="AT20" s="695"/>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493</v>
      </c>
      <c r="AR22" s="113"/>
      <c r="AS22" s="99" t="s">
        <v>324</v>
      </c>
      <c r="AT22" s="100"/>
      <c r="AU22" s="322">
        <v>28</v>
      </c>
      <c r="AV22" s="322"/>
      <c r="AW22" s="351" t="s">
        <v>310</v>
      </c>
      <c r="AX22" s="352"/>
    </row>
    <row r="23" spans="1:50" ht="22.5" customHeight="1" x14ac:dyDescent="0.15">
      <c r="A23" s="476"/>
      <c r="B23" s="474"/>
      <c r="C23" s="474"/>
      <c r="D23" s="474"/>
      <c r="E23" s="474"/>
      <c r="F23" s="475"/>
      <c r="G23" s="449" t="s">
        <v>444</v>
      </c>
      <c r="H23" s="450"/>
      <c r="I23" s="450"/>
      <c r="J23" s="450"/>
      <c r="K23" s="450"/>
      <c r="L23" s="450"/>
      <c r="M23" s="450"/>
      <c r="N23" s="450"/>
      <c r="O23" s="451"/>
      <c r="P23" s="88" t="s">
        <v>445</v>
      </c>
      <c r="Q23" s="88"/>
      <c r="R23" s="88"/>
      <c r="S23" s="88"/>
      <c r="T23" s="88"/>
      <c r="U23" s="88"/>
      <c r="V23" s="88"/>
      <c r="W23" s="88"/>
      <c r="X23" s="117"/>
      <c r="Y23" s="199" t="s">
        <v>14</v>
      </c>
      <c r="Z23" s="458"/>
      <c r="AA23" s="459"/>
      <c r="AB23" s="470" t="s">
        <v>446</v>
      </c>
      <c r="AC23" s="470"/>
      <c r="AD23" s="470"/>
      <c r="AE23" s="302">
        <v>146063357</v>
      </c>
      <c r="AF23" s="303"/>
      <c r="AG23" s="303"/>
      <c r="AH23" s="303"/>
      <c r="AI23" s="302">
        <v>154358960</v>
      </c>
      <c r="AJ23" s="303"/>
      <c r="AK23" s="303"/>
      <c r="AL23" s="303"/>
      <c r="AM23" s="302">
        <v>161134144</v>
      </c>
      <c r="AN23" s="303"/>
      <c r="AO23" s="303"/>
      <c r="AP23" s="303"/>
      <c r="AQ23" s="77" t="s">
        <v>493</v>
      </c>
      <c r="AR23" s="78"/>
      <c r="AS23" s="78"/>
      <c r="AT23" s="79"/>
      <c r="AU23" s="303"/>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446</v>
      </c>
      <c r="AC24" s="485"/>
      <c r="AD24" s="485"/>
      <c r="AE24" s="302" t="s">
        <v>485</v>
      </c>
      <c r="AF24" s="303"/>
      <c r="AG24" s="303"/>
      <c r="AH24" s="303"/>
      <c r="AI24" s="302" t="s">
        <v>485</v>
      </c>
      <c r="AJ24" s="303"/>
      <c r="AK24" s="303"/>
      <c r="AL24" s="303"/>
      <c r="AM24" s="302" t="s">
        <v>485</v>
      </c>
      <c r="AN24" s="303"/>
      <c r="AO24" s="303"/>
      <c r="AP24" s="303"/>
      <c r="AQ24" s="77" t="s">
        <v>493</v>
      </c>
      <c r="AR24" s="78"/>
      <c r="AS24" s="78"/>
      <c r="AT24" s="79"/>
      <c r="AU24" s="303">
        <v>203000000</v>
      </c>
      <c r="AV24" s="303"/>
      <c r="AW24" s="303"/>
      <c r="AX24" s="305"/>
    </row>
    <row r="25" spans="1:50" ht="78"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72</v>
      </c>
      <c r="AF25" s="303"/>
      <c r="AG25" s="303"/>
      <c r="AH25" s="303"/>
      <c r="AI25" s="302">
        <v>76</v>
      </c>
      <c r="AJ25" s="303"/>
      <c r="AK25" s="303"/>
      <c r="AL25" s="303"/>
      <c r="AM25" s="302">
        <v>79.400000000000006</v>
      </c>
      <c r="AN25" s="303"/>
      <c r="AO25" s="303"/>
      <c r="AP25" s="303"/>
      <c r="AQ25" s="77" t="s">
        <v>493</v>
      </c>
      <c r="AR25" s="78"/>
      <c r="AS25" s="78"/>
      <c r="AT25" s="79"/>
      <c r="AU25" s="303"/>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1" t="s">
        <v>411</v>
      </c>
      <c r="B46" s="802"/>
      <c r="C46" s="802"/>
      <c r="D46" s="802"/>
      <c r="E46" s="802"/>
      <c r="F46" s="803"/>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4"/>
      <c r="B47" s="805"/>
      <c r="C47" s="805"/>
      <c r="D47" s="805"/>
      <c r="E47" s="805"/>
      <c r="F47" s="806"/>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4"/>
      <c r="B48" s="805"/>
      <c r="C48" s="805"/>
      <c r="D48" s="805"/>
      <c r="E48" s="805"/>
      <c r="F48" s="806"/>
      <c r="G48" s="760"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4"/>
      <c r="B49" s="805"/>
      <c r="C49" s="805"/>
      <c r="D49" s="805"/>
      <c r="E49" s="805"/>
      <c r="F49" s="806"/>
      <c r="G49" s="76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4"/>
      <c r="B50" s="805"/>
      <c r="C50" s="805"/>
      <c r="D50" s="805"/>
      <c r="E50" s="805"/>
      <c r="F50" s="806"/>
      <c r="G50" s="76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7" t="s">
        <v>435</v>
      </c>
      <c r="B51" s="858"/>
      <c r="C51" s="858"/>
      <c r="D51" s="858"/>
      <c r="E51" s="855" t="s">
        <v>428</v>
      </c>
      <c r="F51" s="856"/>
      <c r="G51" s="50" t="s">
        <v>340</v>
      </c>
      <c r="H51" s="785"/>
      <c r="I51" s="384"/>
      <c r="J51" s="384"/>
      <c r="K51" s="384"/>
      <c r="L51" s="384"/>
      <c r="M51" s="384"/>
      <c r="N51" s="384"/>
      <c r="O51" s="786"/>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4" t="s">
        <v>279</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56"/>
      <c r="AP52" s="56"/>
      <c r="AQ52" s="56"/>
      <c r="AR52" s="56"/>
      <c r="AS52" s="56"/>
      <c r="AT52" s="56"/>
      <c r="AU52" s="56"/>
      <c r="AV52" s="56"/>
      <c r="AW52" s="56"/>
      <c r="AX52" s="57"/>
    </row>
    <row r="53" spans="1:50" ht="18.75" hidden="1" customHeight="1" x14ac:dyDescent="0.15">
      <c r="A53" s="483" t="s">
        <v>277</v>
      </c>
      <c r="B53" s="809" t="s">
        <v>274</v>
      </c>
      <c r="C53" s="444"/>
      <c r="D53" s="444"/>
      <c r="E53" s="444"/>
      <c r="F53" s="445"/>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3"/>
      <c r="B54" s="809"/>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9"/>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9"/>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0"/>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8"/>
      <c r="R60" s="778"/>
      <c r="S60" s="778"/>
      <c r="T60" s="778"/>
      <c r="U60" s="778"/>
      <c r="V60" s="778"/>
      <c r="W60" s="778"/>
      <c r="X60" s="779"/>
      <c r="Y60" s="711" t="s">
        <v>69</v>
      </c>
      <c r="Z60" s="712"/>
      <c r="AA60" s="713"/>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0"/>
      <c r="Q61" s="780"/>
      <c r="R61" s="780"/>
      <c r="S61" s="780"/>
      <c r="T61" s="780"/>
      <c r="U61" s="780"/>
      <c r="V61" s="780"/>
      <c r="W61" s="780"/>
      <c r="X61" s="781"/>
      <c r="Y61" s="694"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2"/>
      <c r="Y62" s="694"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8"/>
      <c r="R65" s="778"/>
      <c r="S65" s="778"/>
      <c r="T65" s="778"/>
      <c r="U65" s="778"/>
      <c r="V65" s="778"/>
      <c r="W65" s="778"/>
      <c r="X65" s="779"/>
      <c r="Y65" s="711" t="s">
        <v>69</v>
      </c>
      <c r="Z65" s="712"/>
      <c r="AA65" s="713"/>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0"/>
      <c r="Q66" s="780"/>
      <c r="R66" s="780"/>
      <c r="S66" s="780"/>
      <c r="T66" s="780"/>
      <c r="U66" s="780"/>
      <c r="V66" s="780"/>
      <c r="W66" s="780"/>
      <c r="X66" s="781"/>
      <c r="Y66" s="694"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2"/>
      <c r="Y67" s="694"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8"/>
      <c r="R70" s="778"/>
      <c r="S70" s="778"/>
      <c r="T70" s="778"/>
      <c r="U70" s="778"/>
      <c r="V70" s="778"/>
      <c r="W70" s="778"/>
      <c r="X70" s="779"/>
      <c r="Y70" s="711" t="s">
        <v>69</v>
      </c>
      <c r="Z70" s="712"/>
      <c r="AA70" s="713"/>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0"/>
      <c r="Q71" s="780"/>
      <c r="R71" s="780"/>
      <c r="S71" s="780"/>
      <c r="T71" s="780"/>
      <c r="U71" s="780"/>
      <c r="V71" s="780"/>
      <c r="W71" s="780"/>
      <c r="X71" s="781"/>
      <c r="Y71" s="694" t="s">
        <v>61</v>
      </c>
      <c r="Z71" s="420"/>
      <c r="AA71" s="421"/>
      <c r="AB71" s="775"/>
      <c r="AC71" s="776"/>
      <c r="AD71" s="77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2"/>
      <c r="C72" s="812"/>
      <c r="D72" s="812"/>
      <c r="E72" s="812"/>
      <c r="F72" s="813"/>
      <c r="G72" s="460"/>
      <c r="H72" s="140"/>
      <c r="I72" s="140"/>
      <c r="J72" s="140"/>
      <c r="K72" s="140"/>
      <c r="L72" s="140"/>
      <c r="M72" s="140"/>
      <c r="N72" s="140"/>
      <c r="O72" s="461"/>
      <c r="P72" s="807"/>
      <c r="Q72" s="807"/>
      <c r="R72" s="807"/>
      <c r="S72" s="807"/>
      <c r="T72" s="807"/>
      <c r="U72" s="807"/>
      <c r="V72" s="807"/>
      <c r="W72" s="807"/>
      <c r="X72" s="808"/>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447</v>
      </c>
      <c r="H74" s="88"/>
      <c r="I74" s="88"/>
      <c r="J74" s="88"/>
      <c r="K74" s="88"/>
      <c r="L74" s="88"/>
      <c r="M74" s="88"/>
      <c r="N74" s="88"/>
      <c r="O74" s="88"/>
      <c r="P74" s="88"/>
      <c r="Q74" s="88"/>
      <c r="R74" s="88"/>
      <c r="S74" s="88"/>
      <c r="T74" s="88"/>
      <c r="U74" s="88"/>
      <c r="V74" s="88"/>
      <c r="W74" s="88"/>
      <c r="X74" s="117"/>
      <c r="Y74" s="811" t="s">
        <v>62</v>
      </c>
      <c r="Z74" s="680"/>
      <c r="AA74" s="681"/>
      <c r="AB74" s="470" t="s">
        <v>448</v>
      </c>
      <c r="AC74" s="470"/>
      <c r="AD74" s="470"/>
      <c r="AE74" s="284">
        <v>38</v>
      </c>
      <c r="AF74" s="284"/>
      <c r="AG74" s="284"/>
      <c r="AH74" s="284"/>
      <c r="AI74" s="284">
        <v>50</v>
      </c>
      <c r="AJ74" s="284"/>
      <c r="AK74" s="284"/>
      <c r="AL74" s="284"/>
      <c r="AM74" s="284">
        <v>50</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448</v>
      </c>
      <c r="AC75" s="470"/>
      <c r="AD75" s="470"/>
      <c r="AE75" s="284">
        <v>38</v>
      </c>
      <c r="AF75" s="284"/>
      <c r="AG75" s="284"/>
      <c r="AH75" s="284"/>
      <c r="AI75" s="284">
        <v>50</v>
      </c>
      <c r="AJ75" s="284"/>
      <c r="AK75" s="284"/>
      <c r="AL75" s="284"/>
      <c r="AM75" s="284">
        <v>50</v>
      </c>
      <c r="AN75" s="284"/>
      <c r="AO75" s="284"/>
      <c r="AP75" s="284"/>
      <c r="AQ75" s="284">
        <v>50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449</v>
      </c>
      <c r="H89" s="211"/>
      <c r="I89" s="211"/>
      <c r="J89" s="211"/>
      <c r="K89" s="211"/>
      <c r="L89" s="211"/>
      <c r="M89" s="211"/>
      <c r="N89" s="211"/>
      <c r="O89" s="211"/>
      <c r="P89" s="211"/>
      <c r="Q89" s="211"/>
      <c r="R89" s="211"/>
      <c r="S89" s="211"/>
      <c r="T89" s="211"/>
      <c r="U89" s="211"/>
      <c r="V89" s="211"/>
      <c r="W89" s="211"/>
      <c r="X89" s="211"/>
      <c r="Y89" s="215" t="s">
        <v>17</v>
      </c>
      <c r="Z89" s="216"/>
      <c r="AA89" s="217"/>
      <c r="AB89" s="235" t="s">
        <v>486</v>
      </c>
      <c r="AC89" s="236"/>
      <c r="AD89" s="237"/>
      <c r="AE89" s="284">
        <f>7/38</f>
        <v>0.18421052631578946</v>
      </c>
      <c r="AF89" s="284"/>
      <c r="AG89" s="284"/>
      <c r="AH89" s="284"/>
      <c r="AI89" s="284">
        <f>4/50</f>
        <v>0.08</v>
      </c>
      <c r="AJ89" s="284"/>
      <c r="AK89" s="284"/>
      <c r="AL89" s="284"/>
      <c r="AM89" s="284">
        <f>7/50</f>
        <v>0.14000000000000001</v>
      </c>
      <c r="AN89" s="284"/>
      <c r="AO89" s="284"/>
      <c r="AP89" s="284"/>
      <c r="AQ89" s="302">
        <f>7/50</f>
        <v>0.14000000000000001</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450</v>
      </c>
      <c r="AC90" s="203"/>
      <c r="AD90" s="204"/>
      <c r="AE90" s="241" t="s">
        <v>451</v>
      </c>
      <c r="AF90" s="241"/>
      <c r="AG90" s="241"/>
      <c r="AH90" s="241"/>
      <c r="AI90" s="241" t="s">
        <v>452</v>
      </c>
      <c r="AJ90" s="241"/>
      <c r="AK90" s="241"/>
      <c r="AL90" s="241"/>
      <c r="AM90" s="241" t="s">
        <v>453</v>
      </c>
      <c r="AN90" s="241"/>
      <c r="AO90" s="241"/>
      <c r="AP90" s="241"/>
      <c r="AQ90" s="241" t="s">
        <v>453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454</v>
      </c>
      <c r="D104" s="219"/>
      <c r="E104" s="219"/>
      <c r="F104" s="219"/>
      <c r="G104" s="219"/>
      <c r="H104" s="219"/>
      <c r="I104" s="219"/>
      <c r="J104" s="219"/>
      <c r="K104" s="220"/>
      <c r="L104" s="205">
        <v>0.3</v>
      </c>
      <c r="M104" s="206"/>
      <c r="N104" s="206"/>
      <c r="O104" s="206"/>
      <c r="P104" s="206"/>
      <c r="Q104" s="207"/>
      <c r="R104" s="205"/>
      <c r="S104" s="206"/>
      <c r="T104" s="206"/>
      <c r="U104" s="206"/>
      <c r="V104" s="206"/>
      <c r="W104" s="207"/>
      <c r="X104" s="764" t="s">
        <v>487</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88"/>
      <c r="B105" s="389"/>
      <c r="C105" s="221" t="s">
        <v>488</v>
      </c>
      <c r="D105" s="222"/>
      <c r="E105" s="222"/>
      <c r="F105" s="222"/>
      <c r="G105" s="222"/>
      <c r="H105" s="222"/>
      <c r="I105" s="222"/>
      <c r="J105" s="222"/>
      <c r="K105" s="223"/>
      <c r="L105" s="205">
        <v>0.5</v>
      </c>
      <c r="M105" s="206"/>
      <c r="N105" s="206"/>
      <c r="O105" s="206"/>
      <c r="P105" s="206"/>
      <c r="Q105" s="207"/>
      <c r="R105" s="205"/>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88"/>
      <c r="B106" s="389"/>
      <c r="C106" s="221" t="s">
        <v>455</v>
      </c>
      <c r="D106" s="222"/>
      <c r="E106" s="222"/>
      <c r="F106" s="222"/>
      <c r="G106" s="222"/>
      <c r="H106" s="222"/>
      <c r="I106" s="222"/>
      <c r="J106" s="222"/>
      <c r="K106" s="223"/>
      <c r="L106" s="205">
        <v>6</v>
      </c>
      <c r="M106" s="206"/>
      <c r="N106" s="206"/>
      <c r="O106" s="206"/>
      <c r="P106" s="206"/>
      <c r="Q106" s="207"/>
      <c r="R106" s="205"/>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88"/>
      <c r="B107" s="389"/>
      <c r="C107" s="555" t="s">
        <v>489</v>
      </c>
      <c r="D107" s="556"/>
      <c r="E107" s="556"/>
      <c r="F107" s="556"/>
      <c r="G107" s="556"/>
      <c r="H107" s="556"/>
      <c r="I107" s="556"/>
      <c r="J107" s="556"/>
      <c r="K107" s="557"/>
      <c r="L107" s="205">
        <v>0.1</v>
      </c>
      <c r="M107" s="206"/>
      <c r="N107" s="206"/>
      <c r="O107" s="206"/>
      <c r="P107" s="206"/>
      <c r="Q107" s="207"/>
      <c r="R107" s="205"/>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88"/>
      <c r="B108" s="389"/>
      <c r="C108" s="555"/>
      <c r="D108" s="556"/>
      <c r="E108" s="556"/>
      <c r="F108" s="556"/>
      <c r="G108" s="556"/>
      <c r="H108" s="556"/>
      <c r="I108" s="556"/>
      <c r="J108" s="556"/>
      <c r="K108" s="557"/>
      <c r="L108" s="205"/>
      <c r="M108" s="206"/>
      <c r="N108" s="206"/>
      <c r="O108" s="206"/>
      <c r="P108" s="206"/>
      <c r="Q108" s="207"/>
      <c r="R108" s="205"/>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0"/>
      <c r="B110" s="391"/>
      <c r="C110" s="208" t="s">
        <v>22</v>
      </c>
      <c r="D110" s="209"/>
      <c r="E110" s="209"/>
      <c r="F110" s="209"/>
      <c r="G110" s="209"/>
      <c r="H110" s="209"/>
      <c r="I110" s="209"/>
      <c r="J110" s="209"/>
      <c r="K110" s="210"/>
      <c r="L110" s="796">
        <f>SUM(L104:Q109)</f>
        <v>6.8999999999999995</v>
      </c>
      <c r="M110" s="797"/>
      <c r="N110" s="797"/>
      <c r="O110" s="797"/>
      <c r="P110" s="797"/>
      <c r="Q110" s="798"/>
      <c r="R110" s="796">
        <f>SUM(R104:W109)</f>
        <v>0</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9" t="s">
        <v>344</v>
      </c>
      <c r="B111" s="148"/>
      <c r="C111" s="147" t="s">
        <v>341</v>
      </c>
      <c r="D111" s="148"/>
      <c r="E111" s="243" t="s">
        <v>382</v>
      </c>
      <c r="F111" s="244"/>
      <c r="G111" s="245" t="s">
        <v>481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482</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493</v>
      </c>
      <c r="AR114" s="322"/>
      <c r="AS114" s="99" t="s">
        <v>324</v>
      </c>
      <c r="AT114" s="100"/>
      <c r="AU114" s="113" t="s">
        <v>493</v>
      </c>
      <c r="AV114" s="113"/>
      <c r="AW114" s="99" t="s">
        <v>310</v>
      </c>
      <c r="AX114" s="115"/>
    </row>
    <row r="115" spans="1:50" ht="39.75" customHeight="1" x14ac:dyDescent="0.15">
      <c r="A115" s="160"/>
      <c r="B115" s="150"/>
      <c r="C115" s="149"/>
      <c r="D115" s="150"/>
      <c r="E115" s="149"/>
      <c r="F115" s="163"/>
      <c r="G115" s="116" t="s">
        <v>475</v>
      </c>
      <c r="H115" s="88"/>
      <c r="I115" s="88"/>
      <c r="J115" s="88"/>
      <c r="K115" s="88"/>
      <c r="L115" s="88"/>
      <c r="M115" s="88"/>
      <c r="N115" s="88"/>
      <c r="O115" s="88"/>
      <c r="P115" s="88"/>
      <c r="Q115" s="88"/>
      <c r="R115" s="88"/>
      <c r="S115" s="88"/>
      <c r="T115" s="88"/>
      <c r="U115" s="88"/>
      <c r="V115" s="88"/>
      <c r="W115" s="88"/>
      <c r="X115" s="117"/>
      <c r="Y115" s="123" t="s">
        <v>356</v>
      </c>
      <c r="Z115" s="124"/>
      <c r="AA115" s="125"/>
      <c r="AB115" s="176" t="s">
        <v>475</v>
      </c>
      <c r="AC115" s="76"/>
      <c r="AD115" s="76"/>
      <c r="AE115" s="177" t="s">
        <v>475</v>
      </c>
      <c r="AF115" s="78"/>
      <c r="AG115" s="78"/>
      <c r="AH115" s="78"/>
      <c r="AI115" s="177" t="s">
        <v>475</v>
      </c>
      <c r="AJ115" s="78"/>
      <c r="AK115" s="78"/>
      <c r="AL115" s="78"/>
      <c r="AM115" s="177" t="s">
        <v>475</v>
      </c>
      <c r="AN115" s="78"/>
      <c r="AO115" s="78"/>
      <c r="AP115" s="78"/>
      <c r="AQ115" s="177" t="s">
        <v>475</v>
      </c>
      <c r="AR115" s="78"/>
      <c r="AS115" s="78"/>
      <c r="AT115" s="78"/>
      <c r="AU115" s="177" t="s">
        <v>475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475</v>
      </c>
      <c r="AC116" s="126"/>
      <c r="AD116" s="126"/>
      <c r="AE116" s="177" t="s">
        <v>475</v>
      </c>
      <c r="AF116" s="78"/>
      <c r="AG116" s="78"/>
      <c r="AH116" s="78"/>
      <c r="AI116" s="177" t="s">
        <v>475</v>
      </c>
      <c r="AJ116" s="78"/>
      <c r="AK116" s="78"/>
      <c r="AL116" s="78"/>
      <c r="AM116" s="177" t="s">
        <v>475</v>
      </c>
      <c r="AN116" s="78"/>
      <c r="AO116" s="78"/>
      <c r="AP116" s="78"/>
      <c r="AQ116" s="177" t="s">
        <v>475</v>
      </c>
      <c r="AR116" s="78"/>
      <c r="AS116" s="78"/>
      <c r="AT116" s="78"/>
      <c r="AU116" s="177" t="s">
        <v>475</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492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493</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493</v>
      </c>
      <c r="AF413" s="113"/>
      <c r="AG413" s="99" t="s">
        <v>324</v>
      </c>
      <c r="AH413" s="100"/>
      <c r="AI413" s="110"/>
      <c r="AJ413" s="110"/>
      <c r="AK413" s="110"/>
      <c r="AL413" s="105"/>
      <c r="AM413" s="110"/>
      <c r="AN413" s="110"/>
      <c r="AO413" s="110"/>
      <c r="AP413" s="105"/>
      <c r="AQ413" s="114" t="s">
        <v>493</v>
      </c>
      <c r="AR413" s="113"/>
      <c r="AS413" s="99" t="s">
        <v>324</v>
      </c>
      <c r="AT413" s="100"/>
      <c r="AU413" s="113" t="s">
        <v>493</v>
      </c>
      <c r="AV413" s="113"/>
      <c r="AW413" s="99" t="s">
        <v>310</v>
      </c>
      <c r="AX413" s="115"/>
    </row>
    <row r="414" spans="1:50" ht="22.5" customHeight="1" x14ac:dyDescent="0.15">
      <c r="A414" s="160"/>
      <c r="B414" s="150"/>
      <c r="C414" s="149"/>
      <c r="D414" s="150"/>
      <c r="E414" s="93"/>
      <c r="F414" s="94"/>
      <c r="G414" s="116" t="s">
        <v>493</v>
      </c>
      <c r="H414" s="88"/>
      <c r="I414" s="88"/>
      <c r="J414" s="88"/>
      <c r="K414" s="88"/>
      <c r="L414" s="88"/>
      <c r="M414" s="88"/>
      <c r="N414" s="88"/>
      <c r="O414" s="88"/>
      <c r="P414" s="88"/>
      <c r="Q414" s="88"/>
      <c r="R414" s="88"/>
      <c r="S414" s="88"/>
      <c r="T414" s="88"/>
      <c r="U414" s="88"/>
      <c r="V414" s="88"/>
      <c r="W414" s="88"/>
      <c r="X414" s="117"/>
      <c r="Y414" s="123" t="s">
        <v>14</v>
      </c>
      <c r="Z414" s="124"/>
      <c r="AA414" s="125"/>
      <c r="AB414" s="126" t="s">
        <v>493</v>
      </c>
      <c r="AC414" s="126"/>
      <c r="AD414" s="126"/>
      <c r="AE414" s="77" t="s">
        <v>493</v>
      </c>
      <c r="AF414" s="78"/>
      <c r="AG414" s="78"/>
      <c r="AH414" s="78"/>
      <c r="AI414" s="77" t="s">
        <v>493</v>
      </c>
      <c r="AJ414" s="78"/>
      <c r="AK414" s="78"/>
      <c r="AL414" s="78"/>
      <c r="AM414" s="77" t="s">
        <v>493</v>
      </c>
      <c r="AN414" s="78"/>
      <c r="AO414" s="78"/>
      <c r="AP414" s="79"/>
      <c r="AQ414" s="77" t="s">
        <v>493</v>
      </c>
      <c r="AR414" s="78"/>
      <c r="AS414" s="78"/>
      <c r="AT414" s="79"/>
      <c r="AU414" s="78" t="s">
        <v>493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493</v>
      </c>
      <c r="AC415" s="76"/>
      <c r="AD415" s="76"/>
      <c r="AE415" s="77" t="s">
        <v>493</v>
      </c>
      <c r="AF415" s="78"/>
      <c r="AG415" s="78"/>
      <c r="AH415" s="79"/>
      <c r="AI415" s="77" t="s">
        <v>493</v>
      </c>
      <c r="AJ415" s="78"/>
      <c r="AK415" s="78"/>
      <c r="AL415" s="78"/>
      <c r="AM415" s="77" t="s">
        <v>493</v>
      </c>
      <c r="AN415" s="78"/>
      <c r="AO415" s="78"/>
      <c r="AP415" s="79"/>
      <c r="AQ415" s="77" t="s">
        <v>493</v>
      </c>
      <c r="AR415" s="78"/>
      <c r="AS415" s="78"/>
      <c r="AT415" s="79"/>
      <c r="AU415" s="78" t="s">
        <v>493</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493</v>
      </c>
      <c r="AF416" s="78"/>
      <c r="AG416" s="78"/>
      <c r="AH416" s="79"/>
      <c r="AI416" s="77" t="s">
        <v>493</v>
      </c>
      <c r="AJ416" s="78"/>
      <c r="AK416" s="78"/>
      <c r="AL416" s="78"/>
      <c r="AM416" s="77" t="s">
        <v>493</v>
      </c>
      <c r="AN416" s="78"/>
      <c r="AO416" s="78"/>
      <c r="AP416" s="79"/>
      <c r="AQ416" s="77" t="s">
        <v>493</v>
      </c>
      <c r="AR416" s="78"/>
      <c r="AS416" s="78"/>
      <c r="AT416" s="79"/>
      <c r="AU416" s="78" t="s">
        <v>493</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493</v>
      </c>
      <c r="AF438" s="113"/>
      <c r="AG438" s="99" t="s">
        <v>324</v>
      </c>
      <c r="AH438" s="100"/>
      <c r="AI438" s="110"/>
      <c r="AJ438" s="110"/>
      <c r="AK438" s="110"/>
      <c r="AL438" s="105"/>
      <c r="AM438" s="110"/>
      <c r="AN438" s="110"/>
      <c r="AO438" s="110"/>
      <c r="AP438" s="105"/>
      <c r="AQ438" s="114" t="s">
        <v>493</v>
      </c>
      <c r="AR438" s="113"/>
      <c r="AS438" s="99" t="s">
        <v>324</v>
      </c>
      <c r="AT438" s="100"/>
      <c r="AU438" s="113" t="s">
        <v>493</v>
      </c>
      <c r="AV438" s="113"/>
      <c r="AW438" s="99" t="s">
        <v>310</v>
      </c>
      <c r="AX438" s="115"/>
    </row>
    <row r="439" spans="1:50" ht="22.5" customHeight="1" x14ac:dyDescent="0.15">
      <c r="A439" s="160"/>
      <c r="B439" s="150"/>
      <c r="C439" s="149"/>
      <c r="D439" s="150"/>
      <c r="E439" s="93"/>
      <c r="F439" s="94"/>
      <c r="G439" s="116" t="s">
        <v>493</v>
      </c>
      <c r="H439" s="88"/>
      <c r="I439" s="88"/>
      <c r="J439" s="88"/>
      <c r="K439" s="88"/>
      <c r="L439" s="88"/>
      <c r="M439" s="88"/>
      <c r="N439" s="88"/>
      <c r="O439" s="88"/>
      <c r="P439" s="88"/>
      <c r="Q439" s="88"/>
      <c r="R439" s="88"/>
      <c r="S439" s="88"/>
      <c r="T439" s="88"/>
      <c r="U439" s="88"/>
      <c r="V439" s="88"/>
      <c r="W439" s="88"/>
      <c r="X439" s="117"/>
      <c r="Y439" s="123" t="s">
        <v>14</v>
      </c>
      <c r="Z439" s="124"/>
      <c r="AA439" s="125"/>
      <c r="AB439" s="126" t="s">
        <v>493</v>
      </c>
      <c r="AC439" s="126"/>
      <c r="AD439" s="126"/>
      <c r="AE439" s="77" t="s">
        <v>493</v>
      </c>
      <c r="AF439" s="78"/>
      <c r="AG439" s="78"/>
      <c r="AH439" s="78"/>
      <c r="AI439" s="77" t="s">
        <v>493</v>
      </c>
      <c r="AJ439" s="78"/>
      <c r="AK439" s="78"/>
      <c r="AL439" s="78"/>
      <c r="AM439" s="77" t="s">
        <v>493</v>
      </c>
      <c r="AN439" s="78"/>
      <c r="AO439" s="78"/>
      <c r="AP439" s="79"/>
      <c r="AQ439" s="77" t="s">
        <v>493</v>
      </c>
      <c r="AR439" s="78"/>
      <c r="AS439" s="78"/>
      <c r="AT439" s="79"/>
      <c r="AU439" s="78" t="s">
        <v>493</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493</v>
      </c>
      <c r="AC440" s="76"/>
      <c r="AD440" s="76"/>
      <c r="AE440" s="77" t="s">
        <v>493</v>
      </c>
      <c r="AF440" s="78"/>
      <c r="AG440" s="78"/>
      <c r="AH440" s="79"/>
      <c r="AI440" s="77" t="s">
        <v>493</v>
      </c>
      <c r="AJ440" s="78"/>
      <c r="AK440" s="78"/>
      <c r="AL440" s="78"/>
      <c r="AM440" s="77" t="s">
        <v>493</v>
      </c>
      <c r="AN440" s="78"/>
      <c r="AO440" s="78"/>
      <c r="AP440" s="79"/>
      <c r="AQ440" s="77" t="s">
        <v>493</v>
      </c>
      <c r="AR440" s="78"/>
      <c r="AS440" s="78"/>
      <c r="AT440" s="79"/>
      <c r="AU440" s="78" t="s">
        <v>493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493</v>
      </c>
      <c r="AF441" s="78"/>
      <c r="AG441" s="78"/>
      <c r="AH441" s="79"/>
      <c r="AI441" s="77" t="s">
        <v>493</v>
      </c>
      <c r="AJ441" s="78"/>
      <c r="AK441" s="78"/>
      <c r="AL441" s="78"/>
      <c r="AM441" s="77" t="s">
        <v>493</v>
      </c>
      <c r="AN441" s="78"/>
      <c r="AO441" s="78"/>
      <c r="AP441" s="79"/>
      <c r="AQ441" s="77" t="s">
        <v>493</v>
      </c>
      <c r="AR441" s="78"/>
      <c r="AS441" s="78"/>
      <c r="AT441" s="79"/>
      <c r="AU441" s="78" t="s">
        <v>493</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3"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4"/>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1.25" customHeight="1" x14ac:dyDescent="0.15">
      <c r="A683" s="492" t="s">
        <v>269</v>
      </c>
      <c r="B683" s="493"/>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28" t="s">
        <v>442</v>
      </c>
      <c r="AE683" s="829"/>
      <c r="AF683" s="829"/>
      <c r="AG683" s="825" t="s">
        <v>456</v>
      </c>
      <c r="AH683" s="826"/>
      <c r="AI683" s="826"/>
      <c r="AJ683" s="826"/>
      <c r="AK683" s="826"/>
      <c r="AL683" s="826"/>
      <c r="AM683" s="826"/>
      <c r="AN683" s="826"/>
      <c r="AO683" s="826"/>
      <c r="AP683" s="826"/>
      <c r="AQ683" s="826"/>
      <c r="AR683" s="826"/>
      <c r="AS683" s="826"/>
      <c r="AT683" s="826"/>
      <c r="AU683" s="826"/>
      <c r="AV683" s="826"/>
      <c r="AW683" s="826"/>
      <c r="AX683" s="827"/>
    </row>
    <row r="684" spans="1:50" ht="42"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8" t="s">
        <v>442</v>
      </c>
      <c r="AE684" s="569"/>
      <c r="AF684" s="569"/>
      <c r="AG684" s="570" t="s">
        <v>457</v>
      </c>
      <c r="AH684" s="571"/>
      <c r="AI684" s="571"/>
      <c r="AJ684" s="571"/>
      <c r="AK684" s="571"/>
      <c r="AL684" s="571"/>
      <c r="AM684" s="571"/>
      <c r="AN684" s="571"/>
      <c r="AO684" s="571"/>
      <c r="AP684" s="571"/>
      <c r="AQ684" s="571"/>
      <c r="AR684" s="571"/>
      <c r="AS684" s="571"/>
      <c r="AT684" s="571"/>
      <c r="AU684" s="571"/>
      <c r="AV684" s="571"/>
      <c r="AW684" s="571"/>
      <c r="AX684" s="572"/>
    </row>
    <row r="685" spans="1:50" ht="49.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8" t="s">
        <v>442</v>
      </c>
      <c r="AE685" s="579"/>
      <c r="AF685" s="579"/>
      <c r="AG685" s="647" t="s">
        <v>458</v>
      </c>
      <c r="AH685" s="119"/>
      <c r="AI685" s="119"/>
      <c r="AJ685" s="119"/>
      <c r="AK685" s="119"/>
      <c r="AL685" s="119"/>
      <c r="AM685" s="119"/>
      <c r="AN685" s="119"/>
      <c r="AO685" s="119"/>
      <c r="AP685" s="119"/>
      <c r="AQ685" s="119"/>
      <c r="AR685" s="119"/>
      <c r="AS685" s="119"/>
      <c r="AT685" s="119"/>
      <c r="AU685" s="119"/>
      <c r="AV685" s="119"/>
      <c r="AW685" s="119"/>
      <c r="AX685" s="648"/>
    </row>
    <row r="686" spans="1:50" ht="19.350000000000001" customHeight="1" x14ac:dyDescent="0.15">
      <c r="A686" s="549" t="s">
        <v>44</v>
      </c>
      <c r="B686" s="727"/>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3" t="s">
        <v>459</v>
      </c>
      <c r="AE686" s="774"/>
      <c r="AF686" s="774"/>
      <c r="AG686" s="87" t="s">
        <v>480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3"/>
      <c r="B687" s="728"/>
      <c r="C687" s="542"/>
      <c r="D687" s="543"/>
      <c r="E687" s="580" t="s">
        <v>413</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8" t="s">
        <v>461</v>
      </c>
      <c r="AE687" s="569"/>
      <c r="AF687" s="702"/>
      <c r="AG687" s="647"/>
      <c r="AH687" s="119"/>
      <c r="AI687" s="119"/>
      <c r="AJ687" s="119"/>
      <c r="AK687" s="119"/>
      <c r="AL687" s="119"/>
      <c r="AM687" s="119"/>
      <c r="AN687" s="119"/>
      <c r="AO687" s="119"/>
      <c r="AP687" s="119"/>
      <c r="AQ687" s="119"/>
      <c r="AR687" s="119"/>
      <c r="AS687" s="119"/>
      <c r="AT687" s="119"/>
      <c r="AU687" s="119"/>
      <c r="AV687" s="119"/>
      <c r="AW687" s="119"/>
      <c r="AX687" s="648"/>
    </row>
    <row r="688" spans="1:50" ht="52.5" customHeight="1" x14ac:dyDescent="0.15">
      <c r="A688" s="613"/>
      <c r="B688" s="728"/>
      <c r="C688" s="544"/>
      <c r="D688" s="545"/>
      <c r="E688" s="583" t="s">
        <v>414</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461</v>
      </c>
      <c r="AE688" s="577"/>
      <c r="AF688" s="577"/>
      <c r="AG688" s="647"/>
      <c r="AH688" s="119"/>
      <c r="AI688" s="119"/>
      <c r="AJ688" s="119"/>
      <c r="AK688" s="119"/>
      <c r="AL688" s="119"/>
      <c r="AM688" s="119"/>
      <c r="AN688" s="119"/>
      <c r="AO688" s="119"/>
      <c r="AP688" s="119"/>
      <c r="AQ688" s="119"/>
      <c r="AR688" s="119"/>
      <c r="AS688" s="119"/>
      <c r="AT688" s="119"/>
      <c r="AU688" s="119"/>
      <c r="AV688" s="119"/>
      <c r="AW688" s="119"/>
      <c r="AX688" s="648"/>
    </row>
    <row r="689" spans="1:64" ht="19.350000000000001" customHeight="1" x14ac:dyDescent="0.15">
      <c r="A689" s="613"/>
      <c r="B689" s="614"/>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3" t="s">
        <v>462</v>
      </c>
      <c r="AE689" s="574"/>
      <c r="AF689" s="574"/>
      <c r="AG689" s="489"/>
      <c r="AH689" s="490"/>
      <c r="AI689" s="490"/>
      <c r="AJ689" s="490"/>
      <c r="AK689" s="490"/>
      <c r="AL689" s="490"/>
      <c r="AM689" s="490"/>
      <c r="AN689" s="490"/>
      <c r="AO689" s="490"/>
      <c r="AP689" s="490"/>
      <c r="AQ689" s="490"/>
      <c r="AR689" s="490"/>
      <c r="AS689" s="490"/>
      <c r="AT689" s="490"/>
      <c r="AU689" s="490"/>
      <c r="AV689" s="490"/>
      <c r="AW689" s="490"/>
      <c r="AX689" s="491"/>
    </row>
    <row r="690" spans="1:64" ht="36.75" customHeight="1" x14ac:dyDescent="0.15">
      <c r="A690" s="613"/>
      <c r="B690" s="614"/>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8" t="s">
        <v>462</v>
      </c>
      <c r="AE690" s="569"/>
      <c r="AF690" s="569"/>
      <c r="AG690" s="570"/>
      <c r="AH690" s="571"/>
      <c r="AI690" s="571"/>
      <c r="AJ690" s="571"/>
      <c r="AK690" s="571"/>
      <c r="AL690" s="571"/>
      <c r="AM690" s="571"/>
      <c r="AN690" s="571"/>
      <c r="AO690" s="571"/>
      <c r="AP690" s="571"/>
      <c r="AQ690" s="571"/>
      <c r="AR690" s="571"/>
      <c r="AS690" s="571"/>
      <c r="AT690" s="571"/>
      <c r="AU690" s="571"/>
      <c r="AV690" s="571"/>
      <c r="AW690" s="571"/>
      <c r="AX690" s="572"/>
    </row>
    <row r="691" spans="1:64" ht="34.5" customHeight="1" x14ac:dyDescent="0.15">
      <c r="A691" s="613"/>
      <c r="B691" s="614"/>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8" t="s">
        <v>442</v>
      </c>
      <c r="AE691" s="569"/>
      <c r="AF691" s="569"/>
      <c r="AG691" s="570" t="s">
        <v>460</v>
      </c>
      <c r="AH691" s="571"/>
      <c r="AI691" s="571"/>
      <c r="AJ691" s="571"/>
      <c r="AK691" s="571"/>
      <c r="AL691" s="571"/>
      <c r="AM691" s="571"/>
      <c r="AN691" s="571"/>
      <c r="AO691" s="571"/>
      <c r="AP691" s="571"/>
      <c r="AQ691" s="571"/>
      <c r="AR691" s="571"/>
      <c r="AS691" s="571"/>
      <c r="AT691" s="571"/>
      <c r="AU691" s="571"/>
      <c r="AV691" s="571"/>
      <c r="AW691" s="571"/>
      <c r="AX691" s="572"/>
    </row>
    <row r="692" spans="1:64" ht="19.350000000000001" customHeight="1" x14ac:dyDescent="0.15">
      <c r="A692" s="613"/>
      <c r="B692" s="614"/>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8" t="s">
        <v>442</v>
      </c>
      <c r="AE692" s="569"/>
      <c r="AF692" s="569"/>
      <c r="AG692" s="570" t="s">
        <v>463</v>
      </c>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x14ac:dyDescent="0.15">
      <c r="A693" s="613"/>
      <c r="B693" s="614"/>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8" t="s">
        <v>462</v>
      </c>
      <c r="AE693" s="579"/>
      <c r="AF693" s="579"/>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x14ac:dyDescent="0.15">
      <c r="A694" s="615"/>
      <c r="B694" s="616"/>
      <c r="C694" s="729" t="s">
        <v>422</v>
      </c>
      <c r="D694" s="730"/>
      <c r="E694" s="730"/>
      <c r="F694" s="730"/>
      <c r="G694" s="730"/>
      <c r="H694" s="730"/>
      <c r="I694" s="730"/>
      <c r="J694" s="730"/>
      <c r="K694" s="730"/>
      <c r="L694" s="730"/>
      <c r="M694" s="730"/>
      <c r="N694" s="730"/>
      <c r="O694" s="730"/>
      <c r="P694" s="730"/>
      <c r="Q694" s="730"/>
      <c r="R694" s="730"/>
      <c r="S694" s="730"/>
      <c r="T694" s="730"/>
      <c r="U694" s="730"/>
      <c r="V694" s="730"/>
      <c r="W694" s="730"/>
      <c r="X694" s="730"/>
      <c r="Y694" s="730"/>
      <c r="Z694" s="730"/>
      <c r="AA694" s="730"/>
      <c r="AB694" s="730"/>
      <c r="AC694" s="731"/>
      <c r="AD694" s="534" t="s">
        <v>462</v>
      </c>
      <c r="AE694" s="535"/>
      <c r="AF694" s="536"/>
      <c r="AG694" s="558"/>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46.5" customHeight="1" x14ac:dyDescent="0.15">
      <c r="A695" s="549" t="s">
        <v>45</v>
      </c>
      <c r="B695" s="612"/>
      <c r="C695" s="617" t="s">
        <v>423</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3" t="s">
        <v>442</v>
      </c>
      <c r="AE695" s="574"/>
      <c r="AF695" s="575"/>
      <c r="AG695" s="489" t="s">
        <v>464</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13"/>
      <c r="B696" s="614"/>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6" t="s">
        <v>462</v>
      </c>
      <c r="AE696" s="717"/>
      <c r="AF696" s="717"/>
      <c r="AG696" s="570"/>
      <c r="AH696" s="571"/>
      <c r="AI696" s="571"/>
      <c r="AJ696" s="571"/>
      <c r="AK696" s="571"/>
      <c r="AL696" s="571"/>
      <c r="AM696" s="571"/>
      <c r="AN696" s="571"/>
      <c r="AO696" s="571"/>
      <c r="AP696" s="571"/>
      <c r="AQ696" s="571"/>
      <c r="AR696" s="571"/>
      <c r="AS696" s="571"/>
      <c r="AT696" s="571"/>
      <c r="AU696" s="571"/>
      <c r="AV696" s="571"/>
      <c r="AW696" s="571"/>
      <c r="AX696" s="572"/>
    </row>
    <row r="697" spans="1:64" ht="18" customHeight="1" x14ac:dyDescent="0.15">
      <c r="A697" s="613"/>
      <c r="B697" s="614"/>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8" t="s">
        <v>442</v>
      </c>
      <c r="AE697" s="569"/>
      <c r="AF697" s="569"/>
      <c r="AG697" s="570" t="s">
        <v>465</v>
      </c>
      <c r="AH697" s="571"/>
      <c r="AI697" s="571"/>
      <c r="AJ697" s="571"/>
      <c r="AK697" s="571"/>
      <c r="AL697" s="571"/>
      <c r="AM697" s="571"/>
      <c r="AN697" s="571"/>
      <c r="AO697" s="571"/>
      <c r="AP697" s="571"/>
      <c r="AQ697" s="571"/>
      <c r="AR697" s="571"/>
      <c r="AS697" s="571"/>
      <c r="AT697" s="571"/>
      <c r="AU697" s="571"/>
      <c r="AV697" s="571"/>
      <c r="AW697" s="571"/>
      <c r="AX697" s="572"/>
    </row>
    <row r="698" spans="1:64" ht="38.25" customHeight="1" x14ac:dyDescent="0.15">
      <c r="A698" s="615"/>
      <c r="B698" s="616"/>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8" t="s">
        <v>442</v>
      </c>
      <c r="AE698" s="569"/>
      <c r="AF698" s="569"/>
      <c r="AG698" s="90" t="s">
        <v>464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4" t="s">
        <v>65</v>
      </c>
      <c r="B699" s="605"/>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6"/>
      <c r="AD699" s="573" t="s">
        <v>462</v>
      </c>
      <c r="AE699" s="574"/>
      <c r="AF699" s="574"/>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6"/>
      <c r="B700" s="607"/>
      <c r="C700" s="589" t="s">
        <v>70</v>
      </c>
      <c r="D700" s="590"/>
      <c r="E700" s="590"/>
      <c r="F700" s="590"/>
      <c r="G700" s="590"/>
      <c r="H700" s="590"/>
      <c r="I700" s="590"/>
      <c r="J700" s="590"/>
      <c r="K700" s="590"/>
      <c r="L700" s="590"/>
      <c r="M700" s="590"/>
      <c r="N700" s="590"/>
      <c r="O700" s="591"/>
      <c r="P700" s="602" t="s">
        <v>0</v>
      </c>
      <c r="Q700" s="602"/>
      <c r="R700" s="602"/>
      <c r="S700" s="603"/>
      <c r="T700" s="756" t="s">
        <v>29</v>
      </c>
      <c r="U700" s="602"/>
      <c r="V700" s="602"/>
      <c r="W700" s="602"/>
      <c r="X700" s="602"/>
      <c r="Y700" s="602"/>
      <c r="Z700" s="602"/>
      <c r="AA700" s="602"/>
      <c r="AB700" s="602"/>
      <c r="AC700" s="602"/>
      <c r="AD700" s="602"/>
      <c r="AE700" s="602"/>
      <c r="AF700" s="757"/>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x14ac:dyDescent="0.15">
      <c r="A701" s="606"/>
      <c r="B701" s="607"/>
      <c r="C701" s="735"/>
      <c r="D701" s="736"/>
      <c r="E701" s="736"/>
      <c r="F701" s="736"/>
      <c r="G701" s="736"/>
      <c r="H701" s="736"/>
      <c r="I701" s="736"/>
      <c r="J701" s="736"/>
      <c r="K701" s="736"/>
      <c r="L701" s="736"/>
      <c r="M701" s="736"/>
      <c r="N701" s="736"/>
      <c r="O701" s="737"/>
      <c r="P701" s="561"/>
      <c r="Q701" s="561"/>
      <c r="R701" s="561"/>
      <c r="S701" s="562"/>
      <c r="T701" s="610"/>
      <c r="U701" s="571"/>
      <c r="V701" s="571"/>
      <c r="W701" s="571"/>
      <c r="X701" s="571"/>
      <c r="Y701" s="571"/>
      <c r="Z701" s="571"/>
      <c r="AA701" s="571"/>
      <c r="AB701" s="571"/>
      <c r="AC701" s="571"/>
      <c r="AD701" s="571"/>
      <c r="AE701" s="571"/>
      <c r="AF701" s="611"/>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x14ac:dyDescent="0.15">
      <c r="A702" s="606"/>
      <c r="B702" s="607"/>
      <c r="C702" s="735"/>
      <c r="D702" s="736"/>
      <c r="E702" s="736"/>
      <c r="F702" s="736"/>
      <c r="G702" s="736"/>
      <c r="H702" s="736"/>
      <c r="I702" s="736"/>
      <c r="J702" s="736"/>
      <c r="K702" s="736"/>
      <c r="L702" s="736"/>
      <c r="M702" s="736"/>
      <c r="N702" s="736"/>
      <c r="O702" s="737"/>
      <c r="P702" s="561"/>
      <c r="Q702" s="561"/>
      <c r="R702" s="561"/>
      <c r="S702" s="562"/>
      <c r="T702" s="610"/>
      <c r="U702" s="571"/>
      <c r="V702" s="571"/>
      <c r="W702" s="571"/>
      <c r="X702" s="571"/>
      <c r="Y702" s="571"/>
      <c r="Z702" s="571"/>
      <c r="AA702" s="571"/>
      <c r="AB702" s="571"/>
      <c r="AC702" s="571"/>
      <c r="AD702" s="571"/>
      <c r="AE702" s="571"/>
      <c r="AF702" s="611"/>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x14ac:dyDescent="0.15">
      <c r="A703" s="606"/>
      <c r="B703" s="607"/>
      <c r="C703" s="735"/>
      <c r="D703" s="736"/>
      <c r="E703" s="736"/>
      <c r="F703" s="736"/>
      <c r="G703" s="736"/>
      <c r="H703" s="736"/>
      <c r="I703" s="736"/>
      <c r="J703" s="736"/>
      <c r="K703" s="736"/>
      <c r="L703" s="736"/>
      <c r="M703" s="736"/>
      <c r="N703" s="736"/>
      <c r="O703" s="737"/>
      <c r="P703" s="561"/>
      <c r="Q703" s="561"/>
      <c r="R703" s="561"/>
      <c r="S703" s="562"/>
      <c r="T703" s="610"/>
      <c r="U703" s="571"/>
      <c r="V703" s="571"/>
      <c r="W703" s="571"/>
      <c r="X703" s="571"/>
      <c r="Y703" s="571"/>
      <c r="Z703" s="571"/>
      <c r="AA703" s="571"/>
      <c r="AB703" s="571"/>
      <c r="AC703" s="571"/>
      <c r="AD703" s="571"/>
      <c r="AE703" s="571"/>
      <c r="AF703" s="611"/>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customHeight="1" x14ac:dyDescent="0.15">
      <c r="A704" s="606"/>
      <c r="B704" s="607"/>
      <c r="C704" s="735"/>
      <c r="D704" s="736"/>
      <c r="E704" s="736"/>
      <c r="F704" s="736"/>
      <c r="G704" s="736"/>
      <c r="H704" s="736"/>
      <c r="I704" s="736"/>
      <c r="J704" s="736"/>
      <c r="K704" s="736"/>
      <c r="L704" s="736"/>
      <c r="M704" s="736"/>
      <c r="N704" s="736"/>
      <c r="O704" s="737"/>
      <c r="P704" s="561"/>
      <c r="Q704" s="561"/>
      <c r="R704" s="561"/>
      <c r="S704" s="562"/>
      <c r="T704" s="610"/>
      <c r="U704" s="571"/>
      <c r="V704" s="571"/>
      <c r="W704" s="571"/>
      <c r="X704" s="571"/>
      <c r="Y704" s="571"/>
      <c r="Z704" s="571"/>
      <c r="AA704" s="571"/>
      <c r="AB704" s="571"/>
      <c r="AC704" s="571"/>
      <c r="AD704" s="571"/>
      <c r="AE704" s="571"/>
      <c r="AF704" s="611"/>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customHeight="1" x14ac:dyDescent="0.15">
      <c r="A705" s="608"/>
      <c r="B705" s="609"/>
      <c r="C705" s="741"/>
      <c r="D705" s="742"/>
      <c r="E705" s="742"/>
      <c r="F705" s="742"/>
      <c r="G705" s="742"/>
      <c r="H705" s="742"/>
      <c r="I705" s="742"/>
      <c r="J705" s="742"/>
      <c r="K705" s="742"/>
      <c r="L705" s="742"/>
      <c r="M705" s="742"/>
      <c r="N705" s="742"/>
      <c r="O705" s="743"/>
      <c r="P705" s="754"/>
      <c r="Q705" s="754"/>
      <c r="R705" s="754"/>
      <c r="S705" s="755"/>
      <c r="T705" s="758"/>
      <c r="U705" s="559"/>
      <c r="V705" s="559"/>
      <c r="W705" s="559"/>
      <c r="X705" s="559"/>
      <c r="Y705" s="559"/>
      <c r="Z705" s="559"/>
      <c r="AA705" s="559"/>
      <c r="AB705" s="559"/>
      <c r="AC705" s="559"/>
      <c r="AD705" s="559"/>
      <c r="AE705" s="559"/>
      <c r="AF705" s="759"/>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8"/>
      <c r="E706" s="738"/>
      <c r="F706" s="739"/>
      <c r="G706" s="752" t="s">
        <v>476</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x14ac:dyDescent="0.2">
      <c r="A707" s="551"/>
      <c r="B707" s="552"/>
      <c r="C707" s="747" t="s">
        <v>64</v>
      </c>
      <c r="D707" s="748"/>
      <c r="E707" s="748"/>
      <c r="F707" s="749"/>
      <c r="G707" s="750" t="s">
        <v>477</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x14ac:dyDescent="0.15">
      <c r="A708" s="744" t="s">
        <v>38</v>
      </c>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45"/>
      <c r="AR708" s="745"/>
      <c r="AS708" s="745"/>
      <c r="AT708" s="745"/>
      <c r="AU708" s="745"/>
      <c r="AV708" s="745"/>
      <c r="AW708" s="745"/>
      <c r="AX708" s="746"/>
    </row>
    <row r="709" spans="1:50" ht="120" customHeight="1" thickBot="1" x14ac:dyDescent="0.2">
      <c r="A709" s="723"/>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 customHeight="1" thickBot="1" x14ac:dyDescent="0.2">
      <c r="A711" s="546"/>
      <c r="B711" s="547"/>
      <c r="C711" s="547"/>
      <c r="D711" s="547"/>
      <c r="E711" s="548"/>
      <c r="F711" s="593"/>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99.95" customHeight="1" thickBot="1" x14ac:dyDescent="0.2">
      <c r="A713" s="704"/>
      <c r="B713" s="705"/>
      <c r="C713" s="705"/>
      <c r="D713" s="705"/>
      <c r="E713" s="706"/>
      <c r="F713" s="724"/>
      <c r="G713" s="725"/>
      <c r="H713" s="725"/>
      <c r="I713" s="725"/>
      <c r="J713" s="725"/>
      <c r="K713" s="725"/>
      <c r="L713" s="725"/>
      <c r="M713" s="725"/>
      <c r="N713" s="725"/>
      <c r="O713" s="725"/>
      <c r="P713" s="725"/>
      <c r="Q713" s="725"/>
      <c r="R713" s="725"/>
      <c r="S713" s="725"/>
      <c r="T713" s="725"/>
      <c r="U713" s="725"/>
      <c r="V713" s="725"/>
      <c r="W713" s="725"/>
      <c r="X713" s="725"/>
      <c r="Y713" s="725"/>
      <c r="Z713" s="725"/>
      <c r="AA713" s="725"/>
      <c r="AB713" s="725"/>
      <c r="AC713" s="725"/>
      <c r="AD713" s="725"/>
      <c r="AE713" s="725"/>
      <c r="AF713" s="725"/>
      <c r="AG713" s="725"/>
      <c r="AH713" s="725"/>
      <c r="AI713" s="725"/>
      <c r="AJ713" s="725"/>
      <c r="AK713" s="725"/>
      <c r="AL713" s="725"/>
      <c r="AM713" s="725"/>
      <c r="AN713" s="725"/>
      <c r="AO713" s="725"/>
      <c r="AP713" s="725"/>
      <c r="AQ713" s="725"/>
      <c r="AR713" s="725"/>
      <c r="AS713" s="725"/>
      <c r="AT713" s="725"/>
      <c r="AU713" s="725"/>
      <c r="AV713" s="725"/>
      <c r="AW713" s="725"/>
      <c r="AX713" s="726"/>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89.25" customHeight="1" thickBot="1" x14ac:dyDescent="0.2">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x14ac:dyDescent="0.15">
      <c r="A716" s="732" t="s">
        <v>35</v>
      </c>
      <c r="B716" s="733"/>
      <c r="C716" s="733"/>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3"/>
      <c r="AD716" s="733"/>
      <c r="AE716" s="733"/>
      <c r="AF716" s="733"/>
      <c r="AG716" s="733"/>
      <c r="AH716" s="733"/>
      <c r="AI716" s="733"/>
      <c r="AJ716" s="733"/>
      <c r="AK716" s="733"/>
      <c r="AL716" s="733"/>
      <c r="AM716" s="733"/>
      <c r="AN716" s="733"/>
      <c r="AO716" s="733"/>
      <c r="AP716" s="733"/>
      <c r="AQ716" s="733"/>
      <c r="AR716" s="733"/>
      <c r="AS716" s="733"/>
      <c r="AT716" s="733"/>
      <c r="AU716" s="733"/>
      <c r="AV716" s="733"/>
      <c r="AW716" s="733"/>
      <c r="AX716" s="734"/>
    </row>
    <row r="717" spans="1:50" ht="19.899999999999999" customHeight="1" x14ac:dyDescent="0.15">
      <c r="A717" s="553" t="s">
        <v>388</v>
      </c>
      <c r="B717" s="286"/>
      <c r="C717" s="286"/>
      <c r="D717" s="286"/>
      <c r="E717" s="286"/>
      <c r="F717" s="286"/>
      <c r="G717" s="707">
        <v>128</v>
      </c>
      <c r="H717" s="707"/>
      <c r="I717" s="707"/>
      <c r="J717" s="707"/>
      <c r="K717" s="707"/>
      <c r="L717" s="707"/>
      <c r="M717" s="707"/>
      <c r="N717" s="707"/>
      <c r="O717" s="707"/>
      <c r="P717" s="707"/>
      <c r="Q717" s="286" t="s">
        <v>329</v>
      </c>
      <c r="R717" s="286"/>
      <c r="S717" s="286"/>
      <c r="T717" s="286"/>
      <c r="U717" s="286"/>
      <c r="V717" s="286"/>
      <c r="W717" s="707">
        <v>127</v>
      </c>
      <c r="X717" s="707"/>
      <c r="Y717" s="707"/>
      <c r="Z717" s="707"/>
      <c r="AA717" s="707"/>
      <c r="AB717" s="707"/>
      <c r="AC717" s="707"/>
      <c r="AD717" s="707"/>
      <c r="AE717" s="707"/>
      <c r="AF717" s="707"/>
      <c r="AG717" s="286" t="s">
        <v>330</v>
      </c>
      <c r="AH717" s="286"/>
      <c r="AI717" s="286"/>
      <c r="AJ717" s="286"/>
      <c r="AK717" s="286"/>
      <c r="AL717" s="286"/>
      <c r="AM717" s="707">
        <v>120</v>
      </c>
      <c r="AN717" s="707"/>
      <c r="AO717" s="707"/>
      <c r="AP717" s="707"/>
      <c r="AQ717" s="707"/>
      <c r="AR717" s="707"/>
      <c r="AS717" s="707"/>
      <c r="AT717" s="707"/>
      <c r="AU717" s="707"/>
      <c r="AV717" s="707"/>
      <c r="AW717" s="51"/>
      <c r="AX717" s="52"/>
    </row>
    <row r="718" spans="1:50" ht="19.899999999999999" customHeight="1" thickBot="1" x14ac:dyDescent="0.2">
      <c r="A718" s="703" t="s">
        <v>331</v>
      </c>
      <c r="B718" s="646"/>
      <c r="C718" s="646"/>
      <c r="D718" s="646"/>
      <c r="E718" s="646"/>
      <c r="F718" s="646"/>
      <c r="G718" s="763">
        <v>323</v>
      </c>
      <c r="H718" s="763"/>
      <c r="I718" s="763"/>
      <c r="J718" s="763"/>
      <c r="K718" s="763"/>
      <c r="L718" s="763"/>
      <c r="M718" s="763"/>
      <c r="N718" s="763"/>
      <c r="O718" s="763"/>
      <c r="P718" s="763"/>
      <c r="Q718" s="646" t="s">
        <v>332</v>
      </c>
      <c r="R718" s="646"/>
      <c r="S718" s="646"/>
      <c r="T718" s="646"/>
      <c r="U718" s="646"/>
      <c r="V718" s="646"/>
      <c r="W718" s="645">
        <v>315</v>
      </c>
      <c r="X718" s="645"/>
      <c r="Y718" s="645"/>
      <c r="Z718" s="645"/>
      <c r="AA718" s="645"/>
      <c r="AB718" s="645"/>
      <c r="AC718" s="645"/>
      <c r="AD718" s="645"/>
      <c r="AE718" s="645"/>
      <c r="AF718" s="645"/>
      <c r="AG718" s="646" t="s">
        <v>333</v>
      </c>
      <c r="AH718" s="646"/>
      <c r="AI718" s="646"/>
      <c r="AJ718" s="646"/>
      <c r="AK718" s="646"/>
      <c r="AL718" s="646"/>
      <c r="AM718" s="740">
        <v>323</v>
      </c>
      <c r="AN718" s="740"/>
      <c r="AO718" s="740"/>
      <c r="AP718" s="740"/>
      <c r="AQ718" s="740"/>
      <c r="AR718" s="740"/>
      <c r="AS718" s="740"/>
      <c r="AT718" s="740"/>
      <c r="AU718" s="740"/>
      <c r="AV718" s="740"/>
      <c r="AW718" s="53"/>
      <c r="AX718" s="54"/>
    </row>
    <row r="719" spans="1:50" ht="23.65" customHeight="1" x14ac:dyDescent="0.15">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8" t="s">
        <v>32</v>
      </c>
      <c r="B758" s="719"/>
      <c r="C758" s="719"/>
      <c r="D758" s="719"/>
      <c r="E758" s="719"/>
      <c r="F758" s="720"/>
      <c r="G758" s="378" t="s">
        <v>470</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592" t="s">
        <v>468</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21"/>
      <c r="C759" s="721"/>
      <c r="D759" s="721"/>
      <c r="E759" s="721"/>
      <c r="F759" s="72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21"/>
      <c r="C760" s="721"/>
      <c r="D760" s="721"/>
      <c r="E760" s="721"/>
      <c r="F760" s="722"/>
      <c r="G760" s="276" t="s">
        <v>467</v>
      </c>
      <c r="H760" s="277"/>
      <c r="I760" s="277"/>
      <c r="J760" s="277"/>
      <c r="K760" s="278"/>
      <c r="L760" s="279" t="s">
        <v>466</v>
      </c>
      <c r="M760" s="280"/>
      <c r="N760" s="280"/>
      <c r="O760" s="280"/>
      <c r="P760" s="280"/>
      <c r="Q760" s="280"/>
      <c r="R760" s="280"/>
      <c r="S760" s="280"/>
      <c r="T760" s="280"/>
      <c r="U760" s="280"/>
      <c r="V760" s="280"/>
      <c r="W760" s="280"/>
      <c r="X760" s="281"/>
      <c r="Y760" s="441">
        <v>3</v>
      </c>
      <c r="Z760" s="442"/>
      <c r="AA760" s="442"/>
      <c r="AB760" s="525"/>
      <c r="AC760" s="276" t="s">
        <v>467</v>
      </c>
      <c r="AD760" s="277"/>
      <c r="AE760" s="277"/>
      <c r="AF760" s="277"/>
      <c r="AG760" s="278"/>
      <c r="AH760" s="279" t="s">
        <v>466</v>
      </c>
      <c r="AI760" s="280"/>
      <c r="AJ760" s="280"/>
      <c r="AK760" s="280"/>
      <c r="AL760" s="280"/>
      <c r="AM760" s="280"/>
      <c r="AN760" s="280"/>
      <c r="AO760" s="280"/>
      <c r="AP760" s="280"/>
      <c r="AQ760" s="280"/>
      <c r="AR760" s="280"/>
      <c r="AS760" s="280"/>
      <c r="AT760" s="281"/>
      <c r="AU760" s="441">
        <v>2.9</v>
      </c>
      <c r="AV760" s="442"/>
      <c r="AW760" s="442"/>
      <c r="AX760" s="443"/>
    </row>
    <row r="761" spans="1:50" ht="24.75" customHeight="1" x14ac:dyDescent="0.15">
      <c r="A761" s="554"/>
      <c r="B761" s="721"/>
      <c r="C761" s="721"/>
      <c r="D761" s="721"/>
      <c r="E761" s="721"/>
      <c r="F761" s="722"/>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21"/>
      <c r="C762" s="721"/>
      <c r="D762" s="721"/>
      <c r="E762" s="721"/>
      <c r="F762" s="722"/>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21"/>
      <c r="C763" s="721"/>
      <c r="D763" s="721"/>
      <c r="E763" s="721"/>
      <c r="F763" s="722"/>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21"/>
      <c r="C764" s="721"/>
      <c r="D764" s="721"/>
      <c r="E764" s="721"/>
      <c r="F764" s="722"/>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21"/>
      <c r="C765" s="721"/>
      <c r="D765" s="721"/>
      <c r="E765" s="721"/>
      <c r="F765" s="722"/>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21"/>
      <c r="C766" s="721"/>
      <c r="D766" s="721"/>
      <c r="E766" s="721"/>
      <c r="F766" s="722"/>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4"/>
      <c r="B767" s="721"/>
      <c r="C767" s="721"/>
      <c r="D767" s="721"/>
      <c r="E767" s="721"/>
      <c r="F767" s="722"/>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21"/>
      <c r="C768" s="721"/>
      <c r="D768" s="721"/>
      <c r="E768" s="721"/>
      <c r="F768" s="722"/>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21"/>
      <c r="C769" s="721"/>
      <c r="D769" s="721"/>
      <c r="E769" s="721"/>
      <c r="F769" s="722"/>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21"/>
      <c r="C770" s="721"/>
      <c r="D770" s="721"/>
      <c r="E770" s="721"/>
      <c r="F770" s="722"/>
      <c r="G770" s="362" t="s">
        <v>22</v>
      </c>
      <c r="H770" s="363"/>
      <c r="I770" s="363"/>
      <c r="J770" s="363"/>
      <c r="K770" s="363"/>
      <c r="L770" s="364"/>
      <c r="M770" s="365"/>
      <c r="N770" s="365"/>
      <c r="O770" s="365"/>
      <c r="P770" s="365"/>
      <c r="Q770" s="365"/>
      <c r="R770" s="365"/>
      <c r="S770" s="365"/>
      <c r="T770" s="365"/>
      <c r="U770" s="365"/>
      <c r="V770" s="365"/>
      <c r="W770" s="365"/>
      <c r="X770" s="366"/>
      <c r="Y770" s="367">
        <f>SUM(Y760:AB769)</f>
        <v>3</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2.9</v>
      </c>
      <c r="AV770" s="368"/>
      <c r="AW770" s="368"/>
      <c r="AX770" s="370"/>
    </row>
    <row r="771" spans="1:50" ht="30" customHeight="1" x14ac:dyDescent="0.15">
      <c r="A771" s="554"/>
      <c r="B771" s="721"/>
      <c r="C771" s="721"/>
      <c r="D771" s="721"/>
      <c r="E771" s="721"/>
      <c r="F771" s="722"/>
      <c r="G771" s="378" t="s">
        <v>469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21"/>
      <c r="C772" s="721"/>
      <c r="D772" s="721"/>
      <c r="E772" s="721"/>
      <c r="F772" s="72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4"/>
      <c r="B773" s="721"/>
      <c r="C773" s="721"/>
      <c r="D773" s="721"/>
      <c r="E773" s="721"/>
      <c r="F773" s="722"/>
      <c r="G773" s="276" t="s">
        <v>467</v>
      </c>
      <c r="H773" s="277"/>
      <c r="I773" s="277"/>
      <c r="J773" s="277"/>
      <c r="K773" s="278"/>
      <c r="L773" s="279" t="s">
        <v>466</v>
      </c>
      <c r="M773" s="280"/>
      <c r="N773" s="280"/>
      <c r="O773" s="280"/>
      <c r="P773" s="280"/>
      <c r="Q773" s="280"/>
      <c r="R773" s="280"/>
      <c r="S773" s="280"/>
      <c r="T773" s="280"/>
      <c r="U773" s="280"/>
      <c r="V773" s="280"/>
      <c r="W773" s="280"/>
      <c r="X773" s="281"/>
      <c r="Y773" s="441">
        <v>0.7</v>
      </c>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x14ac:dyDescent="0.15">
      <c r="A774" s="554"/>
      <c r="B774" s="721"/>
      <c r="C774" s="721"/>
      <c r="D774" s="721"/>
      <c r="E774" s="721"/>
      <c r="F774" s="722"/>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21"/>
      <c r="C775" s="721"/>
      <c r="D775" s="721"/>
      <c r="E775" s="721"/>
      <c r="F775" s="722"/>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21"/>
      <c r="C776" s="721"/>
      <c r="D776" s="721"/>
      <c r="E776" s="721"/>
      <c r="F776" s="722"/>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21"/>
      <c r="C777" s="721"/>
      <c r="D777" s="721"/>
      <c r="E777" s="721"/>
      <c r="F777" s="722"/>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21"/>
      <c r="C778" s="721"/>
      <c r="D778" s="721"/>
      <c r="E778" s="721"/>
      <c r="F778" s="722"/>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21"/>
      <c r="C779" s="721"/>
      <c r="D779" s="721"/>
      <c r="E779" s="721"/>
      <c r="F779" s="722"/>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21"/>
      <c r="C780" s="721"/>
      <c r="D780" s="721"/>
      <c r="E780" s="721"/>
      <c r="F780" s="722"/>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21"/>
      <c r="C781" s="721"/>
      <c r="D781" s="721"/>
      <c r="E781" s="721"/>
      <c r="F781" s="722"/>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21"/>
      <c r="C782" s="721"/>
      <c r="D782" s="721"/>
      <c r="E782" s="721"/>
      <c r="F782" s="722"/>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4"/>
      <c r="B783" s="721"/>
      <c r="C783" s="721"/>
      <c r="D783" s="721"/>
      <c r="E783" s="721"/>
      <c r="F783" s="722"/>
      <c r="G783" s="362" t="s">
        <v>22</v>
      </c>
      <c r="H783" s="363"/>
      <c r="I783" s="363"/>
      <c r="J783" s="363"/>
      <c r="K783" s="363"/>
      <c r="L783" s="364"/>
      <c r="M783" s="365"/>
      <c r="N783" s="365"/>
      <c r="O783" s="365"/>
      <c r="P783" s="365"/>
      <c r="Q783" s="365"/>
      <c r="R783" s="365"/>
      <c r="S783" s="365"/>
      <c r="T783" s="365"/>
      <c r="U783" s="365"/>
      <c r="V783" s="365"/>
      <c r="W783" s="365"/>
      <c r="X783" s="366"/>
      <c r="Y783" s="367">
        <f>SUM(Y773:AB782)</f>
        <v>0.7</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21"/>
      <c r="C784" s="721"/>
      <c r="D784" s="721"/>
      <c r="E784" s="721"/>
      <c r="F784" s="722"/>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21"/>
      <c r="C785" s="721"/>
      <c r="D785" s="721"/>
      <c r="E785" s="721"/>
      <c r="F785" s="72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21"/>
      <c r="C786" s="721"/>
      <c r="D786" s="721"/>
      <c r="E786" s="721"/>
      <c r="F786" s="722"/>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21"/>
      <c r="C787" s="721"/>
      <c r="D787" s="721"/>
      <c r="E787" s="721"/>
      <c r="F787" s="722"/>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21"/>
      <c r="C788" s="721"/>
      <c r="D788" s="721"/>
      <c r="E788" s="721"/>
      <c r="F788" s="722"/>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21"/>
      <c r="C789" s="721"/>
      <c r="D789" s="721"/>
      <c r="E789" s="721"/>
      <c r="F789" s="722"/>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21"/>
      <c r="C790" s="721"/>
      <c r="D790" s="721"/>
      <c r="E790" s="721"/>
      <c r="F790" s="722"/>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21"/>
      <c r="C791" s="721"/>
      <c r="D791" s="721"/>
      <c r="E791" s="721"/>
      <c r="F791" s="722"/>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21"/>
      <c r="C792" s="721"/>
      <c r="D792" s="721"/>
      <c r="E792" s="721"/>
      <c r="F792" s="722"/>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21"/>
      <c r="C793" s="721"/>
      <c r="D793" s="721"/>
      <c r="E793" s="721"/>
      <c r="F793" s="722"/>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21"/>
      <c r="C794" s="721"/>
      <c r="D794" s="721"/>
      <c r="E794" s="721"/>
      <c r="F794" s="722"/>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21"/>
      <c r="C795" s="721"/>
      <c r="D795" s="721"/>
      <c r="E795" s="721"/>
      <c r="F795" s="722"/>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21"/>
      <c r="C796" s="721"/>
      <c r="D796" s="721"/>
      <c r="E796" s="721"/>
      <c r="F796" s="722"/>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21"/>
      <c r="C797" s="721"/>
      <c r="D797" s="721"/>
      <c r="E797" s="721"/>
      <c r="F797" s="722"/>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21"/>
      <c r="C798" s="721"/>
      <c r="D798" s="721"/>
      <c r="E798" s="721"/>
      <c r="F798" s="72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21"/>
      <c r="C799" s="721"/>
      <c r="D799" s="721"/>
      <c r="E799" s="721"/>
      <c r="F799" s="722"/>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21"/>
      <c r="C800" s="721"/>
      <c r="D800" s="721"/>
      <c r="E800" s="721"/>
      <c r="F800" s="722"/>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21"/>
      <c r="C801" s="721"/>
      <c r="D801" s="721"/>
      <c r="E801" s="721"/>
      <c r="F801" s="722"/>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21"/>
      <c r="C802" s="721"/>
      <c r="D802" s="721"/>
      <c r="E802" s="721"/>
      <c r="F802" s="722"/>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21"/>
      <c r="C803" s="721"/>
      <c r="D803" s="721"/>
      <c r="E803" s="721"/>
      <c r="F803" s="722"/>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21"/>
      <c r="C804" s="721"/>
      <c r="D804" s="721"/>
      <c r="E804" s="721"/>
      <c r="F804" s="722"/>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21"/>
      <c r="C805" s="721"/>
      <c r="D805" s="721"/>
      <c r="E805" s="721"/>
      <c r="F805" s="722"/>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21"/>
      <c r="C806" s="721"/>
      <c r="D806" s="721"/>
      <c r="E806" s="721"/>
      <c r="F806" s="722"/>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21"/>
      <c r="C807" s="721"/>
      <c r="D807" s="721"/>
      <c r="E807" s="721"/>
      <c r="F807" s="722"/>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21"/>
      <c r="C808" s="721"/>
      <c r="D808" s="721"/>
      <c r="E808" s="721"/>
      <c r="F808" s="722"/>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21"/>
      <c r="C809" s="721"/>
      <c r="D809" s="721"/>
      <c r="E809" s="721"/>
      <c r="F809" s="722"/>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92.25" customHeight="1" x14ac:dyDescent="0.15">
      <c r="A816" s="360">
        <v>1</v>
      </c>
      <c r="B816" s="360">
        <v>1</v>
      </c>
      <c r="C816" s="374" t="s">
        <v>490</v>
      </c>
      <c r="D816" s="371"/>
      <c r="E816" s="371"/>
      <c r="F816" s="371"/>
      <c r="G816" s="371"/>
      <c r="H816" s="371"/>
      <c r="I816" s="371"/>
      <c r="J816" s="153">
        <v>7010501010507</v>
      </c>
      <c r="K816" s="154"/>
      <c r="L816" s="154"/>
      <c r="M816" s="154"/>
      <c r="N816" s="154"/>
      <c r="O816" s="154"/>
      <c r="P816" s="142" t="s">
        <v>494</v>
      </c>
      <c r="Q816" s="143"/>
      <c r="R816" s="143"/>
      <c r="S816" s="143"/>
      <c r="T816" s="143"/>
      <c r="U816" s="143"/>
      <c r="V816" s="143"/>
      <c r="W816" s="143"/>
      <c r="X816" s="143"/>
      <c r="Y816" s="144">
        <v>3</v>
      </c>
      <c r="Z816" s="145"/>
      <c r="AA816" s="145"/>
      <c r="AB816" s="146"/>
      <c r="AC816" s="259" t="s">
        <v>471</v>
      </c>
      <c r="AD816" s="259"/>
      <c r="AE816" s="259"/>
      <c r="AF816" s="259"/>
      <c r="AG816" s="259"/>
      <c r="AH816" s="260">
        <v>3</v>
      </c>
      <c r="AI816" s="261"/>
      <c r="AJ816" s="261"/>
      <c r="AK816" s="261"/>
      <c r="AL816" s="262">
        <v>84.5</v>
      </c>
      <c r="AM816" s="263"/>
      <c r="AN816" s="263"/>
      <c r="AO816" s="264"/>
      <c r="AP816" s="253" t="s">
        <v>493</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89.25" customHeight="1" x14ac:dyDescent="0.15">
      <c r="A849" s="360">
        <v>1</v>
      </c>
      <c r="B849" s="360">
        <v>1</v>
      </c>
      <c r="C849" s="374" t="s">
        <v>472</v>
      </c>
      <c r="D849" s="371"/>
      <c r="E849" s="371"/>
      <c r="F849" s="371"/>
      <c r="G849" s="371"/>
      <c r="H849" s="371"/>
      <c r="I849" s="371"/>
      <c r="J849" s="153">
        <v>7010001012532</v>
      </c>
      <c r="K849" s="154"/>
      <c r="L849" s="154"/>
      <c r="M849" s="154"/>
      <c r="N849" s="154"/>
      <c r="O849" s="154"/>
      <c r="P849" s="142" t="s">
        <v>495</v>
      </c>
      <c r="Q849" s="143"/>
      <c r="R849" s="143"/>
      <c r="S849" s="143"/>
      <c r="T849" s="143"/>
      <c r="U849" s="143"/>
      <c r="V849" s="143"/>
      <c r="W849" s="143"/>
      <c r="X849" s="143"/>
      <c r="Y849" s="144">
        <v>2.9</v>
      </c>
      <c r="Z849" s="145"/>
      <c r="AA849" s="145"/>
      <c r="AB849" s="146"/>
      <c r="AC849" s="259" t="s">
        <v>471</v>
      </c>
      <c r="AD849" s="259"/>
      <c r="AE849" s="259"/>
      <c r="AF849" s="259"/>
      <c r="AG849" s="259"/>
      <c r="AH849" s="260">
        <v>2</v>
      </c>
      <c r="AI849" s="261"/>
      <c r="AJ849" s="261"/>
      <c r="AK849" s="261"/>
      <c r="AL849" s="262">
        <v>63.3</v>
      </c>
      <c r="AM849" s="263"/>
      <c r="AN849" s="263"/>
      <c r="AO849" s="264"/>
      <c r="AP849" s="253" t="s">
        <v>493</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80.25" customHeight="1" x14ac:dyDescent="0.15">
      <c r="A882" s="360">
        <v>1</v>
      </c>
      <c r="B882" s="360">
        <v>1</v>
      </c>
      <c r="C882" s="374" t="s">
        <v>473</v>
      </c>
      <c r="D882" s="371"/>
      <c r="E882" s="371"/>
      <c r="F882" s="371"/>
      <c r="G882" s="371"/>
      <c r="H882" s="371"/>
      <c r="I882" s="371"/>
      <c r="J882" s="153">
        <v>3010401009628</v>
      </c>
      <c r="K882" s="154"/>
      <c r="L882" s="154"/>
      <c r="M882" s="154"/>
      <c r="N882" s="154"/>
      <c r="O882" s="154"/>
      <c r="P882" s="142" t="s">
        <v>496</v>
      </c>
      <c r="Q882" s="143"/>
      <c r="R882" s="143"/>
      <c r="S882" s="143"/>
      <c r="T882" s="143"/>
      <c r="U882" s="143"/>
      <c r="V882" s="143"/>
      <c r="W882" s="143"/>
      <c r="X882" s="143"/>
      <c r="Y882" s="144">
        <v>0.7</v>
      </c>
      <c r="Z882" s="145"/>
      <c r="AA882" s="145"/>
      <c r="AB882" s="146"/>
      <c r="AC882" s="259" t="s">
        <v>474</v>
      </c>
      <c r="AD882" s="259"/>
      <c r="AE882" s="259"/>
      <c r="AF882" s="259"/>
      <c r="AG882" s="259"/>
      <c r="AH882" s="260">
        <v>1</v>
      </c>
      <c r="AI882" s="261"/>
      <c r="AJ882" s="261"/>
      <c r="AK882" s="261"/>
      <c r="AL882" s="262" t="s">
        <v>483</v>
      </c>
      <c r="AM882" s="263"/>
      <c r="AN882" s="263"/>
      <c r="AO882" s="264"/>
      <c r="AP882" s="253" t="s">
        <v>493</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4" t="s">
        <v>431</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0"/>
      <c r="E1080" s="169" t="s">
        <v>379</v>
      </c>
      <c r="F1080" s="830"/>
      <c r="G1080" s="830"/>
      <c r="H1080" s="830"/>
      <c r="I1080" s="830"/>
      <c r="J1080" s="169" t="s">
        <v>389</v>
      </c>
      <c r="K1080" s="169"/>
      <c r="L1080" s="169"/>
      <c r="M1080" s="169"/>
      <c r="N1080" s="169"/>
      <c r="O1080" s="169"/>
      <c r="P1080" s="273" t="s">
        <v>31</v>
      </c>
      <c r="Q1080" s="273"/>
      <c r="R1080" s="273"/>
      <c r="S1080" s="273"/>
      <c r="T1080" s="273"/>
      <c r="U1080" s="273"/>
      <c r="V1080" s="273"/>
      <c r="W1080" s="273"/>
      <c r="X1080" s="273"/>
      <c r="Y1080" s="169" t="s">
        <v>392</v>
      </c>
      <c r="Z1080" s="830"/>
      <c r="AA1080" s="830"/>
      <c r="AB1080" s="830"/>
      <c r="AC1080" s="169" t="s">
        <v>352</v>
      </c>
      <c r="AD1080" s="169"/>
      <c r="AE1080" s="169"/>
      <c r="AF1080" s="169"/>
      <c r="AG1080" s="169"/>
      <c r="AH1080" s="273" t="s">
        <v>369</v>
      </c>
      <c r="AI1080" s="282"/>
      <c r="AJ1080" s="282"/>
      <c r="AK1080" s="282"/>
      <c r="AL1080" s="282" t="s">
        <v>23</v>
      </c>
      <c r="AM1080" s="282"/>
      <c r="AN1080" s="282"/>
      <c r="AO1080" s="831"/>
      <c r="AP1080" s="373" t="s">
        <v>433</v>
      </c>
      <c r="AQ1080" s="373"/>
      <c r="AR1080" s="373"/>
      <c r="AS1080" s="373"/>
      <c r="AT1080" s="373"/>
      <c r="AU1080" s="373"/>
      <c r="AV1080" s="373"/>
      <c r="AW1080" s="373"/>
      <c r="AX1080" s="373"/>
    </row>
    <row r="1081" spans="1:50" ht="30.75" customHeight="1" x14ac:dyDescent="0.15">
      <c r="A1081" s="360">
        <v>1</v>
      </c>
      <c r="B1081" s="360">
        <v>1</v>
      </c>
      <c r="C1081" s="833"/>
      <c r="D1081" s="833"/>
      <c r="E1081" s="832"/>
      <c r="F1081" s="832"/>
      <c r="G1081" s="832"/>
      <c r="H1081" s="832"/>
      <c r="I1081" s="83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1981" priority="11195">
      <formula>IF(RIGHT(TEXT(P14,"0.#"),1)=".",FALSE,TRUE)</formula>
    </cfRule>
    <cfRule type="expression" dxfId="1980" priority="11196">
      <formula>IF(RIGHT(TEXT(P14,"0.#"),1)=".",TRUE,FALSE)</formula>
    </cfRule>
  </conditionalFormatting>
  <conditionalFormatting sqref="AE23">
    <cfRule type="expression" dxfId="1979" priority="11185">
      <formula>IF(RIGHT(TEXT(AE23,"0.#"),1)=".",FALSE,TRUE)</formula>
    </cfRule>
    <cfRule type="expression" dxfId="1978" priority="11186">
      <formula>IF(RIGHT(TEXT(AE23,"0.#"),1)=".",TRUE,FALSE)</formula>
    </cfRule>
  </conditionalFormatting>
  <conditionalFormatting sqref="L105">
    <cfRule type="expression" dxfId="1977" priority="11077">
      <formula>IF(RIGHT(TEXT(L105,"0.#"),1)=".",FALSE,TRUE)</formula>
    </cfRule>
    <cfRule type="expression" dxfId="1976" priority="11078">
      <formula>IF(RIGHT(TEXT(L105,"0.#"),1)=".",TRUE,FALSE)</formula>
    </cfRule>
  </conditionalFormatting>
  <conditionalFormatting sqref="L110">
    <cfRule type="expression" dxfId="1975" priority="11075">
      <formula>IF(RIGHT(TEXT(L110,"0.#"),1)=".",FALSE,TRUE)</formula>
    </cfRule>
    <cfRule type="expression" dxfId="1974" priority="11076">
      <formula>IF(RIGHT(TEXT(L110,"0.#"),1)=".",TRUE,FALSE)</formula>
    </cfRule>
  </conditionalFormatting>
  <conditionalFormatting sqref="R110">
    <cfRule type="expression" dxfId="1973" priority="11073">
      <formula>IF(RIGHT(TEXT(R110,"0.#"),1)=".",FALSE,TRUE)</formula>
    </cfRule>
    <cfRule type="expression" dxfId="1972" priority="11074">
      <formula>IF(RIGHT(TEXT(R110,"0.#"),1)=".",TRUE,FALSE)</formula>
    </cfRule>
  </conditionalFormatting>
  <conditionalFormatting sqref="P18:AX18">
    <cfRule type="expression" dxfId="1971" priority="11071">
      <formula>IF(RIGHT(TEXT(P18,"0.#"),1)=".",FALSE,TRUE)</formula>
    </cfRule>
    <cfRule type="expression" dxfId="1970" priority="11072">
      <formula>IF(RIGHT(TEXT(P18,"0.#"),1)=".",TRUE,FALSE)</formula>
    </cfRule>
  </conditionalFormatting>
  <conditionalFormatting sqref="Y761">
    <cfRule type="expression" dxfId="1969" priority="11067">
      <formula>IF(RIGHT(TEXT(Y761,"0.#"),1)=".",FALSE,TRUE)</formula>
    </cfRule>
    <cfRule type="expression" dxfId="1968" priority="11068">
      <formula>IF(RIGHT(TEXT(Y761,"0.#"),1)=".",TRUE,FALSE)</formula>
    </cfRule>
  </conditionalFormatting>
  <conditionalFormatting sqref="Y770">
    <cfRule type="expression" dxfId="1967" priority="11063">
      <formula>IF(RIGHT(TEXT(Y770,"0.#"),1)=".",FALSE,TRUE)</formula>
    </cfRule>
    <cfRule type="expression" dxfId="1966" priority="11064">
      <formula>IF(RIGHT(TEXT(Y770,"0.#"),1)=".",TRUE,FALSE)</formula>
    </cfRule>
  </conditionalFormatting>
  <conditionalFormatting sqref="Y801:Y808 Y799 Y788:Y795 Y786 Y775:Y782 Y773">
    <cfRule type="expression" dxfId="1965" priority="10845">
      <formula>IF(RIGHT(TEXT(Y773,"0.#"),1)=".",FALSE,TRUE)</formula>
    </cfRule>
    <cfRule type="expression" dxfId="1964" priority="10846">
      <formula>IF(RIGHT(TEXT(Y773,"0.#"),1)=".",TRUE,FALSE)</formula>
    </cfRule>
  </conditionalFormatting>
  <conditionalFormatting sqref="P15:V17 P13:AX13 AK15:AX15 AK16:AQ17">
    <cfRule type="expression" dxfId="1963" priority="10893">
      <formula>IF(RIGHT(TEXT(P13,"0.#"),1)=".",FALSE,TRUE)</formula>
    </cfRule>
    <cfRule type="expression" dxfId="1962" priority="10894">
      <formula>IF(RIGHT(TEXT(P13,"0.#"),1)=".",TRUE,FALSE)</formula>
    </cfRule>
  </conditionalFormatting>
  <conditionalFormatting sqref="P19:AJ19">
    <cfRule type="expression" dxfId="1961" priority="10891">
      <formula>IF(RIGHT(TEXT(P19,"0.#"),1)=".",FALSE,TRUE)</formula>
    </cfRule>
    <cfRule type="expression" dxfId="1960" priority="10892">
      <formula>IF(RIGHT(TEXT(P19,"0.#"),1)=".",TRUE,FALSE)</formula>
    </cfRule>
  </conditionalFormatting>
  <conditionalFormatting sqref="AE74 AQ74">
    <cfRule type="expression" dxfId="1959" priority="10883">
      <formula>IF(RIGHT(TEXT(AE74,"0.#"),1)=".",FALSE,TRUE)</formula>
    </cfRule>
    <cfRule type="expression" dxfId="1958" priority="10884">
      <formula>IF(RIGHT(TEXT(AE74,"0.#"),1)=".",TRUE,FALSE)</formula>
    </cfRule>
  </conditionalFormatting>
  <conditionalFormatting sqref="L106:L109 L104">
    <cfRule type="expression" dxfId="1957" priority="10877">
      <formula>IF(RIGHT(TEXT(L104,"0.#"),1)=".",FALSE,TRUE)</formula>
    </cfRule>
    <cfRule type="expression" dxfId="1956" priority="10878">
      <formula>IF(RIGHT(TEXT(L104,"0.#"),1)=".",TRUE,FALSE)</formula>
    </cfRule>
  </conditionalFormatting>
  <conditionalFormatting sqref="R104">
    <cfRule type="expression" dxfId="1955" priority="10873">
      <formula>IF(RIGHT(TEXT(R104,"0.#"),1)=".",FALSE,TRUE)</formula>
    </cfRule>
    <cfRule type="expression" dxfId="1954" priority="10874">
      <formula>IF(RIGHT(TEXT(R104,"0.#"),1)=".",TRUE,FALSE)</formula>
    </cfRule>
  </conditionalFormatting>
  <conditionalFormatting sqref="R105:R109">
    <cfRule type="expression" dxfId="1953" priority="10871">
      <formula>IF(RIGHT(TEXT(R105,"0.#"),1)=".",FALSE,TRUE)</formula>
    </cfRule>
    <cfRule type="expression" dxfId="1952" priority="10872">
      <formula>IF(RIGHT(TEXT(R105,"0.#"),1)=".",TRUE,FALSE)</formula>
    </cfRule>
  </conditionalFormatting>
  <conditionalFormatting sqref="Y762:Y769 Y760">
    <cfRule type="expression" dxfId="1951" priority="10869">
      <formula>IF(RIGHT(TEXT(Y760,"0.#"),1)=".",FALSE,TRUE)</formula>
    </cfRule>
    <cfRule type="expression" dxfId="1950" priority="10870">
      <formula>IF(RIGHT(TEXT(Y760,"0.#"),1)=".",TRUE,FALSE)</formula>
    </cfRule>
  </conditionalFormatting>
  <conditionalFormatting sqref="AU761">
    <cfRule type="expression" dxfId="1949" priority="10867">
      <formula>IF(RIGHT(TEXT(AU761,"0.#"),1)=".",FALSE,TRUE)</formula>
    </cfRule>
    <cfRule type="expression" dxfId="1948" priority="10868">
      <formula>IF(RIGHT(TEXT(AU761,"0.#"),1)=".",TRUE,FALSE)</formula>
    </cfRule>
  </conditionalFormatting>
  <conditionalFormatting sqref="AU770">
    <cfRule type="expression" dxfId="1947" priority="10865">
      <formula>IF(RIGHT(TEXT(AU770,"0.#"),1)=".",FALSE,TRUE)</formula>
    </cfRule>
    <cfRule type="expression" dxfId="1946" priority="10866">
      <formula>IF(RIGHT(TEXT(AU770,"0.#"),1)=".",TRUE,FALSE)</formula>
    </cfRule>
  </conditionalFormatting>
  <conditionalFormatting sqref="AU762:AU769 AU760">
    <cfRule type="expression" dxfId="1945" priority="10863">
      <formula>IF(RIGHT(TEXT(AU760,"0.#"),1)=".",FALSE,TRUE)</formula>
    </cfRule>
    <cfRule type="expression" dxfId="1944" priority="10864">
      <formula>IF(RIGHT(TEXT(AU760,"0.#"),1)=".",TRUE,FALSE)</formula>
    </cfRule>
  </conditionalFormatting>
  <conditionalFormatting sqref="Y800 Y787 Y774">
    <cfRule type="expression" dxfId="1943" priority="10849">
      <formula>IF(RIGHT(TEXT(Y774,"0.#"),1)=".",FALSE,TRUE)</formula>
    </cfRule>
    <cfRule type="expression" dxfId="1942" priority="10850">
      <formula>IF(RIGHT(TEXT(Y774,"0.#"),1)=".",TRUE,FALSE)</formula>
    </cfRule>
  </conditionalFormatting>
  <conditionalFormatting sqref="Y809 Y796 Y783">
    <cfRule type="expression" dxfId="1941" priority="10847">
      <formula>IF(RIGHT(TEXT(Y783,"0.#"),1)=".",FALSE,TRUE)</formula>
    </cfRule>
    <cfRule type="expression" dxfId="1940" priority="10848">
      <formula>IF(RIGHT(TEXT(Y783,"0.#"),1)=".",TRUE,FALSE)</formula>
    </cfRule>
  </conditionalFormatting>
  <conditionalFormatting sqref="AU800 AU787 AU774">
    <cfRule type="expression" dxfId="1939" priority="10843">
      <formula>IF(RIGHT(TEXT(AU774,"0.#"),1)=".",FALSE,TRUE)</formula>
    </cfRule>
    <cfRule type="expression" dxfId="1938" priority="10844">
      <formula>IF(RIGHT(TEXT(AU774,"0.#"),1)=".",TRUE,FALSE)</formula>
    </cfRule>
  </conditionalFormatting>
  <conditionalFormatting sqref="AU809 AU796 AU783">
    <cfRule type="expression" dxfId="1937" priority="10841">
      <formula>IF(RIGHT(TEXT(AU783,"0.#"),1)=".",FALSE,TRUE)</formula>
    </cfRule>
    <cfRule type="expression" dxfId="1936" priority="10842">
      <formula>IF(RIGHT(TEXT(AU783,"0.#"),1)=".",TRUE,FALSE)</formula>
    </cfRule>
  </conditionalFormatting>
  <conditionalFormatting sqref="AU801:AU808 AU799 AU788:AU795 AU786 AU775:AU782 AU773">
    <cfRule type="expression" dxfId="1935" priority="10839">
      <formula>IF(RIGHT(TEXT(AU773,"0.#"),1)=".",FALSE,TRUE)</formula>
    </cfRule>
    <cfRule type="expression" dxfId="1934" priority="10840">
      <formula>IF(RIGHT(TEXT(AU773,"0.#"),1)=".",TRUE,FALSE)</formula>
    </cfRule>
  </conditionalFormatting>
  <conditionalFormatting sqref="AM60">
    <cfRule type="expression" dxfId="1933" priority="10493">
      <formula>IF(RIGHT(TEXT(AM60,"0.#"),1)=".",FALSE,TRUE)</formula>
    </cfRule>
    <cfRule type="expression" dxfId="1932" priority="10494">
      <formula>IF(RIGHT(TEXT(AM60,"0.#"),1)=".",TRUE,FALSE)</formula>
    </cfRule>
  </conditionalFormatting>
  <conditionalFormatting sqref="AE40">
    <cfRule type="expression" dxfId="1931" priority="10561">
      <formula>IF(RIGHT(TEXT(AE40,"0.#"),1)=".",FALSE,TRUE)</formula>
    </cfRule>
    <cfRule type="expression" dxfId="1930" priority="10562">
      <formula>IF(RIGHT(TEXT(AE40,"0.#"),1)=".",TRUE,FALSE)</formula>
    </cfRule>
  </conditionalFormatting>
  <conditionalFormatting sqref="AI40">
    <cfRule type="expression" dxfId="1929" priority="10559">
      <formula>IF(RIGHT(TEXT(AI40,"0.#"),1)=".",FALSE,TRUE)</formula>
    </cfRule>
    <cfRule type="expression" dxfId="1928" priority="10560">
      <formula>IF(RIGHT(TEXT(AI40,"0.#"),1)=".",TRUE,FALSE)</formula>
    </cfRule>
  </conditionalFormatting>
  <conditionalFormatting sqref="AE24">
    <cfRule type="expression" dxfId="1927" priority="10653">
      <formula>IF(RIGHT(TEXT(AE24,"0.#"),1)=".",FALSE,TRUE)</formula>
    </cfRule>
    <cfRule type="expression" dxfId="1926" priority="10654">
      <formula>IF(RIGHT(TEXT(AE24,"0.#"),1)=".",TRUE,FALSE)</formula>
    </cfRule>
  </conditionalFormatting>
  <conditionalFormatting sqref="AE25 AI25 AM25">
    <cfRule type="expression" dxfId="1925" priority="10651">
      <formula>IF(RIGHT(TEXT(AE25,"0.#"),1)=".",FALSE,TRUE)</formula>
    </cfRule>
    <cfRule type="expression" dxfId="1924" priority="10652">
      <formula>IF(RIGHT(TEXT(AE25,"0.#"),1)=".",TRUE,FALSE)</formula>
    </cfRule>
  </conditionalFormatting>
  <conditionalFormatting sqref="AI23">
    <cfRule type="expression" dxfId="1923" priority="10645">
      <formula>IF(RIGHT(TEXT(AI23,"0.#"),1)=".",FALSE,TRUE)</formula>
    </cfRule>
    <cfRule type="expression" dxfId="1922" priority="10646">
      <formula>IF(RIGHT(TEXT(AI23,"0.#"),1)=".",TRUE,FALSE)</formula>
    </cfRule>
  </conditionalFormatting>
  <conditionalFormatting sqref="AM23">
    <cfRule type="expression" dxfId="1921" priority="10643">
      <formula>IF(RIGHT(TEXT(AM23,"0.#"),1)=".",FALSE,TRUE)</formula>
    </cfRule>
    <cfRule type="expression" dxfId="1920" priority="10644">
      <formula>IF(RIGHT(TEXT(AM23,"0.#"),1)=".",TRUE,FALSE)</formula>
    </cfRule>
  </conditionalFormatting>
  <conditionalFormatting sqref="AQ23:AQ25">
    <cfRule type="expression" dxfId="1919" priority="10633">
      <formula>IF(RIGHT(TEXT(AQ23,"0.#"),1)=".",FALSE,TRUE)</formula>
    </cfRule>
    <cfRule type="expression" dxfId="1918" priority="10634">
      <formula>IF(RIGHT(TEXT(AQ23,"0.#"),1)=".",TRUE,FALSE)</formula>
    </cfRule>
  </conditionalFormatting>
  <conditionalFormatting sqref="AU23:AU25">
    <cfRule type="expression" dxfId="1917" priority="10631">
      <formula>IF(RIGHT(TEXT(AU23,"0.#"),1)=".",FALSE,TRUE)</formula>
    </cfRule>
    <cfRule type="expression" dxfId="1916" priority="10632">
      <formula>IF(RIGHT(TEXT(AU23,"0.#"),1)=".",TRUE,FALSE)</formula>
    </cfRule>
  </conditionalFormatting>
  <conditionalFormatting sqref="AE28">
    <cfRule type="expression" dxfId="1915" priority="10625">
      <formula>IF(RIGHT(TEXT(AE28,"0.#"),1)=".",FALSE,TRUE)</formula>
    </cfRule>
    <cfRule type="expression" dxfId="1914" priority="10626">
      <formula>IF(RIGHT(TEXT(AE28,"0.#"),1)=".",TRUE,FALSE)</formula>
    </cfRule>
  </conditionalFormatting>
  <conditionalFormatting sqref="AE29">
    <cfRule type="expression" dxfId="1913" priority="10623">
      <formula>IF(RIGHT(TEXT(AE29,"0.#"),1)=".",FALSE,TRUE)</formula>
    </cfRule>
    <cfRule type="expression" dxfId="1912" priority="10624">
      <formula>IF(RIGHT(TEXT(AE29,"0.#"),1)=".",TRUE,FALSE)</formula>
    </cfRule>
  </conditionalFormatting>
  <conditionalFormatting sqref="AE30">
    <cfRule type="expression" dxfId="1911" priority="10621">
      <formula>IF(RIGHT(TEXT(AE30,"0.#"),1)=".",FALSE,TRUE)</formula>
    </cfRule>
    <cfRule type="expression" dxfId="1910" priority="10622">
      <formula>IF(RIGHT(TEXT(AE30,"0.#"),1)=".",TRUE,FALSE)</formula>
    </cfRule>
  </conditionalFormatting>
  <conditionalFormatting sqref="AI30">
    <cfRule type="expression" dxfId="1909" priority="10619">
      <formula>IF(RIGHT(TEXT(AI30,"0.#"),1)=".",FALSE,TRUE)</formula>
    </cfRule>
    <cfRule type="expression" dxfId="1908" priority="10620">
      <formula>IF(RIGHT(TEXT(AI30,"0.#"),1)=".",TRUE,FALSE)</formula>
    </cfRule>
  </conditionalFormatting>
  <conditionalFormatting sqref="AI29">
    <cfRule type="expression" dxfId="1907" priority="10617">
      <formula>IF(RIGHT(TEXT(AI29,"0.#"),1)=".",FALSE,TRUE)</formula>
    </cfRule>
    <cfRule type="expression" dxfId="1906" priority="10618">
      <formula>IF(RIGHT(TEXT(AI29,"0.#"),1)=".",TRUE,FALSE)</formula>
    </cfRule>
  </conditionalFormatting>
  <conditionalFormatting sqref="AI28">
    <cfRule type="expression" dxfId="1905" priority="10615">
      <formula>IF(RIGHT(TEXT(AI28,"0.#"),1)=".",FALSE,TRUE)</formula>
    </cfRule>
    <cfRule type="expression" dxfId="1904" priority="10616">
      <formula>IF(RIGHT(TEXT(AI28,"0.#"),1)=".",TRUE,FALSE)</formula>
    </cfRule>
  </conditionalFormatting>
  <conditionalFormatting sqref="AM28">
    <cfRule type="expression" dxfId="1903" priority="10613">
      <formula>IF(RIGHT(TEXT(AM28,"0.#"),1)=".",FALSE,TRUE)</formula>
    </cfRule>
    <cfRule type="expression" dxfId="1902" priority="10614">
      <formula>IF(RIGHT(TEXT(AM28,"0.#"),1)=".",TRUE,FALSE)</formula>
    </cfRule>
  </conditionalFormatting>
  <conditionalFormatting sqref="AM29">
    <cfRule type="expression" dxfId="1901" priority="10611">
      <formula>IF(RIGHT(TEXT(AM29,"0.#"),1)=".",FALSE,TRUE)</formula>
    </cfRule>
    <cfRule type="expression" dxfId="1900" priority="10612">
      <formula>IF(RIGHT(TEXT(AM29,"0.#"),1)=".",TRUE,FALSE)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W14:AJ14">
    <cfRule type="expression" dxfId="5" priority="5">
      <formula>IF(RIGHT(TEXT(W14,"0.#"),1)=".",FALSE,TRUE)</formula>
    </cfRule>
    <cfRule type="expression" dxfId="4" priority="6">
      <formula>IF(RIGHT(TEXT(W14,"0.#"),1)=".",TRUE,FALSE)</formula>
    </cfRule>
  </conditionalFormatting>
  <conditionalFormatting sqref="W15:AJ17">
    <cfRule type="expression" dxfId="3" priority="3">
      <formula>IF(RIGHT(TEXT(W15,"0.#"),1)=".",FALSE,TRUE)</formula>
    </cfRule>
    <cfRule type="expression" dxfId="2" priority="4">
      <formula>IF(RIGHT(TEXT(W15,"0.#"),1)=".",TRUE,FALSE)</formula>
    </cfRule>
  </conditionalFormatting>
  <conditionalFormatting sqref="AI24 AM24">
    <cfRule type="expression" dxfId="1" priority="1">
      <formula>IF(RIGHT(TEXT(AI24,"0.#"),1)=".",FALSE,TRUE)</formula>
    </cfRule>
    <cfRule type="expression" dxfId="0" priority="2">
      <formula>IF(RIGHT(TEXT(AI24,"0.#"),1)=".",TRUE,FALSE)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90"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2016-06-09T12:56:29Z</cp:lastPrinted>
  <dcterms:created xsi:type="dcterms:W3CDTF">2012-03-13T00:50:25Z</dcterms:created>
  <dcterms:modified xsi:type="dcterms:W3CDTF">2016-06-09T12:57:37Z</dcterms:modified>
</cp:coreProperties>
</file>