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<sst xmlns="http://schemas.openxmlformats.org/spreadsheetml/2006/main" count="2749" uniqueCount="578">
  <si>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</si>
  <si>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</si>
  <si>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</si>
  <si>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</si>
  <si>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</si>
  <si>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</si>
  <si>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</si>
  <si>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</si>
  <si>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</si>
  <si>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</si>
  <si>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</si>
  <si>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</si>
  <si>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</si>
  <si>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</si>
  <si>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</si>
  <si>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</si>
  <si>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</si>
  <si>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</si>
  <si>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</si>
  <si>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</si>
  <si>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</si>
  <si>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</si>
  <si>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</si>
  <si>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</si>
  <si>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</si>
  <si>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</si>
  <si>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</si>
  <si>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</si>
  <si>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</si>
  <si>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</si>
  <si>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</si>
  <si>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</si>
  <si>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</si>
  <si>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</si>
  <si>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</si>
  <si>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</si>
  <si>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</si>
  <si>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</si>
  <si>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</si>
  <si>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</si>
  <si>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</si>
  <si>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</si>
  <si>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</si>
  <si>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</si>
  <si>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</si>
  <si>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</si>
  <si>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</si>
  <si>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</si>
  <si>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</si>
  <si>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</si>
  <si>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</si>
  <si>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</si>
  <si>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</si>
  <si>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</si>
  <si>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</si>
  <si>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</si>
  <si>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</si>
  <si>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</si>
  <si>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</si>
  <si>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</si>
  <si>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</si>
  <si>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</si>
  <si>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</si>
  <si>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</si>
  <si>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</si>
  <si>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</si>
  <si>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</si>
  <si>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</si>
  <si>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</si>
  <si>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</si>
  <si>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</si>
  <si>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</si>
  <si>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</si>
  <si>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</si>
  <si>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</si>
  <si>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</si>
  <si>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</si>
  <si>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</si>
  <si>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</si>
  <si>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</si>
  <si>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</si>
  <si>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</si>
  <si>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</si>
  <si>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</si>
  <si>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</si>
  <si>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</si>
  <si>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</si>
  <si>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</si>
  <si>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</si>
  <si>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</si>
  <si>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</si>
  <si>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</si>
  <si>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</si>
  <si>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</si>
  <si>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</si>
  <si>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</si>
  <si>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</si>
  <si>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</si>
  <si>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</si>
  <si>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</si>
  <si>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</si>
  <si>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</si>
  <si>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</si>
  <si>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</si>
  <si>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</si>
  <si>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</si>
  <si>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</si>
  <si>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</si>
  <si>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</si>
  <si>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</si>
  <si>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</si>
  <si>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</si>
  <si>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</si>
  <si>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</si>
  <si>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</si>
  <si>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</si>
  <si>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</si>
  <si>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</si>
  <si>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</si>
  <si>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</si>
  <si>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</si>
  <si>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</si>
  <si>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</si>
  <si>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</si>
  <si>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</si>
  <si>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</si>
  <si>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</si>
  <si>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</si>
  <si>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</si>
  <si>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</si>
  <si>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</si>
  <si>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</si>
  <si>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</si>
  <si>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</si>
  <si>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</si>
  <si>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</si>
  <si>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</si>
  <si>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</si>
  <si>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</si>
  <si>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</si>
  <si>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</si>
  <si>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</si>
  <si>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</si>
  <si>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</si>
  <si>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</si>
  <si>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</si>
  <si>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</si>
  <si>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</si>
  <si>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</si>
  <si>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</si>
  <si>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</si>
  <si>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</si>
  <si>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</si>
  <si>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</si>
  <si>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</si>
  <si>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</si>
  <si>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</si>
  <si>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</si>
  <si>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</si>
  <si>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</si>
  <si>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</si>
  <si>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</si>
  <si>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</si>
  <si>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</si>
  <si>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</si>
  <si>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</si>
  <si>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</si>
  <si>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</si>
  <si>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</si>
  <si>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</si>
  <si>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</si>
  <si>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</si>
  <si>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</si>
  <si>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</si>
  <si>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</si>
  <si>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</si>
  <si>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</si>
  <si>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</si>
  <si>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</si>
  <si>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</si>
  <si>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</si>
  <si>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</si>
  <si>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</si>
  <si>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</si>
  <si>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</si>
  <si>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</si>
  <si>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</si>
  <si>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</si>
  <si>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</si>
  <si>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</si>
  <si>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</si>
  <si>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</si>
  <si>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</si>
  <si>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</si>
  <si>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</si>
  <si>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</si>
  <si>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</si>
  <si>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</si>
  <si>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</si>
  <si>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</si>
  <si>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</si>
  <si>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</si>
  <si>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</si>
  <si>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</si>
  <si>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</si>
  <si>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</si>
  <si>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</si>
  <si>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</si>
  <si>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</si>
  <si>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</si>
  <si>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</si>
  <si>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</si>
  <si>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</si>
  <si>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</si>
  <si>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</si>
  <si>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</si>
  <si>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</si>
  <si>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</si>
  <si>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</si>
  <si>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</si>
  <si>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</si>
  <si>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</si>
  <si>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</si>
  <si>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</si>
  <si>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</si>
  <si>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</si>
  <si>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</si>
  <si>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</si>
  <si>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</si>
  <si>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</si>
  <si>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</si>
  <si>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</si>
  <si>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</si>
  <si>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</si>
  <si>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</si>
  <si>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</si>
  <si>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</si>
  <si>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</si>
  <si>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</si>
  <si>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</si>
  <si>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</si>
  <si>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</si>
  <si>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</si>
  <si>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</si>
  <si>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</si>
  <si>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</si>
  <si>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</si>
  <si>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</si>
  <si>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</si>
  <si>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</si>
  <si>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</si>
  <si>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</si>
  <si>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</si>
  <si>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</si>
  <si>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</si>
  <si>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</si>
  <si>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</si>
  <si>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</si>
  <si>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</si>
  <si>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</si>
  <si>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</si>
  <si>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</si>
  <si>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</si>
  <si>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</si>
  <si>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</si>
  <si>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</si>
  <si>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</si>
  <si>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</si>
  <si>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</si>
  <si>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</si>
  <si>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</si>
  <si>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</si>
  <si>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</si>
  <si>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</si>
  <si>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</si>
  <si>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</si>
  <si>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</si>
  <si>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</si>
  <si>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</si>
  <si>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</si>
  <si>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</si>
  <si>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</si>
  <si>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</si>
  <si>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</si>
  <si>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</si>
  <si>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</si>
  <si>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</si>
  <si>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</si>
  <si>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</si>
  <si>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</si>
  <si>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</si>
  <si>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</si>
  <si>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</si>
  <si>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</si>
  <si>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</si>
  <si>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</si>
  <si>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</si>
  <si>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</si>
  <si>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</si>
  <si>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</si>
  <si>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</si>
  <si>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</si>
  <si>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</si>
  <si>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</si>
  <si>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</si>
  <si>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</si>
  <si>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</si>
  <si>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</si>
  <si>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</si>
  <si>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</si>
  <si>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</si>
  <si>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</si>
  <si>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</si>
  <si>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</si>
  <si>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</si>
  <si>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</si>
  <si>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</si>
  <si>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</si>
  <si>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</si>
  <si>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</si>
  <si>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</si>
  <si>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</si>
  <si>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</si>
  <si>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</si>
  <si>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</si>
  <si>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</si>
  <si>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</si>
  <si>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</si>
  <si>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</si>
  <si>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</si>
  <si>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</si>
  <si>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</si>
  <si>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</si>
  <si>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</si>
  <si>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</si>
  <si>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</si>
  <si>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</si>
  <si>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</si>
  <si>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</si>
  <si>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</si>
  <si>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</si>
  <si>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</si>
  <si>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</si>
  <si>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</si>
  <si>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</si>
  <si>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</si>
  <si>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</si>
  <si>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</si>
  <si>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</si>
  <si>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</si>
  <si>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</si>
  <si>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</si>
  <si>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</si>
  <si>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</si>
  <si>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</si>
  <si>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</si>
  <si>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</si>
  <si>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</si>
  <si>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</si>
  <si>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</si>
  <si>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</si>
  <si>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</si>
  <si>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</si>
  <si>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</si>
  <si>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</si>
  <si>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</si>
  <si>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</si>
  <si>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</si>
  <si>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</si>
  <si>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</si>
  <si>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</si>
  <si>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</si>
  <si>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</si>
  <si>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</si>
  <si>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</si>
  <si>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</si>
  <si>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</si>
  <si>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</si>
  <si>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</si>
  <si>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</si>
  <si>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</si>
  <si>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</si>
  <si>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</si>
  <si>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</si>
  <si>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</si>
  <si>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</si>
  <si>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</si>
  <si>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</si>
  <si>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</si>
  <si>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</si>
  <si>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</si>
  <si>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</si>
  <si>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</si>
  <si>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</si>
  <si>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</si>
  <si>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</si>
  <si>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</si>
  <si>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</si>
  <si>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</si>
  <si>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</si>
  <si>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</si>
  <si>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</si>
  <si>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</si>
  <si>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</si>
  <si>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</si>
  <si>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</si>
  <si>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</si>
  <si>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</si>
  <si>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</si>
  <si>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</si>
  <si>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</si>
  <si>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</si>
  <si>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</si>
  <si>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</si>
  <si>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</si>
  <si>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</si>
  <si>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</si>
  <si>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</si>
  <si>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</si>
  <si>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</si>
  <si>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</si>
  <si>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</si>
  <si>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</si>
  <si>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</si>
  <si>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</si>
  <si>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</si>
  <si>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</si>
  <si>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</si>
  <si>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</si>
  <si>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</si>
  <si>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</si>
  <si>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</si>
  <si>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</si>
  <si>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</si>
  <si>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</si>
  <si>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</si>
  <si>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</si>
  <si>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</si>
  <si>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</si>
  <si>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</si>
  <si>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</si>
  <si>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</si>
  <si>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</si>
  <si>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</si>
  <si>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</si>
  <si>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</si>
  <si>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</si>
  <si>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</si>
  <si>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</si>
  <si>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</si>
  <si>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</si>
  <si>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</si>
  <si>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</si>
  <si>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</si>
  <si>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</si>
  <si>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</si>
  <si>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</si>
  <si>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</si>
  <si>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</si>
  <si>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</si>
  <si>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</si>
  <si>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</si>
  <si>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</si>
  <si>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</si>
  <si>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</si>
  <si>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</si>
  <si>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</si>
  <si>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</si>
  <si>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</si>
  <si>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</si>
  <si>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</si>
  <si>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</si>
  <si>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</si>
  <si>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</si>
  <si>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</si>
  <si>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</si>
  <si>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</si>
  <si>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</si>
  <si>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</si>
  <si>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</si>
  <si>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</si>
  <si>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</si>
  <si>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</si>
  <si>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</si>
  <si>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</si>
  <si>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</si>
  <si>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</si>
  <si>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</si>
  <si>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</si>
  <si>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</si>
  <si>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</si>
  <si>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</si>
  <si>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</si>
  <si>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</si>
  <si>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</si>
  <si>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</si>
  <si>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</si>
  <si>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</si>
  <si>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</si>
  <si>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</si>
  <si>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</si>
  <si>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</si>
  <si>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</si>
  <si>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</si>
  <si>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</si>
  <si>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</si>
  <si>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</si>
  <si>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</si>
  <si>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</si>
  <si>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</si>
  <si>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</si>
  <si>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</si>
  <si>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</si>
  <si>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</si>
  <si>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</si>
  <si>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</si>
  <si>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</si>
  <si>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</si>
  <si>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</si>
  <si>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通訳ガイド制度の充実・強化</t>
    <phoneticPr fontId="5"/>
  </si>
  <si>
    <t>終了予定なし</t>
    <rPh sb="0" eb="2">
      <t>シュウリョウ</t>
    </rPh>
    <rPh sb="2" eb="4">
      <t>ヨテイ</t>
    </rPh>
    <phoneticPr fontId="5"/>
  </si>
  <si>
    <t>国土交通省</t>
  </si>
  <si>
    <t>観光資源課</t>
    <rPh sb="0" eb="2">
      <t>カンコウ</t>
    </rPh>
    <rPh sb="2" eb="4">
      <t>シゲン</t>
    </rPh>
    <rPh sb="4" eb="5">
      <t>カ</t>
    </rPh>
    <phoneticPr fontId="5"/>
  </si>
  <si>
    <t>通訳案内士法、観光立国推進基本法第17条</t>
    <rPh sb="0" eb="2">
      <t>ツウヤク</t>
    </rPh>
    <rPh sb="2" eb="4">
      <t>アンナイ</t>
    </rPh>
    <rPh sb="4" eb="5">
      <t>シ</t>
    </rPh>
    <rPh sb="5" eb="6">
      <t>ホウ</t>
    </rPh>
    <rPh sb="7" eb="9">
      <t>カンコウ</t>
    </rPh>
    <rPh sb="9" eb="11">
      <t>リッコク</t>
    </rPh>
    <rPh sb="11" eb="13">
      <t>スイシン</t>
    </rPh>
    <rPh sb="13" eb="16">
      <t>キホンホウ</t>
    </rPh>
    <rPh sb="16" eb="17">
      <t>ダイ</t>
    </rPh>
    <rPh sb="19" eb="20">
      <t>ジョウ</t>
    </rPh>
    <phoneticPr fontId="5"/>
  </si>
  <si>
    <t>○</t>
  </si>
  <si>
    <t>訪日外国人旅行者数の増加、ニーズの多様化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rPh sb="0" eb="2">
      <t>ホウニチ</t>
    </rPh>
    <rPh sb="2" eb="4">
      <t>ガイコク</t>
    </rPh>
    <rPh sb="4" eb="5">
      <t>ジン</t>
    </rPh>
    <rPh sb="5" eb="8">
      <t>リョコウシャ</t>
    </rPh>
    <rPh sb="8" eb="9">
      <t>スウ</t>
    </rPh>
    <rPh sb="10" eb="12">
      <t>ゾウカ</t>
    </rPh>
    <rPh sb="17" eb="20">
      <t>タヨウカ</t>
    </rPh>
    <rPh sb="23" eb="25">
      <t>ツウヤク</t>
    </rPh>
    <rPh sb="29" eb="30">
      <t>ト</t>
    </rPh>
    <rPh sb="31" eb="32">
      <t>マ</t>
    </rPh>
    <rPh sb="33" eb="35">
      <t>カンキョウ</t>
    </rPh>
    <rPh sb="36" eb="38">
      <t>ヘンカ</t>
    </rPh>
    <rPh sb="38" eb="39">
      <t>トウ</t>
    </rPh>
    <rPh sb="40" eb="41">
      <t>フ</t>
    </rPh>
    <rPh sb="44" eb="46">
      <t>ツウヤク</t>
    </rPh>
    <rPh sb="50" eb="51">
      <t>シツ</t>
    </rPh>
    <rPh sb="52" eb="53">
      <t>リョウ</t>
    </rPh>
    <rPh sb="54" eb="56">
      <t>コウジョウ</t>
    </rPh>
    <rPh sb="57" eb="58">
      <t>ハカ</t>
    </rPh>
    <rPh sb="62" eb="64">
      <t>ホウサク</t>
    </rPh>
    <rPh sb="68" eb="70">
      <t>ケントウ</t>
    </rPh>
    <rPh sb="71" eb="73">
      <t>チョウサ</t>
    </rPh>
    <rPh sb="81" eb="83">
      <t>ツウヤク</t>
    </rPh>
    <rPh sb="83" eb="85">
      <t>アンナイ</t>
    </rPh>
    <rPh sb="85" eb="86">
      <t>シ</t>
    </rPh>
    <rPh sb="86" eb="88">
      <t>セイド</t>
    </rPh>
    <rPh sb="89" eb="91">
      <t>ジュウジツ</t>
    </rPh>
    <rPh sb="92" eb="94">
      <t>キョウカ</t>
    </rPh>
    <rPh sb="95" eb="96">
      <t>ハカ</t>
    </rPh>
    <rPh sb="98" eb="100">
      <t>ホウニチ</t>
    </rPh>
    <rPh sb="100" eb="102">
      <t>ガイコク</t>
    </rPh>
    <rPh sb="102" eb="103">
      <t>ジン</t>
    </rPh>
    <rPh sb="104" eb="107">
      <t>マンゾクド</t>
    </rPh>
    <rPh sb="108" eb="110">
      <t>コウジョウ</t>
    </rPh>
    <rPh sb="111" eb="113">
      <t>キヨ</t>
    </rPh>
    <rPh sb="118" eb="120">
      <t>モクテキ</t>
    </rPh>
    <phoneticPr fontId="5"/>
  </si>
  <si>
    <t>平成32年度までに年間の通訳案内士試験受験者数15,000人を達成する。</t>
    <rPh sb="0" eb="2">
      <t>ヘイセイ</t>
    </rPh>
    <rPh sb="4" eb="6">
      <t>ネンド</t>
    </rPh>
    <rPh sb="9" eb="11">
      <t>ネンカン</t>
    </rPh>
    <rPh sb="12" eb="14">
      <t>ツウヤク</t>
    </rPh>
    <rPh sb="14" eb="16">
      <t>アンナイ</t>
    </rPh>
    <rPh sb="16" eb="17">
      <t>シ</t>
    </rPh>
    <rPh sb="17" eb="19">
      <t>シケン</t>
    </rPh>
    <rPh sb="19" eb="22">
      <t>ジュケンシャ</t>
    </rPh>
    <rPh sb="22" eb="23">
      <t>スウ</t>
    </rPh>
    <rPh sb="29" eb="30">
      <t>ニン</t>
    </rPh>
    <rPh sb="31" eb="33">
      <t>タッセイ</t>
    </rPh>
    <phoneticPr fontId="5"/>
  </si>
  <si>
    <t>通訳案内士試験受験者数</t>
    <rPh sb="0" eb="2">
      <t>ツウヤク</t>
    </rPh>
    <rPh sb="2" eb="4">
      <t>アンナイ</t>
    </rPh>
    <rPh sb="4" eb="5">
      <t>シ</t>
    </rPh>
    <rPh sb="5" eb="7">
      <t>シケン</t>
    </rPh>
    <rPh sb="7" eb="10">
      <t>ジュケンシャ</t>
    </rPh>
    <rPh sb="10" eb="11">
      <t>スウ</t>
    </rPh>
    <phoneticPr fontId="5"/>
  </si>
  <si>
    <t>都道府県</t>
    <rPh sb="0" eb="4">
      <t>トドウフケン</t>
    </rPh>
    <phoneticPr fontId="5"/>
  </si>
  <si>
    <t>無</t>
  </si>
  <si>
    <t>‐</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</si>
  <si>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</si>
  <si>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</si>
  <si>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</si>
  <si>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3">
      <t>チョウ</t>
    </rPh>
    <rPh sb="13" eb="14">
      <t>ヒ</t>
    </rPh>
    <phoneticPr fontId="5"/>
  </si>
  <si>
    <t>本事業により、有資格者の利用促進方策を進める上での課題が確認でき、一元的な有資格者登録システムの必要性を確認できた。また、登録システムを構築する上で必要となるスキームを確認することができた。</t>
    <rPh sb="0" eb="1">
      <t>ホン</t>
    </rPh>
    <rPh sb="1" eb="3">
      <t>ジギョウ</t>
    </rPh>
    <rPh sb="7" eb="11">
      <t>ユウシカクシャ</t>
    </rPh>
    <rPh sb="12" eb="14">
      <t>リヨウ</t>
    </rPh>
    <rPh sb="14" eb="16">
      <t>ソクシン</t>
    </rPh>
    <rPh sb="16" eb="18">
      <t>ホウサク</t>
    </rPh>
    <rPh sb="19" eb="20">
      <t>スス</t>
    </rPh>
    <rPh sb="22" eb="23">
      <t>ウエ</t>
    </rPh>
    <rPh sb="25" eb="27">
      <t>カダイ</t>
    </rPh>
    <rPh sb="28" eb="30">
      <t>カクニン</t>
    </rPh>
    <rPh sb="33" eb="35">
      <t>イチゲン</t>
    </rPh>
    <rPh sb="35" eb="36">
      <t>テキ</t>
    </rPh>
    <rPh sb="37" eb="41">
      <t>ユウシカクシャ</t>
    </rPh>
    <rPh sb="41" eb="43">
      <t>トウロク</t>
    </rPh>
    <rPh sb="48" eb="51">
      <t>ヒツヨウセイ</t>
    </rPh>
    <rPh sb="52" eb="54">
      <t>カクニン</t>
    </rPh>
    <rPh sb="61" eb="63">
      <t>トウロク</t>
    </rPh>
    <rPh sb="68" eb="70">
      <t>コウチク</t>
    </rPh>
    <rPh sb="72" eb="73">
      <t>ウエ</t>
    </rPh>
    <rPh sb="74" eb="76">
      <t>ヒツヨウ</t>
    </rPh>
    <rPh sb="84" eb="86">
      <t>カクニン</t>
    </rPh>
    <phoneticPr fontId="5"/>
  </si>
  <si>
    <t>有資格者の利用率の低さが無資格ガイド問題に繋がっており、その対策として利用促進することは、社会のニーズに合致している。</t>
    <rPh sb="0" eb="4">
      <t>ユウシカクシャ</t>
    </rPh>
    <rPh sb="5" eb="7">
      <t>リヨウ</t>
    </rPh>
    <rPh sb="7" eb="8">
      <t>リツ</t>
    </rPh>
    <rPh sb="9" eb="10">
      <t>ヒク</t>
    </rPh>
    <rPh sb="12" eb="15">
      <t>ムシカク</t>
    </rPh>
    <rPh sb="18" eb="20">
      <t>モンダイ</t>
    </rPh>
    <rPh sb="21" eb="22">
      <t>ツナ</t>
    </rPh>
    <rPh sb="30" eb="32">
      <t>タイサク</t>
    </rPh>
    <rPh sb="35" eb="37">
      <t>リヨウ</t>
    </rPh>
    <rPh sb="37" eb="39">
      <t>ソクシン</t>
    </rPh>
    <rPh sb="45" eb="47">
      <t>シャカイ</t>
    </rPh>
    <rPh sb="52" eb="54">
      <t>ガッチ</t>
    </rPh>
    <phoneticPr fontId="5"/>
  </si>
  <si>
    <t>有資格者の利用率の低さは、全国的な傾向であることから、地方自治体や民間等にゆだねることは出来ない。</t>
    <rPh sb="0" eb="4">
      <t>ユウシカクシャ</t>
    </rPh>
    <rPh sb="5" eb="7">
      <t>リヨウ</t>
    </rPh>
    <rPh sb="7" eb="8">
      <t>リツ</t>
    </rPh>
    <rPh sb="9" eb="10">
      <t>ヒク</t>
    </rPh>
    <rPh sb="13" eb="15">
      <t>ゼンコク</t>
    </rPh>
    <rPh sb="15" eb="16">
      <t>テキ</t>
    </rPh>
    <rPh sb="17" eb="19">
      <t>ケイコウ</t>
    </rPh>
    <rPh sb="27" eb="29">
      <t>チホウ</t>
    </rPh>
    <rPh sb="29" eb="32">
      <t>ジチタイ</t>
    </rPh>
    <rPh sb="33" eb="36">
      <t>ミンカントウ</t>
    </rPh>
    <rPh sb="44" eb="46">
      <t>デキ</t>
    </rPh>
    <phoneticPr fontId="5"/>
  </si>
  <si>
    <t>対策するには、実態把握をした上で制度構築を検討する必要があり、2020年に向けて早々に対策する必要があった。</t>
    <rPh sb="0" eb="2">
      <t>タイサク</t>
    </rPh>
    <rPh sb="7" eb="9">
      <t>ジッタイ</t>
    </rPh>
    <rPh sb="9" eb="11">
      <t>ハアク</t>
    </rPh>
    <rPh sb="14" eb="15">
      <t>ウエ</t>
    </rPh>
    <rPh sb="16" eb="18">
      <t>セイド</t>
    </rPh>
    <rPh sb="18" eb="20">
      <t>コウチク</t>
    </rPh>
    <rPh sb="21" eb="23">
      <t>ケントウ</t>
    </rPh>
    <rPh sb="25" eb="27">
      <t>ヒツヨウ</t>
    </rPh>
    <rPh sb="35" eb="36">
      <t>ネン</t>
    </rPh>
    <rPh sb="37" eb="38">
      <t>ム</t>
    </rPh>
    <rPh sb="40" eb="42">
      <t>ソウソウ</t>
    </rPh>
    <rPh sb="43" eb="45">
      <t>タイサク</t>
    </rPh>
    <rPh sb="47" eb="49">
      <t>ヒツヨウ</t>
    </rPh>
    <phoneticPr fontId="5"/>
  </si>
  <si>
    <t>本省において、適正に企画競争を実施した。</t>
    <rPh sb="0" eb="2">
      <t>ホンショウ</t>
    </rPh>
    <rPh sb="7" eb="9">
      <t>テキセイ</t>
    </rPh>
    <rPh sb="10" eb="12">
      <t>キカク</t>
    </rPh>
    <rPh sb="12" eb="14">
      <t>キョウソウ</t>
    </rPh>
    <rPh sb="15" eb="17">
      <t>ジッシ</t>
    </rPh>
    <phoneticPr fontId="5"/>
  </si>
  <si>
    <t>単位辺りのコストは、都道府県の状況を十分に勘案し設定しており、水準は妥当である。</t>
    <rPh sb="0" eb="2">
      <t>タンイ</t>
    </rPh>
    <rPh sb="2" eb="3">
      <t>アタ</t>
    </rPh>
    <rPh sb="10" eb="14">
      <t>トドウフケン</t>
    </rPh>
    <rPh sb="15" eb="17">
      <t>ジョウキョウ</t>
    </rPh>
    <rPh sb="18" eb="20">
      <t>ジュウブン</t>
    </rPh>
    <rPh sb="21" eb="23">
      <t>カンアン</t>
    </rPh>
    <rPh sb="24" eb="26">
      <t>セッテイ</t>
    </rPh>
    <rPh sb="31" eb="33">
      <t>スイジュン</t>
    </rPh>
    <rPh sb="34" eb="36">
      <t>ダトウ</t>
    </rPh>
    <phoneticPr fontId="5"/>
  </si>
  <si>
    <t>実態調査、利用者利便の向上に必要な項目など、必要経費に限定されている。</t>
    <rPh sb="0" eb="2">
      <t>ジッタイ</t>
    </rPh>
    <rPh sb="2" eb="4">
      <t>チョウサ</t>
    </rPh>
    <rPh sb="5" eb="8">
      <t>リヨウシャ</t>
    </rPh>
    <rPh sb="8" eb="10">
      <t>リベン</t>
    </rPh>
    <rPh sb="11" eb="13">
      <t>コウジョウ</t>
    </rPh>
    <rPh sb="14" eb="16">
      <t>ヒツヨウ</t>
    </rPh>
    <rPh sb="17" eb="19">
      <t>コウモク</t>
    </rPh>
    <rPh sb="22" eb="24">
      <t>ヒツヨウ</t>
    </rPh>
    <rPh sb="24" eb="26">
      <t>ケイヒ</t>
    </rPh>
    <rPh sb="27" eb="29">
      <t>ゲンテイ</t>
    </rPh>
    <phoneticPr fontId="5"/>
  </si>
  <si>
    <t>通訳案内士団体や旅行業界などと協力し、有資格者の利用を呼び掛ける等、効率的に利用促進を行う工夫をしており、コスト削減も行っている。</t>
    <rPh sb="0" eb="2">
      <t>ツウヤク</t>
    </rPh>
    <rPh sb="2" eb="4">
      <t>アンナイ</t>
    </rPh>
    <rPh sb="4" eb="5">
      <t>シ</t>
    </rPh>
    <rPh sb="5" eb="7">
      <t>ダンタイ</t>
    </rPh>
    <rPh sb="8" eb="10">
      <t>リョコウ</t>
    </rPh>
    <rPh sb="10" eb="12">
      <t>ギョウカイ</t>
    </rPh>
    <rPh sb="15" eb="17">
      <t>キョウリョク</t>
    </rPh>
    <rPh sb="19" eb="23">
      <t>ユウシカクシャ</t>
    </rPh>
    <rPh sb="24" eb="26">
      <t>リヨウ</t>
    </rPh>
    <rPh sb="27" eb="28">
      <t>ヨ</t>
    </rPh>
    <rPh sb="29" eb="30">
      <t>カ</t>
    </rPh>
    <rPh sb="32" eb="33">
      <t>ナド</t>
    </rPh>
    <rPh sb="34" eb="37">
      <t>コウリツテキ</t>
    </rPh>
    <rPh sb="38" eb="40">
      <t>リヨウ</t>
    </rPh>
    <rPh sb="40" eb="42">
      <t>ソクシン</t>
    </rPh>
    <rPh sb="43" eb="44">
      <t>オコナ</t>
    </rPh>
    <rPh sb="45" eb="47">
      <t>クフウ</t>
    </rPh>
    <rPh sb="56" eb="58">
      <t>サクゲン</t>
    </rPh>
    <rPh sb="59" eb="60">
      <t>オコナ</t>
    </rPh>
    <phoneticPr fontId="5"/>
  </si>
  <si>
    <t>見込みどおりの活動報告が提出されており、有資格者の利用促進だけでなく、利用者利便の向上を検討をする上で、非常に有意義な活動及び調査報告であった。</t>
    <rPh sb="0" eb="2">
      <t>ミコ</t>
    </rPh>
    <rPh sb="7" eb="9">
      <t>カツドウ</t>
    </rPh>
    <rPh sb="9" eb="11">
      <t>ホウコク</t>
    </rPh>
    <rPh sb="12" eb="14">
      <t>テイシュツ</t>
    </rPh>
    <rPh sb="20" eb="24">
      <t>ユウシカクシャ</t>
    </rPh>
    <rPh sb="25" eb="27">
      <t>リヨウ</t>
    </rPh>
    <rPh sb="27" eb="29">
      <t>ソクシン</t>
    </rPh>
    <rPh sb="35" eb="38">
      <t>リヨウシャ</t>
    </rPh>
    <rPh sb="38" eb="40">
      <t>リベン</t>
    </rPh>
    <rPh sb="41" eb="43">
      <t>コウジョウ</t>
    </rPh>
    <rPh sb="44" eb="46">
      <t>ケントウ</t>
    </rPh>
    <rPh sb="49" eb="50">
      <t>ウエ</t>
    </rPh>
    <rPh sb="52" eb="54">
      <t>ヒジョウ</t>
    </rPh>
    <rPh sb="55" eb="58">
      <t>ユウイギ</t>
    </rPh>
    <rPh sb="59" eb="61">
      <t>カツドウ</t>
    </rPh>
    <rPh sb="61" eb="62">
      <t>オヨ</t>
    </rPh>
    <rPh sb="63" eb="65">
      <t>チョウサ</t>
    </rPh>
    <rPh sb="65" eb="67">
      <t>ホウコク</t>
    </rPh>
    <phoneticPr fontId="5"/>
  </si>
  <si>
    <t>見込みどおりの実績報告書が成果物として提出された。</t>
    <rPh sb="0" eb="2">
      <t>ミコ</t>
    </rPh>
    <rPh sb="7" eb="9">
      <t>ジッセキ</t>
    </rPh>
    <rPh sb="9" eb="12">
      <t>ホウコクショ</t>
    </rPh>
    <rPh sb="13" eb="16">
      <t>セイカブツ</t>
    </rPh>
    <rPh sb="19" eb="21">
      <t>テイシュツ</t>
    </rPh>
    <phoneticPr fontId="5"/>
  </si>
  <si>
    <t>登録システムの構築に向け、十分に活用されている。</t>
    <rPh sb="0" eb="2">
      <t>トウロク</t>
    </rPh>
    <rPh sb="7" eb="9">
      <t>コウチク</t>
    </rPh>
    <rPh sb="10" eb="11">
      <t>ム</t>
    </rPh>
    <rPh sb="13" eb="15">
      <t>ジュウブン</t>
    </rPh>
    <rPh sb="16" eb="18">
      <t>カツヨウ</t>
    </rPh>
    <phoneticPr fontId="5"/>
  </si>
  <si>
    <t>事業費</t>
    <rPh sb="0" eb="3">
      <t>ジギョウヒ</t>
    </rPh>
    <phoneticPr fontId="5"/>
  </si>
  <si>
    <t>社会システム株式会社</t>
    <rPh sb="0" eb="2">
      <t>シャカイ</t>
    </rPh>
    <rPh sb="6" eb="10">
      <t>カブシキガイシャ</t>
    </rPh>
    <phoneticPr fontId="5"/>
  </si>
  <si>
    <t>随意契約
（企画競争）</t>
  </si>
  <si>
    <t xml:space="preserve">方針に基づき、 全国ならびに地域ガイド制度の効率的・効果的な運用のあり方に関する検討・調査を執行
</t>
    <phoneticPr fontId="5"/>
  </si>
  <si>
    <t>観光庁</t>
    <rPh sb="0" eb="2">
      <t>カンコウ</t>
    </rPh>
    <rPh sb="2" eb="3">
      <t>チョウ</t>
    </rPh>
    <phoneticPr fontId="5"/>
  </si>
  <si>
    <t>方針に基づき、 全国ならびに地域ガイド制度の効率的・効果的な運用のあり方に関する検討・調査を執行</t>
    <phoneticPr fontId="5"/>
  </si>
  <si>
    <t>増加する訪日外国人旅行者の満足度向上及びリピーター化を実現するため、成果物を今後の制度改正に活用し、利用者利便の向上のための登録システムを構築していく。
また、業者選定においては、競争入札・企画競争等を実施し、適正に行っていく。</t>
    <rPh sb="0" eb="2">
      <t>ゾウカ</t>
    </rPh>
    <rPh sb="4" eb="6">
      <t>ホウニチ</t>
    </rPh>
    <rPh sb="6" eb="8">
      <t>ガイコク</t>
    </rPh>
    <rPh sb="8" eb="9">
      <t>ジン</t>
    </rPh>
    <rPh sb="9" eb="12">
      <t>リョコウシャ</t>
    </rPh>
    <rPh sb="13" eb="16">
      <t>マンゾクド</t>
    </rPh>
    <rPh sb="16" eb="18">
      <t>コウジョウ</t>
    </rPh>
    <rPh sb="18" eb="19">
      <t>オヨ</t>
    </rPh>
    <rPh sb="25" eb="26">
      <t>カ</t>
    </rPh>
    <rPh sb="27" eb="29">
      <t>ジツゲン</t>
    </rPh>
    <rPh sb="34" eb="37">
      <t>セイカブツ</t>
    </rPh>
    <rPh sb="38" eb="40">
      <t>コンゴ</t>
    </rPh>
    <rPh sb="41" eb="43">
      <t>セイド</t>
    </rPh>
    <rPh sb="43" eb="45">
      <t>カイセイ</t>
    </rPh>
    <rPh sb="46" eb="48">
      <t>カツヨウ</t>
    </rPh>
    <rPh sb="50" eb="53">
      <t>リヨウシャ</t>
    </rPh>
    <rPh sb="53" eb="55">
      <t>リベン</t>
    </rPh>
    <rPh sb="56" eb="58">
      <t>コウジョウ</t>
    </rPh>
    <rPh sb="62" eb="64">
      <t>トウロク</t>
    </rPh>
    <rPh sb="69" eb="71">
      <t>コウチク</t>
    </rPh>
    <rPh sb="80" eb="82">
      <t>ギョウシャ</t>
    </rPh>
    <rPh sb="82" eb="84">
      <t>センテイ</t>
    </rPh>
    <rPh sb="90" eb="92">
      <t>キョウソウ</t>
    </rPh>
    <rPh sb="92" eb="94">
      <t>ニュウサツ</t>
    </rPh>
    <rPh sb="95" eb="97">
      <t>キカク</t>
    </rPh>
    <rPh sb="97" eb="100">
      <t>キョウソウトウ</t>
    </rPh>
    <rPh sb="101" eb="103">
      <t>ジッシ</t>
    </rPh>
    <rPh sb="105" eb="107">
      <t>テキセイ</t>
    </rPh>
    <rPh sb="108" eb="109">
      <t>オコナ</t>
    </rPh>
    <phoneticPr fontId="5"/>
  </si>
  <si>
    <t>　　　/</t>
    <phoneticPr fontId="5"/>
  </si>
  <si>
    <t>通訳案内士の登録事務を行う都道府県</t>
    <rPh sb="0" eb="2">
      <t>ツウヤク</t>
    </rPh>
    <rPh sb="2" eb="4">
      <t>アンナイ</t>
    </rPh>
    <rPh sb="4" eb="5">
      <t>シ</t>
    </rPh>
    <rPh sb="6" eb="8">
      <t>トウロク</t>
    </rPh>
    <rPh sb="8" eb="10">
      <t>ジム</t>
    </rPh>
    <rPh sb="11" eb="12">
      <t>オコナ</t>
    </rPh>
    <rPh sb="13" eb="17">
      <t>トドウフケン</t>
    </rPh>
    <phoneticPr fontId="5"/>
  </si>
  <si>
    <t>登録システムの構築を検討するためを調査予算額
／
　通訳案内士の登録事務を行う都道府県　　　　　　　　　　　　　</t>
    <rPh sb="0" eb="2">
      <t>トウロク</t>
    </rPh>
    <rPh sb="7" eb="9">
      <t>コウチク</t>
    </rPh>
    <rPh sb="10" eb="12">
      <t>ケントウ</t>
    </rPh>
    <rPh sb="17" eb="19">
      <t>チョウサ</t>
    </rPh>
    <rPh sb="19" eb="21">
      <t>ヨサン</t>
    </rPh>
    <rPh sb="21" eb="22">
      <t>ガク</t>
    </rPh>
    <rPh sb="26" eb="28">
      <t>ツウヤク</t>
    </rPh>
    <rPh sb="28" eb="30">
      <t>アンナイ</t>
    </rPh>
    <rPh sb="30" eb="31">
      <t>シ</t>
    </rPh>
    <rPh sb="32" eb="34">
      <t>トウロク</t>
    </rPh>
    <rPh sb="34" eb="36">
      <t>ジム</t>
    </rPh>
    <rPh sb="37" eb="38">
      <t>オコナ</t>
    </rPh>
    <rPh sb="39" eb="43">
      <t>トドウフケン</t>
    </rPh>
    <phoneticPr fontId="5"/>
  </si>
  <si>
    <t>-</t>
    <phoneticPr fontId="5"/>
  </si>
  <si>
    <t>観光立国推進基本計画
観光ビジョン実現プログラム2016</t>
    <rPh sb="0" eb="2">
      <t>カンコウ</t>
    </rPh>
    <rPh sb="2" eb="4">
      <t>リッコク</t>
    </rPh>
    <rPh sb="4" eb="6">
      <t>スイシン</t>
    </rPh>
    <rPh sb="6" eb="8">
      <t>キホン</t>
    </rPh>
    <rPh sb="8" eb="10">
      <t>ケイカク</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</si>
  <si>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</si>
  <si>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</si>
  <si>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</si>
  <si>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</si>
  <si>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</si>
  <si>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</si>
  <si>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</si>
  <si>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</si>
  <si>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人</t>
    <rPh sb="0" eb="1">
      <t>ニン</t>
    </rPh>
    <phoneticPr fontId="5"/>
  </si>
  <si>
    <t>有資格者の利用促進方策として、国や地方自治体による通訳ガイドの管理や、訪日外国人観光客の特区ガイド等も含めた全ての通訳ガイドへのアクセシビリティ改善を図ることにより、満足度の向上を図るとともに、マーケットの拡大を推進するため、登録システムの構築を検討する。
① 通訳ガイド登録・紹介業務の実態把握
② 利用者利便に配慮した通訳ガイド情報提供方法の検討及びサービス設計</t>
    <rPh sb="0" eb="4">
      <t>ユウシカクシャ</t>
    </rPh>
    <rPh sb="5" eb="7">
      <t>リヨウ</t>
    </rPh>
    <rPh sb="7" eb="9">
      <t>ソクシン</t>
    </rPh>
    <rPh sb="9" eb="11">
      <t>ホウサク</t>
    </rPh>
    <rPh sb="15" eb="16">
      <t>クニ</t>
    </rPh>
    <rPh sb="17" eb="19">
      <t>チホウ</t>
    </rPh>
    <rPh sb="19" eb="22">
      <t>ジチタイ</t>
    </rPh>
    <rPh sb="25" eb="27">
      <t>ツウヤク</t>
    </rPh>
    <rPh sb="31" eb="33">
      <t>カンリ</t>
    </rPh>
    <rPh sb="35" eb="37">
      <t>ホウニチ</t>
    </rPh>
    <rPh sb="37" eb="39">
      <t>ガイコク</t>
    </rPh>
    <rPh sb="39" eb="40">
      <t>ジン</t>
    </rPh>
    <rPh sb="40" eb="43">
      <t>カンコウキャク</t>
    </rPh>
    <rPh sb="44" eb="46">
      <t>トック</t>
    </rPh>
    <rPh sb="49" eb="50">
      <t>トウ</t>
    </rPh>
    <rPh sb="51" eb="52">
      <t>フク</t>
    </rPh>
    <rPh sb="54" eb="55">
      <t>スベ</t>
    </rPh>
    <rPh sb="57" eb="59">
      <t>ツウヤク</t>
    </rPh>
    <rPh sb="72" eb="74">
      <t>カイゼン</t>
    </rPh>
    <rPh sb="75" eb="76">
      <t>ハカ</t>
    </rPh>
    <rPh sb="83" eb="85">
      <t>マンゾク</t>
    </rPh>
    <rPh sb="85" eb="86">
      <t>ド</t>
    </rPh>
    <rPh sb="87" eb="89">
      <t>コウジョウ</t>
    </rPh>
    <rPh sb="90" eb="91">
      <t>ハカ</t>
    </rPh>
    <rPh sb="103" eb="105">
      <t>カクダイ</t>
    </rPh>
    <rPh sb="106" eb="108">
      <t>スイシン</t>
    </rPh>
    <rPh sb="132" eb="134">
      <t>ツウヤク</t>
    </rPh>
    <rPh sb="137" eb="139">
      <t>トウロク</t>
    </rPh>
    <rPh sb="140" eb="142">
      <t>ショウカイ</t>
    </rPh>
    <rPh sb="142" eb="144">
      <t>ギョウム</t>
    </rPh>
    <rPh sb="145" eb="147">
      <t>ジッタイ</t>
    </rPh>
    <rPh sb="147" eb="149">
      <t>ハアク</t>
    </rPh>
    <rPh sb="152" eb="155">
      <t>リヨウシャ</t>
    </rPh>
    <rPh sb="155" eb="157">
      <t>リベン</t>
    </rPh>
    <rPh sb="158" eb="160">
      <t>ハイリョ</t>
    </rPh>
    <rPh sb="162" eb="164">
      <t>ツウヤク</t>
    </rPh>
    <rPh sb="167" eb="169">
      <t>ジョウホウ</t>
    </rPh>
    <rPh sb="169" eb="171">
      <t>テイキョウ</t>
    </rPh>
    <rPh sb="171" eb="173">
      <t>ホウホウ</t>
    </rPh>
    <rPh sb="174" eb="176">
      <t>ケントウ</t>
    </rPh>
    <rPh sb="176" eb="177">
      <t>オヨ</t>
    </rPh>
    <rPh sb="182" eb="184">
      <t>セッケイ</t>
    </rPh>
    <phoneticPr fontId="5"/>
  </si>
  <si>
    <t>17百万円.／
47都道府県</t>
    <rPh sb="2" eb="5">
      <t>ヒャクマンエン</t>
    </rPh>
    <rPh sb="10" eb="14">
      <t>トドウフケン</t>
    </rPh>
    <phoneticPr fontId="5"/>
  </si>
  <si>
    <t>20百万円／47都道府県</t>
    <rPh sb="2" eb="4">
      <t>ヒャクマン</t>
    </rPh>
    <rPh sb="4" eb="5">
      <t>エン</t>
    </rPh>
    <rPh sb="8" eb="12">
      <t>トドウフケン</t>
    </rPh>
    <phoneticPr fontId="5"/>
  </si>
  <si>
    <t>-</t>
    <phoneticPr fontId="5"/>
  </si>
  <si>
    <t>-</t>
    <phoneticPr fontId="5"/>
  </si>
  <si>
    <t>円</t>
    <rPh sb="0" eb="1">
      <t>エン</t>
    </rPh>
    <phoneticPr fontId="5"/>
  </si>
  <si>
    <t>課長　蔵持　京治</t>
    <rPh sb="0" eb="2">
      <t>カチョウ</t>
    </rPh>
    <rPh sb="3" eb="5">
      <t>クラモチ</t>
    </rPh>
    <rPh sb="6" eb="8">
      <t>キョウジ</t>
    </rPh>
    <phoneticPr fontId="5"/>
  </si>
  <si>
    <t>A.社会システム（株）</t>
    <rPh sb="2" eb="4">
      <t>シャカイ</t>
    </rPh>
    <rPh sb="8" eb="11">
      <t>カブ</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</si>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</sst>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67235</xdr:colOff>
      <xdr:row>719</xdr:row>
      <xdr:rowOff>291352</xdr:rowOff>
    </xdr:from>
    <xdr:to>
      <xdr:col>36</xdr:col>
      <xdr:colOff>99171</xdr:colOff>
      <xdr:row>729</xdr:row>
      <xdr:rowOff>246529</xdr:rowOff>
    </xdr:to>
    <xdr:grpSp>
      <xdr:nvGrpSpPr>
        <xdr:cNvPr id="5" name="グループ化 4"/>
        <xdr:cNvGrpSpPr/>
      </xdr:nvGrpSpPr>
      <xdr:grpSpPr>
        <a:xfrm>
          <a:off x="3318435" y="42595052"/>
          <a:ext cx="4095936" cy="3511177"/>
          <a:chOff x="3578038" y="32967710"/>
          <a:chExt cx="4101353" cy="3384788"/>
        </a:xfrm>
      </xdr:grpSpPr>
      <xdr:sp macro="" textlink="">
        <xdr:nvSpPr>
          <xdr:cNvPr id="6" name="正方形/長方形 5"/>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7" name="大かっこ 6"/>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8" name="直線コネクタ 7"/>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10" name="正方形/長方形 9"/>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11" name="大かっこ 10"/>
          <xdr:cNvSpPr/>
        </xdr:nvSpPr>
        <xdr:spPr>
          <a:xfrm>
            <a:off x="3578038" y="35775903"/>
            <a:ext cx="410135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方針に基づき、 全国ならびに地域ガイド制度の効率的・効果的な運用のあり方に関する検討・調査を執行</a:t>
            </a:r>
          </a:p>
        </xdr:txBody>
      </xdr:sp>
    </xdr:grpSp>
    <xdr:clientData/>
  </xdr:twoCellAnchor>
  <xdr:twoCellAnchor>
    <xdr:from>
      <xdr:col>36</xdr:col>
      <xdr:colOff>166248</xdr:colOff>
      <xdr:row>719</xdr:row>
      <xdr:rowOff>293752</xdr:rowOff>
    </xdr:from>
    <xdr:to>
      <xdr:col>47</xdr:col>
      <xdr:colOff>120544</xdr:colOff>
      <xdr:row>721</xdr:row>
      <xdr:rowOff>161903</xdr:rowOff>
    </xdr:to>
    <xdr:sp macro="" textlink="">
      <xdr:nvSpPr>
        <xdr:cNvPr id="12" name="大かっこ 11"/>
        <xdr:cNvSpPr/>
      </xdr:nvSpPr>
      <xdr:spPr bwMode="auto">
        <a:xfrm>
          <a:off x="7427660" y="33597634"/>
          <a:ext cx="2173060" cy="562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1.1</a:t>
          </a:r>
          <a:r>
            <a:rPr kumimoji="1" lang="ja-JP" altLang="en-US" sz="1100"/>
            <a:t>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76200</xdr:colOff>
          <xdr:row>809</xdr:row>
          <xdr:rowOff>57150</xdr:rowOff>
        </xdr:from>
        <xdr:to>
          <xdr:col>43</xdr:col>
          <xdr:colOff>190500</xdr:colOff>
          <xdr:row>810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51</xdr:row>
          <xdr:rowOff>38100</xdr:rowOff>
        </xdr:from>
        <xdr:to>
          <xdr:col>47</xdr:col>
          <xdr:colOff>114300</xdr:colOff>
          <xdr:row>51</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T1121" sqref="T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247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521</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194</v>
      </c>
      <c r="H5" s="521"/>
      <c r="I5" s="521"/>
      <c r="J5" s="521"/>
      <c r="K5" s="521"/>
      <c r="L5" s="521"/>
      <c r="M5" s="522" t="s">
        <v>75</v>
      </c>
      <c r="N5" s="523"/>
      <c r="O5" s="523"/>
      <c r="P5" s="523"/>
      <c r="Q5" s="523"/>
      <c r="R5" s="524"/>
      <c r="S5" s="525" t="s">
        <v>520</v>
      </c>
      <c r="T5" s="521"/>
      <c r="U5" s="521"/>
      <c r="V5" s="521"/>
      <c r="W5" s="521"/>
      <c r="X5" s="526"/>
      <c r="Y5" s="689" t="s">
        <v>3</v>
      </c>
      <c r="Z5" s="690"/>
      <c r="AA5" s="690"/>
      <c r="AB5" s="690"/>
      <c r="AC5" s="690"/>
      <c r="AD5" s="691"/>
      <c r="AE5" s="692" t="s">
        <v>522</v>
      </c>
      <c r="AF5" s="692"/>
      <c r="AG5" s="692"/>
      <c r="AH5" s="692"/>
      <c r="AI5" s="692"/>
      <c r="AJ5" s="692"/>
      <c r="AK5" s="692"/>
      <c r="AL5" s="692"/>
      <c r="AM5" s="692"/>
      <c r="AN5" s="692"/>
      <c r="AO5" s="692"/>
      <c r="AP5" s="693"/>
      <c r="AQ5" s="694" t="s">
        <v>573</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523</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557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観光立国</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567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25</v>
      </c>
      <c r="Q13" s="220"/>
      <c r="R13" s="220"/>
      <c r="S13" s="220"/>
      <c r="T13" s="220"/>
      <c r="U13" s="220"/>
      <c r="V13" s="221"/>
      <c r="W13" s="219">
        <v>19</v>
      </c>
      <c r="X13" s="220"/>
      <c r="Y13" s="220"/>
      <c r="Z13" s="220"/>
      <c r="AA13" s="220"/>
      <c r="AB13" s="220"/>
      <c r="AC13" s="221"/>
      <c r="AD13" s="219">
        <v>20</v>
      </c>
      <c r="AE13" s="220"/>
      <c r="AF13" s="220"/>
      <c r="AG13" s="220"/>
      <c r="AH13" s="220"/>
      <c r="AI13" s="220"/>
      <c r="AJ13" s="221"/>
      <c r="AK13" s="219">
        <v>20</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556</v>
      </c>
      <c r="Q14" s="220"/>
      <c r="R14" s="220"/>
      <c r="S14" s="220"/>
      <c r="T14" s="220"/>
      <c r="U14" s="220"/>
      <c r="V14" s="221"/>
      <c r="W14" s="219" t="s">
        <v>556</v>
      </c>
      <c r="X14" s="220"/>
      <c r="Y14" s="220"/>
      <c r="Z14" s="220"/>
      <c r="AA14" s="220"/>
      <c r="AB14" s="220"/>
      <c r="AC14" s="221"/>
      <c r="AD14" s="219" t="s">
        <v>556</v>
      </c>
      <c r="AE14" s="220"/>
      <c r="AF14" s="220"/>
      <c r="AG14" s="220"/>
      <c r="AH14" s="220"/>
      <c r="AI14" s="220"/>
      <c r="AJ14" s="221"/>
      <c r="AK14" s="219" t="s">
        <v>556</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556</v>
      </c>
      <c r="Q15" s="220"/>
      <c r="R15" s="220"/>
      <c r="S15" s="220"/>
      <c r="T15" s="220"/>
      <c r="U15" s="220"/>
      <c r="V15" s="221"/>
      <c r="W15" s="219" t="s">
        <v>556</v>
      </c>
      <c r="X15" s="220"/>
      <c r="Y15" s="220"/>
      <c r="Z15" s="220"/>
      <c r="AA15" s="220"/>
      <c r="AB15" s="220"/>
      <c r="AC15" s="221"/>
      <c r="AD15" s="219" t="s">
        <v>556</v>
      </c>
      <c r="AE15" s="220"/>
      <c r="AF15" s="220"/>
      <c r="AG15" s="220"/>
      <c r="AH15" s="220"/>
      <c r="AI15" s="220"/>
      <c r="AJ15" s="221"/>
      <c r="AK15" s="219" t="s">
        <v>556</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556</v>
      </c>
      <c r="Q16" s="220"/>
      <c r="R16" s="220"/>
      <c r="S16" s="220"/>
      <c r="T16" s="220"/>
      <c r="U16" s="220"/>
      <c r="V16" s="221"/>
      <c r="W16" s="219" t="s">
        <v>556</v>
      </c>
      <c r="X16" s="220"/>
      <c r="Y16" s="220"/>
      <c r="Z16" s="220"/>
      <c r="AA16" s="220"/>
      <c r="AB16" s="220"/>
      <c r="AC16" s="221"/>
      <c r="AD16" s="219" t="s">
        <v>556</v>
      </c>
      <c r="AE16" s="220"/>
      <c r="AF16" s="220"/>
      <c r="AG16" s="220"/>
      <c r="AH16" s="220"/>
      <c r="AI16" s="220"/>
      <c r="AJ16" s="221"/>
      <c r="AK16" s="219" t="s">
        <v>556</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556</v>
      </c>
      <c r="Q17" s="220"/>
      <c r="R17" s="220"/>
      <c r="S17" s="220"/>
      <c r="T17" s="220"/>
      <c r="U17" s="220"/>
      <c r="V17" s="221"/>
      <c r="W17" s="219" t="s">
        <v>556</v>
      </c>
      <c r="X17" s="220"/>
      <c r="Y17" s="220"/>
      <c r="Z17" s="220"/>
      <c r="AA17" s="220"/>
      <c r="AB17" s="220"/>
      <c r="AC17" s="221"/>
      <c r="AD17" s="219" t="s">
        <v>556</v>
      </c>
      <c r="AE17" s="220"/>
      <c r="AF17" s="220"/>
      <c r="AG17" s="220"/>
      <c r="AH17" s="220"/>
      <c r="AI17" s="220"/>
      <c r="AJ17" s="221"/>
      <c r="AK17" s="219" t="s">
        <v>556</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25</v>
      </c>
      <c r="Q18" s="515"/>
      <c r="R18" s="515"/>
      <c r="S18" s="515"/>
      <c r="T18" s="515"/>
      <c r="U18" s="515"/>
      <c r="V18" s="516"/>
      <c r="W18" s="514">
        <f>SUM(W13:AC17)</f>
        <v>19</v>
      </c>
      <c r="X18" s="515"/>
      <c r="Y18" s="515"/>
      <c r="Z18" s="515"/>
      <c r="AA18" s="515"/>
      <c r="AB18" s="515"/>
      <c r="AC18" s="516"/>
      <c r="AD18" s="514">
        <f>SUM(AD13:AJ17)</f>
        <v>20</v>
      </c>
      <c r="AE18" s="515"/>
      <c r="AF18" s="515"/>
      <c r="AG18" s="515"/>
      <c r="AH18" s="515"/>
      <c r="AI18" s="515"/>
      <c r="AJ18" s="516"/>
      <c r="AK18" s="514">
        <f>SUM(AK13:AQ17)</f>
        <v>20</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21</v>
      </c>
      <c r="Q19" s="220"/>
      <c r="R19" s="220"/>
      <c r="S19" s="220"/>
      <c r="T19" s="220"/>
      <c r="U19" s="220"/>
      <c r="V19" s="221"/>
      <c r="W19" s="219">
        <v>18</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0.84</v>
      </c>
      <c r="Q20" s="519"/>
      <c r="R20" s="519"/>
      <c r="S20" s="519"/>
      <c r="T20" s="519"/>
      <c r="U20" s="519"/>
      <c r="V20" s="519"/>
      <c r="W20" s="519">
        <f>IF(W18=0, "-", W19/W18)</f>
        <v>0.94736842105263153</v>
      </c>
      <c r="X20" s="519"/>
      <c r="Y20" s="519"/>
      <c r="Z20" s="519"/>
      <c r="AA20" s="519"/>
      <c r="AB20" s="519"/>
      <c r="AC20" s="519"/>
      <c r="AD20" s="519">
        <f>IF(AD18=0, "-", AD19/AD18)</f>
        <v>0.9</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89"/>
      <c r="B23" s="487"/>
      <c r="C23" s="487"/>
      <c r="D23" s="487"/>
      <c r="E23" s="487"/>
      <c r="F23" s="488"/>
      <c r="G23" s="462" t="s">
        <v>526</v>
      </c>
      <c r="H23" s="463"/>
      <c r="I23" s="463"/>
      <c r="J23" s="463"/>
      <c r="K23" s="463"/>
      <c r="L23" s="463"/>
      <c r="M23" s="463"/>
      <c r="N23" s="463"/>
      <c r="O23" s="464"/>
      <c r="P23" s="102" t="s">
        <v>527</v>
      </c>
      <c r="Q23" s="102"/>
      <c r="R23" s="102"/>
      <c r="S23" s="102"/>
      <c r="T23" s="102"/>
      <c r="U23" s="102"/>
      <c r="V23" s="102"/>
      <c r="W23" s="102"/>
      <c r="X23" s="131"/>
      <c r="Y23" s="213" t="s">
        <v>14</v>
      </c>
      <c r="Z23" s="471"/>
      <c r="AA23" s="472"/>
      <c r="AB23" s="483" t="s">
        <v>566</v>
      </c>
      <c r="AC23" s="483"/>
      <c r="AD23" s="483"/>
      <c r="AE23" s="316">
        <v>4706</v>
      </c>
      <c r="AF23" s="317"/>
      <c r="AG23" s="317"/>
      <c r="AH23" s="317"/>
      <c r="AI23" s="316">
        <v>7290</v>
      </c>
      <c r="AJ23" s="317"/>
      <c r="AK23" s="317"/>
      <c r="AL23" s="317"/>
      <c r="AM23" s="316">
        <v>10975</v>
      </c>
      <c r="AN23" s="317"/>
      <c r="AO23" s="317"/>
      <c r="AP23" s="317"/>
      <c r="AQ23" s="91" t="s">
        <v>571</v>
      </c>
      <c r="AR23" s="92"/>
      <c r="AS23" s="92"/>
      <c r="AT23" s="93"/>
      <c r="AU23" s="317" t="s">
        <v>571</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566</v>
      </c>
      <c r="AC24" s="498"/>
      <c r="AD24" s="498"/>
      <c r="AE24" s="316" t="s">
        <v>570</v>
      </c>
      <c r="AF24" s="317"/>
      <c r="AG24" s="317"/>
      <c r="AH24" s="317"/>
      <c r="AI24" s="316" t="s">
        <v>570</v>
      </c>
      <c r="AJ24" s="317"/>
      <c r="AK24" s="317"/>
      <c r="AL24" s="317"/>
      <c r="AM24" s="316" t="s">
        <v>570</v>
      </c>
      <c r="AN24" s="317"/>
      <c r="AO24" s="317"/>
      <c r="AP24" s="317"/>
      <c r="AQ24" s="91" t="s">
        <v>571</v>
      </c>
      <c r="AR24" s="92"/>
      <c r="AS24" s="92"/>
      <c r="AT24" s="93"/>
      <c r="AU24" s="317">
        <v>15000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f>4706/15000*100</f>
        <v>31.373333333333331</v>
      </c>
      <c r="AF25" s="317"/>
      <c r="AG25" s="317"/>
      <c r="AH25" s="317"/>
      <c r="AI25" s="316">
        <f>7290/15000*100</f>
        <v>48.6</v>
      </c>
      <c r="AJ25" s="317"/>
      <c r="AK25" s="317"/>
      <c r="AL25" s="317"/>
      <c r="AM25" s="316">
        <f>10975/15000*100</f>
        <v>73.166666666666671</v>
      </c>
      <c r="AN25" s="317"/>
      <c r="AO25" s="317"/>
      <c r="AP25" s="317"/>
      <c r="AQ25" s="91" t="s">
        <v>571</v>
      </c>
      <c r="AR25" s="92"/>
      <c r="AS25" s="92"/>
      <c r="AT25" s="93"/>
      <c r="AU25" s="317" t="s">
        <v>571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4"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554</v>
      </c>
      <c r="H74" s="102"/>
      <c r="I74" s="102"/>
      <c r="J74" s="102"/>
      <c r="K74" s="102"/>
      <c r="L74" s="102"/>
      <c r="M74" s="102"/>
      <c r="N74" s="102"/>
      <c r="O74" s="102"/>
      <c r="P74" s="102"/>
      <c r="Q74" s="102"/>
      <c r="R74" s="102"/>
      <c r="S74" s="102"/>
      <c r="T74" s="102"/>
      <c r="U74" s="102"/>
      <c r="V74" s="102"/>
      <c r="W74" s="102"/>
      <c r="X74" s="131"/>
      <c r="Y74" s="821" t="s">
        <v>62</v>
      </c>
      <c r="Z74" s="690"/>
      <c r="AA74" s="691"/>
      <c r="AB74" s="483" t="s">
        <v>528</v>
      </c>
      <c r="AC74" s="483"/>
      <c r="AD74" s="483"/>
      <c r="AE74" s="298" t="s">
        <v>571</v>
      </c>
      <c r="AF74" s="298"/>
      <c r="AG74" s="298"/>
      <c r="AH74" s="298"/>
      <c r="AI74" s="298" t="s">
        <v>571</v>
      </c>
      <c r="AJ74" s="298"/>
      <c r="AK74" s="298"/>
      <c r="AL74" s="298"/>
      <c r="AM74" s="298" t="s">
        <v>571</v>
      </c>
      <c r="AN74" s="298"/>
      <c r="AO74" s="298"/>
      <c r="AP74" s="298"/>
      <c r="AQ74" s="298" t="s">
        <v>571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t="s">
        <v>571</v>
      </c>
      <c r="AF75" s="298"/>
      <c r="AG75" s="298"/>
      <c r="AH75" s="298"/>
      <c r="AI75" s="298" t="s">
        <v>571</v>
      </c>
      <c r="AJ75" s="298"/>
      <c r="AK75" s="298"/>
      <c r="AL75" s="298"/>
      <c r="AM75" s="298">
        <v>47</v>
      </c>
      <c r="AN75" s="298"/>
      <c r="AO75" s="298"/>
      <c r="AP75" s="298"/>
      <c r="AQ75" s="298" t="s">
        <v>571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555</v>
      </c>
      <c r="H89" s="225"/>
      <c r="I89" s="225"/>
      <c r="J89" s="225"/>
      <c r="K89" s="225"/>
      <c r="L89" s="225"/>
      <c r="M89" s="225"/>
      <c r="N89" s="225"/>
      <c r="O89" s="225"/>
      <c r="P89" s="225"/>
      <c r="Q89" s="225"/>
      <c r="R89" s="225"/>
      <c r="S89" s="225"/>
      <c r="T89" s="225"/>
      <c r="U89" s="225"/>
      <c r="V89" s="225"/>
      <c r="W89" s="225"/>
      <c r="X89" s="225"/>
      <c r="Y89" s="229" t="s">
        <v>17</v>
      </c>
      <c r="Z89" s="230"/>
      <c r="AA89" s="231"/>
      <c r="AB89" s="249" t="s">
        <v>572</v>
      </c>
      <c r="AC89" s="250"/>
      <c r="AD89" s="251"/>
      <c r="AE89" s="298" t="s">
        <v>571</v>
      </c>
      <c r="AF89" s="298"/>
      <c r="AG89" s="298"/>
      <c r="AH89" s="298"/>
      <c r="AI89" s="298" t="s">
        <v>571</v>
      </c>
      <c r="AJ89" s="298"/>
      <c r="AK89" s="298"/>
      <c r="AL89" s="298"/>
      <c r="AM89" s="298">
        <v>361702</v>
      </c>
      <c r="AN89" s="298"/>
      <c r="AO89" s="298"/>
      <c r="AP89" s="298"/>
      <c r="AQ89" s="316">
        <v>425532</v>
      </c>
      <c r="AR89" s="317"/>
      <c r="AS89" s="317"/>
      <c r="AT89" s="317"/>
      <c r="AU89" s="317"/>
      <c r="AV89" s="317"/>
      <c r="AW89" s="317"/>
      <c r="AX89" s="319"/>
    </row>
    <row r="90" spans="1:60" ht="6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553</v>
      </c>
      <c r="AC90" s="217"/>
      <c r="AD90" s="218"/>
      <c r="AE90" s="255" t="s">
        <v>571</v>
      </c>
      <c r="AF90" s="255"/>
      <c r="AG90" s="255"/>
      <c r="AH90" s="255"/>
      <c r="AI90" s="255" t="s">
        <v>571</v>
      </c>
      <c r="AJ90" s="255"/>
      <c r="AK90" s="255"/>
      <c r="AL90" s="255"/>
      <c r="AM90" s="540" t="s">
        <v>568</v>
      </c>
      <c r="AN90" s="255"/>
      <c r="AO90" s="255"/>
      <c r="AP90" s="255"/>
      <c r="AQ90" s="255" t="s">
        <v>569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9.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8.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531</v>
      </c>
      <c r="D104" s="233"/>
      <c r="E104" s="233"/>
      <c r="F104" s="233"/>
      <c r="G104" s="233"/>
      <c r="H104" s="233"/>
      <c r="I104" s="233"/>
      <c r="J104" s="233"/>
      <c r="K104" s="234"/>
      <c r="L104" s="219">
        <v>0.5</v>
      </c>
      <c r="M104" s="220"/>
      <c r="N104" s="220"/>
      <c r="O104" s="220"/>
      <c r="P104" s="220"/>
      <c r="Q104" s="221"/>
      <c r="R104" s="219"/>
      <c r="S104" s="220"/>
      <c r="T104" s="220"/>
      <c r="U104" s="220"/>
      <c r="V104" s="220"/>
      <c r="W104" s="221"/>
      <c r="X104" s="774" t="s">
        <v>564</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532</v>
      </c>
      <c r="D105" s="236"/>
      <c r="E105" s="236"/>
      <c r="F105" s="236"/>
      <c r="G105" s="236"/>
      <c r="H105" s="236"/>
      <c r="I105" s="236"/>
      <c r="J105" s="236"/>
      <c r="K105" s="237"/>
      <c r="L105" s="219">
        <v>0.5</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t="s">
        <v>533</v>
      </c>
      <c r="D106" s="236"/>
      <c r="E106" s="236"/>
      <c r="F106" s="236"/>
      <c r="G106" s="236"/>
      <c r="H106" s="236"/>
      <c r="I106" s="236"/>
      <c r="J106" s="236"/>
      <c r="K106" s="237"/>
      <c r="L106" s="219">
        <v>0.5</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33" customHeight="1" x14ac:dyDescent="0.15">
      <c r="A107" s="401"/>
      <c r="B107" s="402"/>
      <c r="C107" s="235" t="s">
        <v>534</v>
      </c>
      <c r="D107" s="236"/>
      <c r="E107" s="236"/>
      <c r="F107" s="236"/>
      <c r="G107" s="236"/>
      <c r="H107" s="236"/>
      <c r="I107" s="236"/>
      <c r="J107" s="236"/>
      <c r="K107" s="237"/>
      <c r="L107" s="219">
        <v>18</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7" customHeight="1" thickBot="1" x14ac:dyDescent="0.2">
      <c r="A110" s="403"/>
      <c r="B110" s="404"/>
      <c r="C110" s="222" t="s">
        <v>22</v>
      </c>
      <c r="D110" s="223"/>
      <c r="E110" s="223"/>
      <c r="F110" s="223"/>
      <c r="G110" s="223"/>
      <c r="H110" s="223"/>
      <c r="I110" s="223"/>
      <c r="J110" s="223"/>
      <c r="K110" s="224"/>
      <c r="L110" s="806">
        <f>SUM(L104:Q109)</f>
        <v>19.5</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34.5" customHeight="1" x14ac:dyDescent="0.15">
      <c r="A111" s="173" t="s">
        <v>391</v>
      </c>
      <c r="B111" s="162"/>
      <c r="C111" s="161" t="s">
        <v>388</v>
      </c>
      <c r="D111" s="162"/>
      <c r="E111" s="257" t="s">
        <v>429</v>
      </c>
      <c r="F111" s="258"/>
      <c r="G111" s="259" t="s">
        <v>558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4.5" customHeight="1" x14ac:dyDescent="0.15">
      <c r="A112" s="174"/>
      <c r="B112" s="164"/>
      <c r="C112" s="163"/>
      <c r="D112" s="164"/>
      <c r="E112" s="146" t="s">
        <v>428</v>
      </c>
      <c r="F112" s="147"/>
      <c r="G112" s="135" t="s">
        <v>559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21.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21.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27.75"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562</v>
      </c>
      <c r="AC115" s="90"/>
      <c r="AD115" s="90"/>
      <c r="AE115" s="191">
        <v>1036</v>
      </c>
      <c r="AF115" s="92"/>
      <c r="AG115" s="92"/>
      <c r="AH115" s="92"/>
      <c r="AI115" s="191">
        <v>1341</v>
      </c>
      <c r="AJ115" s="92"/>
      <c r="AK115" s="92"/>
      <c r="AL115" s="92"/>
      <c r="AM115" s="191">
        <v>1974</v>
      </c>
      <c r="AN115" s="92"/>
      <c r="AO115" s="92"/>
      <c r="AP115" s="92"/>
      <c r="AQ115" s="191" t="s">
        <v>571</v>
      </c>
      <c r="AR115" s="92"/>
      <c r="AS115" s="92"/>
      <c r="AT115" s="92"/>
      <c r="AU115" s="191" t="s">
        <v>571</v>
      </c>
      <c r="AV115" s="92"/>
      <c r="AW115" s="92"/>
      <c r="AX115" s="94"/>
    </row>
    <row r="116" spans="1:50" ht="27.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562</v>
      </c>
      <c r="AC116" s="140"/>
      <c r="AD116" s="140"/>
      <c r="AE116" s="316" t="s">
        <v>570</v>
      </c>
      <c r="AF116" s="317"/>
      <c r="AG116" s="317"/>
      <c r="AH116" s="317"/>
      <c r="AI116" s="316" t="s">
        <v>570</v>
      </c>
      <c r="AJ116" s="317"/>
      <c r="AK116" s="317"/>
      <c r="AL116" s="317"/>
      <c r="AM116" s="316" t="s">
        <v>570</v>
      </c>
      <c r="AN116" s="317"/>
      <c r="AO116" s="317"/>
      <c r="AP116" s="317"/>
      <c r="AQ116" s="91" t="s">
        <v>571</v>
      </c>
      <c r="AR116" s="92"/>
      <c r="AS116" s="92"/>
      <c r="AT116" s="93"/>
      <c r="AU116" s="191">
        <v>4000</v>
      </c>
      <c r="AV116" s="92"/>
      <c r="AW116" s="92"/>
      <c r="AX116" s="94"/>
    </row>
    <row r="117" spans="1:50" ht="21.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21.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27.75" customHeight="1" x14ac:dyDescent="0.15">
      <c r="A119" s="174"/>
      <c r="B119" s="164"/>
      <c r="C119" s="163"/>
      <c r="D119" s="164"/>
      <c r="E119" s="163"/>
      <c r="F119" s="177"/>
      <c r="G119" s="130" t="s">
        <v>561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563</v>
      </c>
      <c r="AC119" s="90"/>
      <c r="AD119" s="90"/>
      <c r="AE119" s="191">
        <v>1.4</v>
      </c>
      <c r="AF119" s="92"/>
      <c r="AG119" s="92"/>
      <c r="AH119" s="92"/>
      <c r="AI119" s="191">
        <v>2</v>
      </c>
      <c r="AJ119" s="92"/>
      <c r="AK119" s="92"/>
      <c r="AL119" s="92"/>
      <c r="AM119" s="191">
        <v>3.5</v>
      </c>
      <c r="AN119" s="92"/>
      <c r="AO119" s="92"/>
      <c r="AP119" s="92"/>
      <c r="AQ119" s="191" t="s">
        <v>571</v>
      </c>
      <c r="AR119" s="92"/>
      <c r="AS119" s="92"/>
      <c r="AT119" s="92"/>
      <c r="AU119" s="191" t="s">
        <v>571</v>
      </c>
      <c r="AV119" s="92"/>
      <c r="AW119" s="92"/>
      <c r="AX119" s="94"/>
    </row>
    <row r="120" spans="1:50" ht="27.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563</v>
      </c>
      <c r="AC120" s="140"/>
      <c r="AD120" s="140"/>
      <c r="AE120" s="316" t="s">
        <v>570</v>
      </c>
      <c r="AF120" s="317"/>
      <c r="AG120" s="317"/>
      <c r="AH120" s="317"/>
      <c r="AI120" s="316" t="s">
        <v>570</v>
      </c>
      <c r="AJ120" s="317"/>
      <c r="AK120" s="317"/>
      <c r="AL120" s="317"/>
      <c r="AM120" s="316" t="s">
        <v>570</v>
      </c>
      <c r="AN120" s="317"/>
      <c r="AO120" s="317"/>
      <c r="AP120" s="317"/>
      <c r="AQ120" s="91" t="s">
        <v>571</v>
      </c>
      <c r="AR120" s="92"/>
      <c r="AS120" s="92"/>
      <c r="AT120" s="93"/>
      <c r="AU120" s="191">
        <v>8</v>
      </c>
      <c r="AV120" s="92"/>
      <c r="AW120" s="92"/>
      <c r="AX120" s="94"/>
    </row>
    <row r="121" spans="1:50" ht="21.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21.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27.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27.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21.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21.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27.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27.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27.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27.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27.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27.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idden="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idden="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idden="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idden="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idden="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4"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idden="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idden="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idden="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idden="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idden="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idden="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idden="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idden="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idden="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idden="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idden="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idden="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idden="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idden="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idden="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idden="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idden="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idden="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idden="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idden="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3" customHeight="1" x14ac:dyDescent="0.15">
      <c r="A411" s="174"/>
      <c r="B411" s="164"/>
      <c r="C411" s="169" t="s">
        <v>390</v>
      </c>
      <c r="D411" s="170"/>
      <c r="E411" s="146" t="s">
        <v>413</v>
      </c>
      <c r="F411" s="147"/>
      <c r="G411" s="148" t="s">
        <v>409</v>
      </c>
      <c r="H411" s="99"/>
      <c r="I411" s="99"/>
      <c r="J411" s="149" t="s">
        <v>575</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20.2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0.2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0.25" customHeight="1" x14ac:dyDescent="0.15">
      <c r="A414" s="174"/>
      <c r="B414" s="164"/>
      <c r="C414" s="163"/>
      <c r="D414" s="164"/>
      <c r="E414" s="107"/>
      <c r="F414" s="108"/>
      <c r="G414" s="130" t="s">
        <v>577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0.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0.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idden="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idden="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idden="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idden="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idden="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idden="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0.25"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20.25"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0.25" customHeight="1" x14ac:dyDescent="0.15">
      <c r="A454" s="174"/>
      <c r="B454" s="164"/>
      <c r="C454" s="163"/>
      <c r="D454" s="164"/>
      <c r="E454" s="107"/>
      <c r="F454" s="108"/>
      <c r="G454" s="130" t="s">
        <v>577</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0.25"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0.25"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5.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5.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5.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1.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524</v>
      </c>
      <c r="AE683" s="839"/>
      <c r="AF683" s="839"/>
      <c r="AG683" s="835" t="s">
        <v>536</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524</v>
      </c>
      <c r="AE684" s="580"/>
      <c r="AF684" s="580"/>
      <c r="AG684" s="581" t="s">
        <v>537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524</v>
      </c>
      <c r="AE685" s="590"/>
      <c r="AF685" s="590"/>
      <c r="AG685" s="657" t="s">
        <v>538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524</v>
      </c>
      <c r="AE686" s="784"/>
      <c r="AF686" s="784"/>
      <c r="AG686" s="101" t="s">
        <v>539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529</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529</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530</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35.25"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524</v>
      </c>
      <c r="AE690" s="580"/>
      <c r="AF690" s="580"/>
      <c r="AG690" s="581" t="s">
        <v>540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530</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9"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524</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530</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6.5" customHeight="1" x14ac:dyDescent="0.15">
      <c r="A694" s="625"/>
      <c r="B694" s="626"/>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524</v>
      </c>
      <c r="AE694" s="549"/>
      <c r="AF694" s="550"/>
      <c r="AG694" s="569" t="s">
        <v>542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5"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524</v>
      </c>
      <c r="AE695" s="585"/>
      <c r="AF695" s="586"/>
      <c r="AG695" s="502" t="s">
        <v>543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530</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524</v>
      </c>
      <c r="AE697" s="580"/>
      <c r="AF697" s="580"/>
      <c r="AG697" s="581" t="s">
        <v>544</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524</v>
      </c>
      <c r="AE698" s="580"/>
      <c r="AF698" s="580"/>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530</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535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552</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1.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8.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4"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477</v>
      </c>
      <c r="H717" s="717"/>
      <c r="I717" s="717"/>
      <c r="J717" s="717"/>
      <c r="K717" s="717"/>
      <c r="L717" s="717"/>
      <c r="M717" s="717"/>
      <c r="N717" s="717"/>
      <c r="O717" s="717"/>
      <c r="P717" s="717"/>
      <c r="Q717" s="300" t="s">
        <v>376</v>
      </c>
      <c r="R717" s="300"/>
      <c r="S717" s="300"/>
      <c r="T717" s="300"/>
      <c r="U717" s="300"/>
      <c r="V717" s="300"/>
      <c r="W717" s="717">
        <v>454</v>
      </c>
      <c r="X717" s="717"/>
      <c r="Y717" s="717"/>
      <c r="Z717" s="717"/>
      <c r="AA717" s="717"/>
      <c r="AB717" s="717"/>
      <c r="AC717" s="717"/>
      <c r="AD717" s="717"/>
      <c r="AE717" s="717"/>
      <c r="AF717" s="717"/>
      <c r="AG717" s="300" t="s">
        <v>377</v>
      </c>
      <c r="AH717" s="300"/>
      <c r="AI717" s="300"/>
      <c r="AJ717" s="300"/>
      <c r="AK717" s="300"/>
      <c r="AL717" s="300"/>
      <c r="AM717" s="717">
        <v>485</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245</v>
      </c>
      <c r="H718" s="773"/>
      <c r="I718" s="773"/>
      <c r="J718" s="773"/>
      <c r="K718" s="773"/>
      <c r="L718" s="773"/>
      <c r="M718" s="773"/>
      <c r="N718" s="773"/>
      <c r="O718" s="773"/>
      <c r="P718" s="773"/>
      <c r="Q718" s="656" t="s">
        <v>379</v>
      </c>
      <c r="R718" s="656"/>
      <c r="S718" s="656"/>
      <c r="T718" s="656"/>
      <c r="U718" s="656"/>
      <c r="V718" s="656"/>
      <c r="W718" s="655">
        <v>233</v>
      </c>
      <c r="X718" s="655"/>
      <c r="Y718" s="655"/>
      <c r="Z718" s="655"/>
      <c r="AA718" s="655"/>
      <c r="AB718" s="655"/>
      <c r="AC718" s="655"/>
      <c r="AD718" s="655"/>
      <c r="AE718" s="655"/>
      <c r="AF718" s="655"/>
      <c r="AG718" s="656" t="s">
        <v>380</v>
      </c>
      <c r="AH718" s="656"/>
      <c r="AI718" s="656"/>
      <c r="AJ718" s="656"/>
      <c r="AK718" s="656"/>
      <c r="AL718" s="656"/>
      <c r="AM718" s="750">
        <v>238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574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4.25" customHeight="1" x14ac:dyDescent="0.15">
      <c r="A760" s="568"/>
      <c r="B760" s="731"/>
      <c r="C760" s="731"/>
      <c r="D760" s="731"/>
      <c r="E760" s="731"/>
      <c r="F760" s="732"/>
      <c r="G760" s="290" t="s">
        <v>546</v>
      </c>
      <c r="H760" s="291"/>
      <c r="I760" s="291"/>
      <c r="J760" s="291"/>
      <c r="K760" s="292"/>
      <c r="L760" s="293" t="s">
        <v>551</v>
      </c>
      <c r="M760" s="294"/>
      <c r="N760" s="294"/>
      <c r="O760" s="294"/>
      <c r="P760" s="294"/>
      <c r="Q760" s="294"/>
      <c r="R760" s="294"/>
      <c r="S760" s="294"/>
      <c r="T760" s="294"/>
      <c r="U760" s="294"/>
      <c r="V760" s="294"/>
      <c r="W760" s="294"/>
      <c r="X760" s="295"/>
      <c r="Y760" s="454">
        <v>17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6" customHeight="1" x14ac:dyDescent="0.15">
      <c r="A816" s="374">
        <v>1</v>
      </c>
      <c r="B816" s="374">
        <v>1</v>
      </c>
      <c r="C816" s="847" t="s">
        <v>547</v>
      </c>
      <c r="D816" s="385"/>
      <c r="E816" s="385"/>
      <c r="F816" s="385"/>
      <c r="G816" s="385"/>
      <c r="H816" s="385"/>
      <c r="I816" s="385"/>
      <c r="J816" s="167">
        <v>1013201015327</v>
      </c>
      <c r="K816" s="168"/>
      <c r="L816" s="168"/>
      <c r="M816" s="168"/>
      <c r="N816" s="168"/>
      <c r="O816" s="168"/>
      <c r="P816" s="156" t="s">
        <v>549</v>
      </c>
      <c r="Q816" s="157"/>
      <c r="R816" s="157"/>
      <c r="S816" s="157"/>
      <c r="T816" s="157"/>
      <c r="U816" s="157"/>
      <c r="V816" s="157"/>
      <c r="W816" s="157"/>
      <c r="X816" s="157"/>
      <c r="Y816" s="158">
        <v>17</v>
      </c>
      <c r="Z816" s="159"/>
      <c r="AA816" s="159"/>
      <c r="AB816" s="160"/>
      <c r="AC816" s="273" t="s">
        <v>548</v>
      </c>
      <c r="AD816" s="273"/>
      <c r="AE816" s="273"/>
      <c r="AF816" s="273"/>
      <c r="AG816" s="273"/>
      <c r="AH816" s="274">
        <v>4</v>
      </c>
      <c r="AI816" s="275"/>
      <c r="AJ816" s="275"/>
      <c r="AK816" s="275"/>
      <c r="AL816" s="276">
        <v>99.9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847"/>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9">
      <formula>IF(RIGHT(TEXT(P14,"0.#"),1)=".",FALSE,TRUE)</formula>
    </cfRule>
    <cfRule type="expression" dxfId="2688" priority="11200">
      <formula>IF(RIGHT(TEXT(P14,"0.#"),1)=".",TRUE,FALSE)</formula>
    </cfRule>
  </conditionalFormatting>
  <conditionalFormatting sqref="AE23">
    <cfRule type="expression" dxfId="2687" priority="11189">
      <formula>IF(RIGHT(TEXT(AE23,"0.#"),1)=".",FALSE,TRUE)</formula>
    </cfRule>
    <cfRule type="expression" dxfId="2686" priority="11190">
      <formula>IF(RIGHT(TEXT(AE23,"0.#"),1)=".",TRUE,FALSE)</formula>
    </cfRule>
  </conditionalFormatting>
  <conditionalFormatting sqref="L105">
    <cfRule type="expression" dxfId="2685" priority="11081">
      <formula>IF(RIGHT(TEXT(L105,"0.#"),1)=".",FALSE,TRUE)</formula>
    </cfRule>
    <cfRule type="expression" dxfId="2684" priority="11082">
      <formula>IF(RIGHT(TEXT(L105,"0.#"),1)=".",TRUE,FALSE)</formula>
    </cfRule>
  </conditionalFormatting>
  <conditionalFormatting sqref="L110">
    <cfRule type="expression" dxfId="2683" priority="11079">
      <formula>IF(RIGHT(TEXT(L110,"0.#"),1)=".",FALSE,TRUE)</formula>
    </cfRule>
    <cfRule type="expression" dxfId="2682" priority="11080">
      <formula>IF(RIGHT(TEXT(L110,"0.#"),1)=".",TRUE,FALSE)</formula>
    </cfRule>
  </conditionalFormatting>
  <conditionalFormatting sqref="R110">
    <cfRule type="expression" dxfId="2681" priority="11077">
      <formula>IF(RIGHT(TEXT(R110,"0.#"),1)=".",FALSE,TRUE)</formula>
    </cfRule>
    <cfRule type="expression" dxfId="2680" priority="11078">
      <formula>IF(RIGHT(TEXT(R110,"0.#"),1)=".",TRUE,FALSE)</formula>
    </cfRule>
  </conditionalFormatting>
  <conditionalFormatting sqref="P18:AX18">
    <cfRule type="expression" dxfId="2679" priority="11075">
      <formula>IF(RIGHT(TEXT(P18,"0.#"),1)=".",FALSE,TRUE)</formula>
    </cfRule>
    <cfRule type="expression" dxfId="2678" priority="11076">
      <formula>IF(RIGHT(TEXT(P18,"0.#"),1)=".",TRUE,FALSE)</formula>
    </cfRule>
  </conditionalFormatting>
  <conditionalFormatting sqref="Y761">
    <cfRule type="expression" dxfId="2677" priority="11071">
      <formula>IF(RIGHT(TEXT(Y761,"0.#"),1)=".",FALSE,TRUE)</formula>
    </cfRule>
    <cfRule type="expression" dxfId="2676" priority="11072">
      <formula>IF(RIGHT(TEXT(Y761,"0.#"),1)=".",TRUE,FALSE)</formula>
    </cfRule>
  </conditionalFormatting>
  <conditionalFormatting sqref="Y770">
    <cfRule type="expression" dxfId="2675" priority="11067">
      <formula>IF(RIGHT(TEXT(Y770,"0.#"),1)=".",FALSE,TRUE)</formula>
    </cfRule>
    <cfRule type="expression" dxfId="2674" priority="11068">
      <formula>IF(RIGHT(TEXT(Y770,"0.#"),1)=".",TRUE,FALSE)</formula>
    </cfRule>
  </conditionalFormatting>
  <conditionalFormatting sqref="Y801:Y808 Y799 Y788:Y795 Y786 Y775:Y782 Y773">
    <cfRule type="expression" dxfId="2673" priority="10849">
      <formula>IF(RIGHT(TEXT(Y773,"0.#"),1)=".",FALSE,TRUE)</formula>
    </cfRule>
    <cfRule type="expression" dxfId="2672" priority="10850">
      <formula>IF(RIGHT(TEXT(Y773,"0.#"),1)=".",TRUE,FALSE)</formula>
    </cfRule>
  </conditionalFormatting>
  <conditionalFormatting sqref="P16:AQ17 P15:AX15 P13:AX13">
    <cfRule type="expression" dxfId="2671" priority="10897">
      <formula>IF(RIGHT(TEXT(P13,"0.#"),1)=".",FALSE,TRUE)</formula>
    </cfRule>
    <cfRule type="expression" dxfId="2670" priority="10898">
      <formula>IF(RIGHT(TEXT(P13,"0.#"),1)=".",TRUE,FALSE)</formula>
    </cfRule>
  </conditionalFormatting>
  <conditionalFormatting sqref="P19:AJ19">
    <cfRule type="expression" dxfId="2669" priority="10895">
      <formula>IF(RIGHT(TEXT(P19,"0.#"),1)=".",FALSE,TRUE)</formula>
    </cfRule>
    <cfRule type="expression" dxfId="2668" priority="10896">
      <formula>IF(RIGHT(TEXT(P19,"0.#"),1)=".",TRUE,FALSE)</formula>
    </cfRule>
  </conditionalFormatting>
  <conditionalFormatting sqref="AE74 AQ74">
    <cfRule type="expression" dxfId="2667" priority="10887">
      <formula>IF(RIGHT(TEXT(AE74,"0.#"),1)=".",FALSE,TRUE)</formula>
    </cfRule>
    <cfRule type="expression" dxfId="2666" priority="10888">
      <formula>IF(RIGHT(TEXT(AE74,"0.#"),1)=".",TRUE,FALSE)</formula>
    </cfRule>
  </conditionalFormatting>
  <conditionalFormatting sqref="L106:L109 L104">
    <cfRule type="expression" dxfId="2665" priority="10881">
      <formula>IF(RIGHT(TEXT(L104,"0.#"),1)=".",FALSE,TRUE)</formula>
    </cfRule>
    <cfRule type="expression" dxfId="2664" priority="10882">
      <formula>IF(RIGHT(TEXT(L104,"0.#"),1)=".",TRUE,FALSE)</formula>
    </cfRule>
  </conditionalFormatting>
  <conditionalFormatting sqref="R104">
    <cfRule type="expression" dxfId="2663" priority="10877">
      <formula>IF(RIGHT(TEXT(R104,"0.#"),1)=".",FALSE,TRUE)</formula>
    </cfRule>
    <cfRule type="expression" dxfId="2662" priority="10878">
      <formula>IF(RIGHT(TEXT(R104,"0.#"),1)=".",TRUE,FALSE)</formula>
    </cfRule>
  </conditionalFormatting>
  <conditionalFormatting sqref="R105:R109">
    <cfRule type="expression" dxfId="2661" priority="10875">
      <formula>IF(RIGHT(TEXT(R105,"0.#"),1)=".",FALSE,TRUE)</formula>
    </cfRule>
    <cfRule type="expression" dxfId="2660" priority="10876">
      <formula>IF(RIGHT(TEXT(R105,"0.#"),1)=".",TRUE,FALSE)</formula>
    </cfRule>
  </conditionalFormatting>
  <conditionalFormatting sqref="Y762:Y769 Y760">
    <cfRule type="expression" dxfId="2659" priority="10873">
      <formula>IF(RIGHT(TEXT(Y760,"0.#"),1)=".",FALSE,TRUE)</formula>
    </cfRule>
    <cfRule type="expression" dxfId="2658" priority="10874">
      <formula>IF(RIGHT(TEXT(Y760,"0.#"),1)=".",TRUE,FALSE)</formula>
    </cfRule>
  </conditionalFormatting>
  <conditionalFormatting sqref="AU761">
    <cfRule type="expression" dxfId="2657" priority="10871">
      <formula>IF(RIGHT(TEXT(AU761,"0.#"),1)=".",FALSE,TRUE)</formula>
    </cfRule>
    <cfRule type="expression" dxfId="2656" priority="10872">
      <formula>IF(RIGHT(TEXT(AU761,"0.#"),1)=".",TRUE,FALSE)</formula>
    </cfRule>
  </conditionalFormatting>
  <conditionalFormatting sqref="AU770">
    <cfRule type="expression" dxfId="2655" priority="10869">
      <formula>IF(RIGHT(TEXT(AU770,"0.#"),1)=".",FALSE,TRUE)</formula>
    </cfRule>
    <cfRule type="expression" dxfId="2654" priority="10870">
      <formula>IF(RIGHT(TEXT(AU770,"0.#"),1)=".",TRUE,FALSE)</formula>
    </cfRule>
  </conditionalFormatting>
  <conditionalFormatting sqref="AU762:AU769 AU760">
    <cfRule type="expression" dxfId="2653" priority="10867">
      <formula>IF(RIGHT(TEXT(AU760,"0.#"),1)=".",FALSE,TRUE)</formula>
    </cfRule>
    <cfRule type="expression" dxfId="2652" priority="10868">
      <formula>IF(RIGHT(TEXT(AU760,"0.#"),1)=".",TRUE,FALSE)</formula>
    </cfRule>
  </conditionalFormatting>
  <conditionalFormatting sqref="Y800 Y787 Y774">
    <cfRule type="expression" dxfId="2651" priority="10853">
      <formula>IF(RIGHT(TEXT(Y774,"0.#"),1)=".",FALSE,TRUE)</formula>
    </cfRule>
    <cfRule type="expression" dxfId="2650" priority="10854">
      <formula>IF(RIGHT(TEXT(Y774,"0.#"),1)=".",TRUE,FALSE)</formula>
    </cfRule>
  </conditionalFormatting>
  <conditionalFormatting sqref="Y809 Y796 Y783">
    <cfRule type="expression" dxfId="2649" priority="10851">
      <formula>IF(RIGHT(TEXT(Y783,"0.#"),1)=".",FALSE,TRUE)</formula>
    </cfRule>
    <cfRule type="expression" dxfId="2648" priority="10852">
      <formula>IF(RIGHT(TEXT(Y783,"0.#"),1)=".",TRUE,FALSE)</formula>
    </cfRule>
  </conditionalFormatting>
  <conditionalFormatting sqref="AU800 AU787 AU774">
    <cfRule type="expression" dxfId="2647" priority="10847">
      <formula>IF(RIGHT(TEXT(AU774,"0.#"),1)=".",FALSE,TRUE)</formula>
    </cfRule>
    <cfRule type="expression" dxfId="2646" priority="10848">
      <formula>IF(RIGHT(TEXT(AU774,"0.#"),1)=".",TRUE,FALSE)</formula>
    </cfRule>
  </conditionalFormatting>
  <conditionalFormatting sqref="AU809 AU796 AU783">
    <cfRule type="expression" dxfId="2645" priority="10845">
      <formula>IF(RIGHT(TEXT(AU783,"0.#"),1)=".",FALSE,TRUE)</formula>
    </cfRule>
    <cfRule type="expression" dxfId="2644" priority="10846">
      <formula>IF(RIGHT(TEXT(AU783,"0.#"),1)=".",TRUE,FALSE)</formula>
    </cfRule>
  </conditionalFormatting>
  <conditionalFormatting sqref="AU801:AU808 AU799 AU788:AU795 AU786 AU775:AU782 AU773">
    <cfRule type="expression" dxfId="2643" priority="10843">
      <formula>IF(RIGHT(TEXT(AU773,"0.#"),1)=".",FALSE,TRUE)</formula>
    </cfRule>
    <cfRule type="expression" dxfId="2642" priority="10844">
      <formula>IF(RIGHT(TEXT(AU773,"0.#"),1)=".",TRUE,FALSE)</formula>
    </cfRule>
  </conditionalFormatting>
  <conditionalFormatting sqref="AM60">
    <cfRule type="expression" dxfId="2641" priority="10497">
      <formula>IF(RIGHT(TEXT(AM60,"0.#"),1)=".",FALSE,TRUE)</formula>
    </cfRule>
    <cfRule type="expression" dxfId="2640" priority="10498">
      <formula>IF(RIGHT(TEXT(AM60,"0.#"),1)=".",TRUE,FALSE)</formula>
    </cfRule>
  </conditionalFormatting>
  <conditionalFormatting sqref="AE40">
    <cfRule type="expression" dxfId="2639" priority="10565">
      <formula>IF(RIGHT(TEXT(AE40,"0.#"),1)=".",FALSE,TRUE)</formula>
    </cfRule>
    <cfRule type="expression" dxfId="2638" priority="10566">
      <formula>IF(RIGHT(TEXT(AE40,"0.#"),1)=".",TRUE,FALSE)</formula>
    </cfRule>
  </conditionalFormatting>
  <conditionalFormatting sqref="AI40">
    <cfRule type="expression" dxfId="2637" priority="10563">
      <formula>IF(RIGHT(TEXT(AI40,"0.#"),1)=".",FALSE,TRUE)</formula>
    </cfRule>
    <cfRule type="expression" dxfId="2636" priority="10564">
      <formula>IF(RIGHT(TEXT(AI40,"0.#"),1)=".",TRUE,FALSE)</formula>
    </cfRule>
  </conditionalFormatting>
  <conditionalFormatting sqref="AM25">
    <cfRule type="expression" dxfId="2635" priority="10643">
      <formula>IF(RIGHT(TEXT(AM25,"0.#"),1)=".",FALSE,TRUE)</formula>
    </cfRule>
    <cfRule type="expression" dxfId="2634" priority="10644">
      <formula>IF(RIGHT(TEXT(AM25,"0.#"),1)=".",TRUE,FALSE)</formula>
    </cfRule>
  </conditionalFormatting>
  <conditionalFormatting sqref="AE24 AI24 AM24">
    <cfRule type="expression" dxfId="2633" priority="10657">
      <formula>IF(RIGHT(TEXT(AE24,"0.#"),1)=".",FALSE,TRUE)</formula>
    </cfRule>
    <cfRule type="expression" dxfId="2632" priority="10658">
      <formula>IF(RIGHT(TEXT(AE24,"0.#"),1)=".",TRUE,FALSE)</formula>
    </cfRule>
  </conditionalFormatting>
  <conditionalFormatting sqref="AE25">
    <cfRule type="expression" dxfId="2631" priority="10655">
      <formula>IF(RIGHT(TEXT(AE25,"0.#"),1)=".",FALSE,TRUE)</formula>
    </cfRule>
    <cfRule type="expression" dxfId="2630" priority="10656">
      <formula>IF(RIGHT(TEXT(AE25,"0.#"),1)=".",TRUE,FALSE)</formula>
    </cfRule>
  </conditionalFormatting>
  <conditionalFormatting sqref="AI25">
    <cfRule type="expression" dxfId="2629" priority="10653">
      <formula>IF(RIGHT(TEXT(AI25,"0.#"),1)=".",FALSE,TRUE)</formula>
    </cfRule>
    <cfRule type="expression" dxfId="2628" priority="10654">
      <formula>IF(RIGHT(TEXT(AI25,"0.#"),1)=".",TRUE,FALSE)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 AI115 AM115 AQ115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 AI119 AM119 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16 AI116 AM116">
    <cfRule type="expression" dxfId="709" priority="9">
      <formula>IF(RIGHT(TEXT(AE116,"0.#"),1)=".",FALSE,TRUE)</formula>
    </cfRule>
    <cfRule type="expression" dxfId="708" priority="10">
      <formula>IF(RIGHT(TEXT(AE116,"0.#"),1)=".",TRUE,FALSE)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19 AU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98" max="49" man="1"/>
    <brk id="718" max="49" man="1"/>
    <brk id="757" max="49" man="1"/>
    <brk id="810" max="49" man="1"/>
    <brk id="1081" max="49" man="1"/>
    <brk id="111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76200</xdr:colOff>
                    <xdr:row>809</xdr:row>
                    <xdr:rowOff>57150</xdr:rowOff>
                  </from>
                  <to>
                    <xdr:col>43</xdr:col>
                    <xdr:colOff>190500</xdr:colOff>
                    <xdr:row>810</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190500</xdr:colOff>
                    <xdr:row>51</xdr:row>
                    <xdr:rowOff>38100</xdr:rowOff>
                  </from>
                  <to>
                    <xdr:col>47</xdr:col>
                    <xdr:colOff>114300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524</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2016-07-07T11:47:47Z</cp:lastPrinted>
  <dcterms:created xsi:type="dcterms:W3CDTF">2012-03-13T00:50:25Z</dcterms:created>
  <dcterms:modified xsi:type="dcterms:W3CDTF">2016-07-07T11:47:50Z</dcterms:modified>
</cp:coreProperties>
</file>