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moto-a2gb.CPSMLIT\Desktop\行政事業レビュー\最終公表\①海事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<sst xmlns="http://schemas.openxmlformats.org/spreadsheetml/2006/main" count="2717" uniqueCount="586">
  <si>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</si>
  <si>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</si>
  <si>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</si>
  <si>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</si>
  <si>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</si>
  <si>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</si>
  <si>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</si>
  <si>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</si>
  <si>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</si>
  <si>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</si>
  <si>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</si>
  <si>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</si>
  <si>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</si>
  <si>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</si>
  <si>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</si>
  <si>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</si>
  <si>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</si>
  <si>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</si>
  <si>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</si>
  <si>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</si>
  <si>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</si>
  <si>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</si>
  <si>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</si>
  <si>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</si>
  <si>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</si>
  <si>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</si>
  <si>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</si>
  <si>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</si>
  <si>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</si>
  <si>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</si>
  <si>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</si>
  <si>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</si>
  <si>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</si>
  <si>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</si>
  <si>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</si>
  <si>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</si>
  <si>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</si>
  <si>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</si>
  <si>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</si>
  <si>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</si>
  <si>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</si>
  <si>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</si>
  <si>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</si>
  <si>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</si>
  <si>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</si>
  <si>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</si>
  <si>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</si>
  <si>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</si>
  <si>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</si>
  <si>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</si>
  <si>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</si>
  <si>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</si>
  <si>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</si>
  <si>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</si>
  <si>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</si>
  <si>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</si>
  <si>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</si>
  <si>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</si>
  <si>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</si>
  <si>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</si>
  <si>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</si>
  <si>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</si>
  <si>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</si>
  <si>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</si>
  <si>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</si>
  <si>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</si>
  <si>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</si>
  <si>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</si>
  <si>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</si>
  <si>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</si>
  <si>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</si>
  <si>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</si>
  <si>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</si>
  <si>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</si>
  <si>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</si>
  <si>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</si>
  <si>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</si>
  <si>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</si>
  <si>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</si>
  <si>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</si>
  <si>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</si>
  <si>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</si>
  <si>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</si>
  <si>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</si>
  <si>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</si>
  <si>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</si>
  <si>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</si>
  <si>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</si>
  <si>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</si>
  <si>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</si>
  <si>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</si>
  <si>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</si>
  <si>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</si>
  <si>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</si>
  <si>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</si>
  <si>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</si>
  <si>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</si>
  <si>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</si>
  <si>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</si>
  <si>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</si>
  <si>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</si>
  <si>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</si>
  <si>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</si>
  <si>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</si>
  <si>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</si>
  <si>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</si>
  <si>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</si>
  <si>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</si>
  <si>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</si>
  <si>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</si>
  <si>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</si>
  <si>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</si>
  <si>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</si>
  <si>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</si>
  <si>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</si>
  <si>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</si>
  <si>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</si>
  <si>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</si>
  <si>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</si>
  <si>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</si>
  <si>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</si>
  <si>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</si>
  <si>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</si>
  <si>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</si>
  <si>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</si>
  <si>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</si>
  <si>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</si>
  <si>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</si>
  <si>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</si>
  <si>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</si>
  <si>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</si>
  <si>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</si>
  <si>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</si>
  <si>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</si>
  <si>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</si>
  <si>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</si>
  <si>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</si>
  <si>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</si>
  <si>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</si>
  <si>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</si>
  <si>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</si>
  <si>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</si>
  <si>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</si>
  <si>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</si>
  <si>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</si>
  <si>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</si>
  <si>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</si>
  <si>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</si>
  <si>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</si>
  <si>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</si>
  <si>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</si>
  <si>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</si>
  <si>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</si>
  <si>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</si>
  <si>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</si>
  <si>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</si>
  <si>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</si>
  <si>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</si>
  <si>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</si>
  <si>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</si>
  <si>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</si>
  <si>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</si>
  <si>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</si>
  <si>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</si>
  <si>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</si>
  <si>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</si>
  <si>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</si>
  <si>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</si>
  <si>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</si>
  <si>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</si>
  <si>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</si>
  <si>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</si>
  <si>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</si>
  <si>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</si>
  <si>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</si>
  <si>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</si>
  <si>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</si>
  <si>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</si>
  <si>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</si>
  <si>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</si>
  <si>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</si>
  <si>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</si>
  <si>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</si>
  <si>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</si>
  <si>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</si>
  <si>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</si>
  <si>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</si>
  <si>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</si>
  <si>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</si>
  <si>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</si>
  <si>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</si>
  <si>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</si>
  <si>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</si>
  <si>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</si>
  <si>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</si>
  <si>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</si>
  <si>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</si>
  <si>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</si>
  <si>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</si>
  <si>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</si>
  <si>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</si>
  <si>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</si>
  <si>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</si>
  <si>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</si>
  <si>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</si>
  <si>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</si>
  <si>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</si>
  <si>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</si>
  <si>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</si>
  <si>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</si>
  <si>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</si>
  <si>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</si>
  <si>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</si>
  <si>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</si>
  <si>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</si>
  <si>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</si>
  <si>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</si>
  <si>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</si>
  <si>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</si>
  <si>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</si>
  <si>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</si>
  <si>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</si>
  <si>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</si>
  <si>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</si>
  <si>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</si>
  <si>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</si>
  <si>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</si>
  <si>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</si>
  <si>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</si>
  <si>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</si>
  <si>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</si>
  <si>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</si>
  <si>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</si>
  <si>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</si>
  <si>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</si>
  <si>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</si>
  <si>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</si>
  <si>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</si>
  <si>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</si>
  <si>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</si>
  <si>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</si>
  <si>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</si>
  <si>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</si>
  <si>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</si>
  <si>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</si>
  <si>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</si>
  <si>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</si>
  <si>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</si>
  <si>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</si>
  <si>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</si>
  <si>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</si>
  <si>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</si>
  <si>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</si>
  <si>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</si>
  <si>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</si>
  <si>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</si>
  <si>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</si>
  <si>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</si>
  <si>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</si>
  <si>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</si>
  <si>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</si>
  <si>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</si>
  <si>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</si>
  <si>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</si>
  <si>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</si>
  <si>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</si>
  <si>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</si>
  <si>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</si>
  <si>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</si>
  <si>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</si>
  <si>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</si>
  <si>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</si>
  <si>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</si>
  <si>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</si>
  <si>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</si>
  <si>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</si>
  <si>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</si>
  <si>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</si>
  <si>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</si>
  <si>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</si>
  <si>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</si>
  <si>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</si>
  <si>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</si>
  <si>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</si>
  <si>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</si>
  <si>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</si>
  <si>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</si>
  <si>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</si>
  <si>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</si>
  <si>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</si>
  <si>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</si>
  <si>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</si>
  <si>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</si>
  <si>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</si>
  <si>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</si>
  <si>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</si>
  <si>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</si>
  <si>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</si>
  <si>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</si>
  <si>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</si>
  <si>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</si>
  <si>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</si>
  <si>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</si>
  <si>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</si>
  <si>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</si>
  <si>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</si>
  <si>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</si>
  <si>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</si>
  <si>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</si>
  <si>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</si>
  <si>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</si>
  <si>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</si>
  <si>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</si>
  <si>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</si>
  <si>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</si>
  <si>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</si>
  <si>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</si>
  <si>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</si>
  <si>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</si>
  <si>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</si>
  <si>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</si>
  <si>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</si>
  <si>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</si>
  <si>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</si>
  <si>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</si>
  <si>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</si>
  <si>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</si>
  <si>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</si>
  <si>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</si>
  <si>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</si>
  <si>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</si>
  <si>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</si>
  <si>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</si>
  <si>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</si>
  <si>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</si>
  <si>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</si>
  <si>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</si>
  <si>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</si>
  <si>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</si>
  <si>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</si>
  <si>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</si>
  <si>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</si>
  <si>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</si>
  <si>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</si>
  <si>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</si>
  <si>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</si>
  <si>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</si>
  <si>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</si>
  <si>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</si>
  <si>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</si>
  <si>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</si>
  <si>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</si>
  <si>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</si>
  <si>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</si>
  <si>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</si>
  <si>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</si>
  <si>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</si>
  <si>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</si>
  <si>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</si>
  <si>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</si>
  <si>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</si>
  <si>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</si>
  <si>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</si>
  <si>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</si>
  <si>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</si>
  <si>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</si>
  <si>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</si>
  <si>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</si>
  <si>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</si>
  <si>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</si>
  <si>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</si>
  <si>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</si>
  <si>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</si>
  <si>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</si>
  <si>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</si>
  <si>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</si>
  <si>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</si>
  <si>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</si>
  <si>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</si>
  <si>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</si>
  <si>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</si>
  <si>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</si>
  <si>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</si>
  <si>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</si>
  <si>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</si>
  <si>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</si>
  <si>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</si>
  <si>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</si>
  <si>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</si>
  <si>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</si>
  <si>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</si>
  <si>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</si>
  <si>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</si>
  <si>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</si>
  <si>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</si>
  <si>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</si>
  <si>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</si>
  <si>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</si>
  <si>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</si>
  <si>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</si>
  <si>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</si>
  <si>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</si>
  <si>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</si>
  <si>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</si>
  <si>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</si>
  <si>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</si>
  <si>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</si>
  <si>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</si>
  <si>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</si>
  <si>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</si>
  <si>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</si>
  <si>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</si>
  <si>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</si>
  <si>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</si>
  <si>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</si>
  <si>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</si>
  <si>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</si>
  <si>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</si>
  <si>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</si>
  <si>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</si>
  <si>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</si>
  <si>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</si>
  <si>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</si>
  <si>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</si>
  <si>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</si>
  <si>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</si>
  <si>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</si>
  <si>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</si>
  <si>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</si>
  <si>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</si>
  <si>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</si>
  <si>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</si>
  <si>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</si>
  <si>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</si>
  <si>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</si>
  <si>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</si>
  <si>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</si>
  <si>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</si>
  <si>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</si>
  <si>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</si>
  <si>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</si>
  <si>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</si>
  <si>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</si>
  <si>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</si>
  <si>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</si>
  <si>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</si>
  <si>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</si>
  <si>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</si>
  <si>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</si>
  <si>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</si>
  <si>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</si>
  <si>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</si>
  <si>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</si>
  <si>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</si>
  <si>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</si>
  <si>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</si>
  <si>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</si>
  <si>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</si>
  <si>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</si>
  <si>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</si>
  <si>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</si>
  <si>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</si>
  <si>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</si>
  <si>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</si>
  <si>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</si>
  <si>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</si>
  <si>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</si>
  <si>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</si>
  <si>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</si>
  <si>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</si>
  <si>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</si>
  <si>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</si>
  <si>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</si>
  <si>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</si>
  <si>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</si>
  <si>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</si>
  <si>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</si>
  <si>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</si>
  <si>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</si>
  <si>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</si>
  <si>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</si>
  <si>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</si>
  <si>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</si>
  <si>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</si>
  <si>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</si>
  <si>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</si>
  <si>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</si>
  <si>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</si>
  <si>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</si>
  <si>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</si>
  <si>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</si>
  <si>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</si>
  <si>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</si>
  <si>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</si>
  <si>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</si>
  <si>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</si>
  <si>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</si>
  <si>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</si>
  <si>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</si>
  <si>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</si>
  <si>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</si>
  <si>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</si>
  <si>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</si>
  <si>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</si>
  <si>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</si>
  <si>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</si>
  <si>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</si>
  <si>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</si>
  <si>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</si>
  <si>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</si>
  <si>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</si>
  <si>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</si>
  <si>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</si>
  <si>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</si>
  <si>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</si>
  <si>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</si>
  <si>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</si>
  <si>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マラッカ・シンガポール海峡等航行安全対策</t>
    <phoneticPr fontId="5"/>
  </si>
  <si>
    <t>海事局</t>
    <rPh sb="0" eb="1">
      <t>カイ</t>
    </rPh>
    <rPh sb="1" eb="3">
      <t>ジキョク</t>
    </rPh>
    <phoneticPr fontId="5"/>
  </si>
  <si>
    <t>外航課</t>
    <rPh sb="0" eb="3">
      <t>ガイコウカ</t>
    </rPh>
    <phoneticPr fontId="5"/>
  </si>
  <si>
    <t>課長　磯野　正義</t>
    <rPh sb="0" eb="2">
      <t>カチョウ</t>
    </rPh>
    <rPh sb="3" eb="5">
      <t>イソノ</t>
    </rPh>
    <rPh sb="6" eb="8">
      <t>マサヨシ</t>
    </rPh>
    <phoneticPr fontId="5"/>
  </si>
  <si>
    <t>国土交通省</t>
  </si>
  <si>
    <t>○</t>
  </si>
  <si>
    <t>海洋基本法</t>
    <rPh sb="0" eb="2">
      <t>カイヨウ</t>
    </rPh>
    <rPh sb="2" eb="5">
      <t>キホンホウ</t>
    </rPh>
    <phoneticPr fontId="5"/>
  </si>
  <si>
    <t>海洋基本計画</t>
    <rPh sb="0" eb="2">
      <t>カイヨウ</t>
    </rPh>
    <rPh sb="2" eb="4">
      <t>キホン</t>
    </rPh>
    <rPh sb="4" eb="6">
      <t>ケイカク</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</si>
  <si>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phoneticPr fontId="5"/>
  </si>
  <si>
    <t>左記のような事件が発生しなかった割合</t>
    <phoneticPr fontId="5"/>
  </si>
  <si>
    <t>整備事前調査を行った航行援助施設数</t>
    <phoneticPr fontId="5"/>
  </si>
  <si>
    <t>キャパシティービルディング沿岸国参加者数</t>
    <phoneticPr fontId="5"/>
  </si>
  <si>
    <t>執行済み額／事前調査を行った航行援助施設数　　　　　　　　　　　</t>
    <phoneticPr fontId="5"/>
  </si>
  <si>
    <t>11.865/2</t>
    <phoneticPr fontId="5"/>
  </si>
  <si>
    <t>12.096/2</t>
    <phoneticPr fontId="5"/>
  </si>
  <si>
    <t>執行済み額／　キャパ・ビル沿岸国参加者数</t>
    <phoneticPr fontId="5"/>
  </si>
  <si>
    <t>11.281/12</t>
    <phoneticPr fontId="5"/>
  </si>
  <si>
    <t>14.122/12</t>
    <phoneticPr fontId="5"/>
  </si>
  <si>
    <t>職員旅費</t>
    <rPh sb="0" eb="2">
      <t>ショクイン</t>
    </rPh>
    <rPh sb="2" eb="4">
      <t>リョヒ</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</si>
  <si>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</si>
  <si>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</si>
  <si>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6 国際競争力、観光交流、広域・地域間連携等の確保・強化</t>
    <phoneticPr fontId="5"/>
  </si>
  <si>
    <t>19 海上物流基盤の強化等総合的な物流体系の推進、みなとの振興、安定的な国際海上輸送の確保を推進する</t>
    <phoneticPr fontId="5"/>
  </si>
  <si>
    <t>マラッカ・シンガポール海峡における航路閉塞を伴う大規模海難の発生数</t>
    <rPh sb="11" eb="13">
      <t>カイキョウ</t>
    </rPh>
    <rPh sb="17" eb="19">
      <t>コウロ</t>
    </rPh>
    <rPh sb="19" eb="21">
      <t>ヘイソク</t>
    </rPh>
    <rPh sb="22" eb="23">
      <t>トモナ</t>
    </rPh>
    <rPh sb="24" eb="27">
      <t>ダイキボ</t>
    </rPh>
    <rPh sb="27" eb="29">
      <t>カイナン</t>
    </rPh>
    <rPh sb="30" eb="32">
      <t>ハッセイ</t>
    </rPh>
    <rPh sb="32" eb="33">
      <t>スウ</t>
    </rPh>
    <phoneticPr fontId="5"/>
  </si>
  <si>
    <t>マラッカ・シンガポール海峡において航路を閉塞する大規模海難事件の発生件数</t>
    <phoneticPr fontId="5"/>
  </si>
  <si>
    <t>16.686/2</t>
    <phoneticPr fontId="5"/>
  </si>
  <si>
    <t>11.835/12</t>
    <phoneticPr fontId="5"/>
  </si>
  <si>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phoneticPr fontId="5"/>
  </si>
  <si>
    <t>マラッカ・シンガポール海峡において航路を閉塞する大規模海難の発生件数をゼロとすることにより、安定的な国際海上輸送の確保推進し、我が国経済・国民生活を守ることを目的としている。</t>
    <rPh sb="46" eb="49">
      <t>アンテイテキ</t>
    </rPh>
    <rPh sb="50" eb="52">
      <t>コクサイ</t>
    </rPh>
    <rPh sb="52" eb="54">
      <t>カイジョウ</t>
    </rPh>
    <rPh sb="54" eb="56">
      <t>ユソウ</t>
    </rPh>
    <rPh sb="57" eb="59">
      <t>カクホ</t>
    </rPh>
    <rPh sb="59" eb="61">
      <t>スイシン</t>
    </rPh>
    <rPh sb="74" eb="75">
      <t>マモ</t>
    </rPh>
    <rPh sb="79" eb="81">
      <t>モクテキ</t>
    </rPh>
    <phoneticPr fontId="5"/>
  </si>
  <si>
    <t>有</t>
  </si>
  <si>
    <t>無</t>
  </si>
  <si>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</si>
  <si>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t>
  </si>
  <si>
    <t>一般競争入札により適正な発注先選定を行っている。</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</si>
  <si>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</si>
  <si>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A.(株)セア・プラス</t>
    <phoneticPr fontId="5"/>
  </si>
  <si>
    <t>事業費</t>
    <rPh sb="0" eb="3">
      <t>ジギョウヒ</t>
    </rPh>
    <phoneticPr fontId="5"/>
  </si>
  <si>
    <t>調査機材費等</t>
    <rPh sb="0" eb="2">
      <t>チョウサ</t>
    </rPh>
    <rPh sb="2" eb="5">
      <t>キザイヒ</t>
    </rPh>
    <rPh sb="5" eb="6">
      <t>トウ</t>
    </rPh>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</si>
  <si>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</si>
  <si>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</si>
  <si>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</si>
  <si>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B.一般社団法人海外運輸協力協会</t>
    <phoneticPr fontId="5"/>
  </si>
  <si>
    <t>業務担当人件費等</t>
    <rPh sb="0" eb="2">
      <t>ギョウム</t>
    </rPh>
    <rPh sb="2" eb="4">
      <t>タントウ</t>
    </rPh>
    <rPh sb="4" eb="7">
      <t>ジンケンヒ</t>
    </rPh>
    <rPh sb="7" eb="8">
      <t>トウ</t>
    </rPh>
    <phoneticPr fontId="5"/>
  </si>
  <si>
    <t>開催費</t>
    <rPh sb="0" eb="3">
      <t>カイサイヒ</t>
    </rPh>
    <phoneticPr fontId="5"/>
  </si>
  <si>
    <t>研修施設等借料等</t>
    <rPh sb="0" eb="2">
      <t>ケンシュウ</t>
    </rPh>
    <rPh sb="2" eb="4">
      <t>シセツ</t>
    </rPh>
    <rPh sb="4" eb="5">
      <t>トウ</t>
    </rPh>
    <rPh sb="5" eb="7">
      <t>シャクリョウ</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</si>
  <si>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</si>
  <si>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</si>
  <si>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</si>
  <si>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一般競争入札</t>
  </si>
  <si>
    <t>(一社）海外運輸協力協会</t>
    <rPh sb="1" eb="2">
      <t>イチ</t>
    </rPh>
    <rPh sb="2" eb="3">
      <t>シャ</t>
    </rPh>
    <rPh sb="4" eb="6">
      <t>カイガイ</t>
    </rPh>
    <rPh sb="6" eb="8">
      <t>ウンユ</t>
    </rPh>
    <rPh sb="8" eb="10">
      <t>キョウリョク</t>
    </rPh>
    <rPh sb="10" eb="12">
      <t>キョウカイ</t>
    </rPh>
    <phoneticPr fontId="5"/>
  </si>
  <si>
    <t>15.518/2</t>
    <phoneticPr fontId="5"/>
  </si>
  <si>
    <t>12.017/15</t>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</si>
  <si>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</si>
  <si>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</si>
  <si>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</si>
  <si>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</si>
  <si>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事前調査の実施においては、航行援助施設２基を１回の調査で併せて行うなど効率的な事業実施を図っている。</t>
    <phoneticPr fontId="5"/>
  </si>
  <si>
    <t>　一般競争入札により適正な発注先選定を行っているため、効果的に実施している。</t>
    <rPh sb="27" eb="30">
      <t>コウカテキ</t>
    </rPh>
    <rPh sb="31" eb="33">
      <t>ジッシ</t>
    </rPh>
    <phoneticPr fontId="5"/>
  </si>
  <si>
    <t>概ね見込みに見合ったものである。</t>
    <rPh sb="0" eb="1">
      <t>オオム</t>
    </rPh>
    <rPh sb="2" eb="4">
      <t>ミコ</t>
    </rPh>
    <rPh sb="6" eb="8">
      <t>ミア</t>
    </rPh>
    <phoneticPr fontId="5"/>
  </si>
  <si>
    <t>　事業を実施することにより、沿岸国による航行援助施設の代替整備・維持管理の円滑な実施に資している。</t>
    <rPh sb="1" eb="3">
      <t>ジギョウ</t>
    </rPh>
    <rPh sb="4" eb="6">
      <t>ジッシ</t>
    </rPh>
    <rPh sb="43" eb="44">
      <t>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</si>
  <si>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4" eb="76">
      <t>コウコウ</t>
    </rPh>
    <rPh sb="76" eb="78">
      <t>エンジョ</t>
    </rPh>
    <rPh sb="78" eb="80">
      <t>シセツ</t>
    </rPh>
    <rPh sb="81" eb="83">
      <t>テキジ</t>
    </rPh>
    <rPh sb="83" eb="85">
      <t>テキセツ</t>
    </rPh>
    <rPh sb="86" eb="88">
      <t>シュウゼン</t>
    </rPh>
    <rPh sb="89" eb="91">
      <t>ダイタイ</t>
    </rPh>
    <rPh sb="97" eb="99">
      <t>ヒジョウ</t>
    </rPh>
    <rPh sb="100" eb="102">
      <t>ジュウヨウ</t>
    </rPh>
    <rPh sb="106" eb="107">
      <t>ワ</t>
    </rPh>
    <rPh sb="108" eb="109">
      <t>クニ</t>
    </rPh>
    <rPh sb="110" eb="112">
      <t>ギジュツ</t>
    </rPh>
    <rPh sb="113" eb="115">
      <t>ケイケン</t>
    </rPh>
    <rPh sb="116" eb="118">
      <t>カツヨウ</t>
    </rPh>
    <rPh sb="120" eb="121">
      <t>ホン</t>
    </rPh>
    <rPh sb="121" eb="123">
      <t>ジギョウ</t>
    </rPh>
    <rPh sb="125" eb="126">
      <t>ドウ</t>
    </rPh>
    <rPh sb="126" eb="128">
      <t>カイキョウ</t>
    </rPh>
    <rPh sb="128" eb="130">
      <t>エンガン</t>
    </rPh>
    <rPh sb="130" eb="131">
      <t>クニ</t>
    </rPh>
    <rPh sb="136" eb="137">
      <t>ヒ</t>
    </rPh>
    <rPh sb="138" eb="139">
      <t>ツヅ</t>
    </rPh>
    <rPh sb="140" eb="141">
      <t>タカ</t>
    </rPh>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</si>
  <si>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04" eb="107">
      <t>ハンセイテン</t>
    </rPh>
    <rPh sb="131" eb="133">
      <t>ツイカ</t>
    </rPh>
    <rPh sb="134" eb="136">
      <t>ヘンコウ</t>
    </rPh>
    <rPh sb="136" eb="137">
      <t>トウ</t>
    </rPh>
    <rPh sb="138" eb="140">
      <t>カツヨウ</t>
    </rPh>
    <phoneticPr fontId="5"/>
  </si>
  <si>
    <t>航行援助施設維持管理に係るキャパシティービルディング</t>
    <rPh sb="0" eb="2">
      <t>コウコウ</t>
    </rPh>
    <rPh sb="2" eb="4">
      <t>エンジョ</t>
    </rPh>
    <rPh sb="4" eb="6">
      <t>シセツ</t>
    </rPh>
    <rPh sb="6" eb="8">
      <t>イジ</t>
    </rPh>
    <rPh sb="8" eb="10">
      <t>カンリ</t>
    </rPh>
    <rPh sb="11" eb="12">
      <t>カカ</t>
    </rPh>
    <phoneticPr fontId="5"/>
  </si>
  <si>
    <t>-</t>
  </si>
  <si>
    <t>－</t>
  </si>
  <si>
    <t>－</t>
    <phoneticPr fontId="5"/>
  </si>
  <si>
    <t>更に事業内容を精査し、より効率的な予算執行が可能となるよう改善を図るべきである。</t>
    <rPh sb="0" eb="1">
      <t>サラ</t>
    </rPh>
    <phoneticPr fontId="5"/>
  </si>
  <si>
    <t>事前調査については、１回の調査で複数の施設について行うなど、効率的な事業実施を図っている。また、キャパシティービルディングについては、研修内容を見直し、研修対象を現場技術者から監督の立場にある管理監督者とした。これらの方針のもと、引き続き、 効率的な事業実施を図っていく。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</si>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</sst>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2930</xdr:colOff>
      <xdr:row>725</xdr:row>
      <xdr:rowOff>43143</xdr:rowOff>
    </xdr:from>
    <xdr:to>
      <xdr:col>34</xdr:col>
      <xdr:colOff>173565</xdr:colOff>
      <xdr:row>727</xdr:row>
      <xdr:rowOff>338418</xdr:rowOff>
    </xdr:to>
    <xdr:sp macro="" textlink="">
      <xdr:nvSpPr>
        <xdr:cNvPr id="5" name="テキスト ボックス 4"/>
        <xdr:cNvSpPr txBox="1"/>
      </xdr:nvSpPr>
      <xdr:spPr>
        <a:xfrm>
          <a:off x="5003555" y="33113943"/>
          <a:ext cx="1970860" cy="1000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３３百万円</a:t>
          </a:r>
        </a:p>
      </xdr:txBody>
    </xdr:sp>
    <xdr:clientData/>
  </xdr:twoCellAnchor>
  <xdr:twoCellAnchor>
    <xdr:from>
      <xdr:col>24</xdr:col>
      <xdr:colOff>151280</xdr:colOff>
      <xdr:row>728</xdr:row>
      <xdr:rowOff>231401</xdr:rowOff>
    </xdr:from>
    <xdr:to>
      <xdr:col>35</xdr:col>
      <xdr:colOff>29137</xdr:colOff>
      <xdr:row>730</xdr:row>
      <xdr:rowOff>98051</xdr:rowOff>
    </xdr:to>
    <xdr:sp macro="" textlink="">
      <xdr:nvSpPr>
        <xdr:cNvPr id="6" name="大かっこ 5"/>
        <xdr:cNvSpPr/>
      </xdr:nvSpPr>
      <xdr:spPr>
        <a:xfrm>
          <a:off x="4951880" y="34359476"/>
          <a:ext cx="2078132"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13</xdr:col>
      <xdr:colOff>118781</xdr:colOff>
      <xdr:row>733</xdr:row>
      <xdr:rowOff>233643</xdr:rowOff>
    </xdr:from>
    <xdr:to>
      <xdr:col>22</xdr:col>
      <xdr:colOff>90206</xdr:colOff>
      <xdr:row>734</xdr:row>
      <xdr:rowOff>124385</xdr:rowOff>
    </xdr:to>
    <xdr:sp macro="" textlink="">
      <xdr:nvSpPr>
        <xdr:cNvPr id="8" name="大かっこ 7"/>
        <xdr:cNvSpPr/>
      </xdr:nvSpPr>
      <xdr:spPr>
        <a:xfrm>
          <a:off x="2719106" y="36123843"/>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733</xdr:row>
      <xdr:rowOff>254374</xdr:rowOff>
    </xdr:from>
    <xdr:to>
      <xdr:col>44</xdr:col>
      <xdr:colOff>75645</xdr:colOff>
      <xdr:row>734</xdr:row>
      <xdr:rowOff>145116</xdr:rowOff>
    </xdr:to>
    <xdr:sp macro="" textlink="">
      <xdr:nvSpPr>
        <xdr:cNvPr id="9" name="大かっこ 8"/>
        <xdr:cNvSpPr/>
      </xdr:nvSpPr>
      <xdr:spPr>
        <a:xfrm>
          <a:off x="7105095" y="36144574"/>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737</xdr:row>
      <xdr:rowOff>257734</xdr:rowOff>
    </xdr:from>
    <xdr:to>
      <xdr:col>23</xdr:col>
      <xdr:colOff>98051</xdr:colOff>
      <xdr:row>741</xdr:row>
      <xdr:rowOff>322937</xdr:rowOff>
    </xdr:to>
    <xdr:sp macro="" textlink="">
      <xdr:nvSpPr>
        <xdr:cNvPr id="10" name="大かっこ 9"/>
        <xdr:cNvSpPr/>
      </xdr:nvSpPr>
      <xdr:spPr>
        <a:xfrm>
          <a:off x="2478741" y="37557634"/>
          <a:ext cx="2219885"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737</xdr:row>
      <xdr:rowOff>257734</xdr:rowOff>
    </xdr:from>
    <xdr:to>
      <xdr:col>45</xdr:col>
      <xdr:colOff>80310</xdr:colOff>
      <xdr:row>741</xdr:row>
      <xdr:rowOff>322937</xdr:rowOff>
    </xdr:to>
    <xdr:sp macro="" textlink="">
      <xdr:nvSpPr>
        <xdr:cNvPr id="11" name="大かっこ 10"/>
        <xdr:cNvSpPr/>
      </xdr:nvSpPr>
      <xdr:spPr>
        <a:xfrm>
          <a:off x="6901704" y="37557634"/>
          <a:ext cx="2179731"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12</xdr:col>
      <xdr:colOff>134470</xdr:colOff>
      <xdr:row>734</xdr:row>
      <xdr:rowOff>212912</xdr:rowOff>
    </xdr:from>
    <xdr:to>
      <xdr:col>23</xdr:col>
      <xdr:colOff>69475</xdr:colOff>
      <xdr:row>736</xdr:row>
      <xdr:rowOff>327211</xdr:rowOff>
    </xdr:to>
    <xdr:sp macro="" textlink="">
      <xdr:nvSpPr>
        <xdr:cNvPr id="12" name="正方形/長方形 11"/>
        <xdr:cNvSpPr/>
      </xdr:nvSpPr>
      <xdr:spPr>
        <a:xfrm>
          <a:off x="2534770" y="36455537"/>
          <a:ext cx="2135280" cy="8191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34</xdr:col>
      <xdr:colOff>100854</xdr:colOff>
      <xdr:row>734</xdr:row>
      <xdr:rowOff>201706</xdr:rowOff>
    </xdr:from>
    <xdr:to>
      <xdr:col>45</xdr:col>
      <xdr:colOff>73960</xdr:colOff>
      <xdr:row>736</xdr:row>
      <xdr:rowOff>335055</xdr:rowOff>
    </xdr:to>
    <xdr:sp macro="" textlink="">
      <xdr:nvSpPr>
        <xdr:cNvPr id="13" name="正方形/長方形 12"/>
        <xdr:cNvSpPr/>
      </xdr:nvSpPr>
      <xdr:spPr>
        <a:xfrm>
          <a:off x="6901704" y="36444331"/>
          <a:ext cx="2173381" cy="8381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168089</xdr:colOff>
      <xdr:row>730</xdr:row>
      <xdr:rowOff>190499</xdr:rowOff>
    </xdr:from>
    <xdr:to>
      <xdr:col>29</xdr:col>
      <xdr:colOff>168089</xdr:colOff>
      <xdr:row>731</xdr:row>
      <xdr:rowOff>347116</xdr:rowOff>
    </xdr:to>
    <xdr:cxnSp macro="">
      <xdr:nvCxnSpPr>
        <xdr:cNvPr id="14" name="直線コネクタ 13"/>
        <xdr:cNvCxnSpPr/>
      </xdr:nvCxnSpPr>
      <xdr:spPr>
        <a:xfrm>
          <a:off x="5968814" y="35023424"/>
          <a:ext cx="0" cy="5090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732</xdr:row>
      <xdr:rowOff>0</xdr:rowOff>
    </xdr:from>
    <xdr:to>
      <xdr:col>40</xdr:col>
      <xdr:colOff>0</xdr:colOff>
      <xdr:row>732</xdr:row>
      <xdr:rowOff>0</xdr:rowOff>
    </xdr:to>
    <xdr:cxnSp macro="">
      <xdr:nvCxnSpPr>
        <xdr:cNvPr id="15" name="直線コネクタ 14"/>
        <xdr:cNvCxnSpPr/>
      </xdr:nvCxnSpPr>
      <xdr:spPr>
        <a:xfrm>
          <a:off x="3600450" y="35537775"/>
          <a:ext cx="4400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732</xdr:row>
      <xdr:rowOff>0</xdr:rowOff>
    </xdr:from>
    <xdr:to>
      <xdr:col>18</xdr:col>
      <xdr:colOff>11206</xdr:colOff>
      <xdr:row>733</xdr:row>
      <xdr:rowOff>156618</xdr:rowOff>
    </xdr:to>
    <xdr:cxnSp macro="">
      <xdr:nvCxnSpPr>
        <xdr:cNvPr id="16" name="直線コネクタ 15"/>
        <xdr:cNvCxnSpPr/>
      </xdr:nvCxnSpPr>
      <xdr:spPr>
        <a:xfrm>
          <a:off x="3611656" y="35537775"/>
          <a:ext cx="0" cy="509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731</xdr:row>
      <xdr:rowOff>342900</xdr:rowOff>
    </xdr:from>
    <xdr:to>
      <xdr:col>39</xdr:col>
      <xdr:colOff>174811</xdr:colOff>
      <xdr:row>733</xdr:row>
      <xdr:rowOff>152136</xdr:rowOff>
    </xdr:to>
    <xdr:cxnSp macro="">
      <xdr:nvCxnSpPr>
        <xdr:cNvPr id="17" name="直線コネクタ 16"/>
        <xdr:cNvCxnSpPr/>
      </xdr:nvCxnSpPr>
      <xdr:spPr>
        <a:xfrm>
          <a:off x="7975786" y="35528250"/>
          <a:ext cx="0" cy="5140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22412</xdr:colOff>
      <xdr:row>22</xdr:row>
      <xdr:rowOff>11206</xdr:rowOff>
    </xdr:from>
    <xdr:to>
      <xdr:col>49</xdr:col>
      <xdr:colOff>493059</xdr:colOff>
      <xdr:row>25</xdr:row>
      <xdr:rowOff>0</xdr:rowOff>
    </xdr:to>
    <xdr:cxnSp macro="">
      <xdr:nvCxnSpPr>
        <xdr:cNvPr id="3" name="直線コネクタ 2"/>
        <xdr:cNvCxnSpPr/>
      </xdr:nvCxnSpPr>
      <xdr:spPr>
        <a:xfrm flipH="1">
          <a:off x="8494059" y="8001000"/>
          <a:ext cx="1882588"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11206</xdr:colOff>
      <xdr:row>114</xdr:row>
      <xdr:rowOff>0</xdr:rowOff>
    </xdr:from>
    <xdr:to>
      <xdr:col>49</xdr:col>
      <xdr:colOff>493059</xdr:colOff>
      <xdr:row>115</xdr:row>
      <xdr:rowOff>526676</xdr:rowOff>
    </xdr:to>
    <xdr:cxnSp macro="">
      <xdr:nvCxnSpPr>
        <xdr:cNvPr id="19" name="直線コネクタ 18"/>
        <xdr:cNvCxnSpPr/>
      </xdr:nvCxnSpPr>
      <xdr:spPr>
        <a:xfrm flipH="1">
          <a:off x="8482853" y="17122588"/>
          <a:ext cx="1893794" cy="106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190500</xdr:colOff>
      <xdr:row>725</xdr:row>
      <xdr:rowOff>228600</xdr:rowOff>
    </xdr:from>
    <xdr:to>
      <xdr:col>48</xdr:col>
      <xdr:colOff>68357</xdr:colOff>
      <xdr:row>727</xdr:row>
      <xdr:rowOff>95250</xdr:rowOff>
    </xdr:to>
    <xdr:sp macro="" textlink="">
      <xdr:nvSpPr>
        <xdr:cNvPr id="21" name="大かっこ 20"/>
        <xdr:cNvSpPr/>
      </xdr:nvSpPr>
      <xdr:spPr>
        <a:xfrm>
          <a:off x="7708900" y="42113200"/>
          <a:ext cx="2113057" cy="57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旅費等</a:t>
          </a:r>
          <a:endParaRPr kumimoji="1" lang="en-US" altLang="ja-JP" sz="1100"/>
        </a:p>
        <a:p>
          <a:pPr algn="ctr"/>
          <a:r>
            <a:rPr kumimoji="1" lang="ja-JP" altLang="en-US" sz="1100"/>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56" zoomScale="75" zoomScaleNormal="75" zoomScaleSheetLayoutView="75" zoomScalePageLayoutView="85" workbookViewId="0">
      <selection activeCell="AU762" sqref="AU762:AX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487</v>
      </c>
      <c r="AR2" s="803"/>
      <c r="AS2" s="52" t="str">
        <f>IF(OR(AQ2="　", AQ2=""), "", "-")</f>
        <v/>
      </c>
      <c r="AT2" s="804">
        <v>226</v>
      </c>
      <c r="AU2" s="804"/>
      <c r="AV2" s="53" t="str">
        <f>IF(AW2="", "", "-")</f>
        <v/>
      </c>
      <c r="AW2" s="805"/>
      <c r="AX2" s="805"/>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521</v>
      </c>
      <c r="AK3" s="728"/>
      <c r="AL3" s="728"/>
      <c r="AM3" s="728"/>
      <c r="AN3" s="728"/>
      <c r="AO3" s="728"/>
      <c r="AP3" s="728"/>
      <c r="AQ3" s="728"/>
      <c r="AR3" s="728"/>
      <c r="AS3" s="728"/>
      <c r="AT3" s="728"/>
      <c r="AU3" s="728"/>
      <c r="AV3" s="728"/>
      <c r="AW3" s="728"/>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192</v>
      </c>
      <c r="H5" s="712"/>
      <c r="I5" s="712"/>
      <c r="J5" s="712"/>
      <c r="K5" s="712"/>
      <c r="L5" s="712"/>
      <c r="M5" s="713" t="s">
        <v>75</v>
      </c>
      <c r="N5" s="714"/>
      <c r="O5" s="714"/>
      <c r="P5" s="714"/>
      <c r="Q5" s="714"/>
      <c r="R5" s="715"/>
      <c r="S5" s="716" t="s">
        <v>140</v>
      </c>
      <c r="T5" s="712"/>
      <c r="U5" s="712"/>
      <c r="V5" s="712"/>
      <c r="W5" s="712"/>
      <c r="X5" s="717"/>
      <c r="Y5" s="561" t="s">
        <v>3</v>
      </c>
      <c r="Z5" s="294"/>
      <c r="AA5" s="294"/>
      <c r="AB5" s="294"/>
      <c r="AC5" s="294"/>
      <c r="AD5" s="295"/>
      <c r="AE5" s="562" t="s">
        <v>519</v>
      </c>
      <c r="AF5" s="562"/>
      <c r="AG5" s="562"/>
      <c r="AH5" s="562"/>
      <c r="AI5" s="562"/>
      <c r="AJ5" s="562"/>
      <c r="AK5" s="562"/>
      <c r="AL5" s="562"/>
      <c r="AM5" s="562"/>
      <c r="AN5" s="562"/>
      <c r="AO5" s="562"/>
      <c r="AP5" s="563"/>
      <c r="AQ5" s="564" t="s">
        <v>520</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7" t="s">
        <v>5</v>
      </c>
      <c r="Z7" s="320"/>
      <c r="AA7" s="320"/>
      <c r="AB7" s="320"/>
      <c r="AC7" s="320"/>
      <c r="AD7" s="818"/>
      <c r="AE7" s="808" t="s">
        <v>524</v>
      </c>
      <c r="AF7" s="809"/>
      <c r="AG7" s="809"/>
      <c r="AH7" s="809"/>
      <c r="AI7" s="809"/>
      <c r="AJ7" s="809"/>
      <c r="AK7" s="809"/>
      <c r="AL7" s="809"/>
      <c r="AM7" s="809"/>
      <c r="AN7" s="809"/>
      <c r="AO7" s="809"/>
      <c r="AP7" s="809"/>
      <c r="AQ7" s="809"/>
      <c r="AR7" s="809"/>
      <c r="AS7" s="809"/>
      <c r="AT7" s="809"/>
      <c r="AU7" s="809"/>
      <c r="AV7" s="809"/>
      <c r="AW7" s="809"/>
      <c r="AX7" s="810"/>
    </row>
    <row r="8" spans="1:50" ht="39" customHeight="1" x14ac:dyDescent="0.15">
      <c r="A8" s="334" t="s">
        <v>414</v>
      </c>
      <c r="B8" s="335"/>
      <c r="C8" s="335"/>
      <c r="D8" s="335"/>
      <c r="E8" s="335"/>
      <c r="F8" s="336"/>
      <c r="G8" s="872" t="str">
        <f>入力規則等!A26</f>
        <v>海洋政策</v>
      </c>
      <c r="H8" s="584"/>
      <c r="I8" s="584"/>
      <c r="J8" s="584"/>
      <c r="K8" s="584"/>
      <c r="L8" s="584"/>
      <c r="M8" s="584"/>
      <c r="N8" s="584"/>
      <c r="O8" s="584"/>
      <c r="P8" s="584"/>
      <c r="Q8" s="584"/>
      <c r="R8" s="584"/>
      <c r="S8" s="584"/>
      <c r="T8" s="584"/>
      <c r="U8" s="584"/>
      <c r="V8" s="584"/>
      <c r="W8" s="584"/>
      <c r="X8" s="873"/>
      <c r="Y8" s="718" t="s">
        <v>415</v>
      </c>
      <c r="Z8" s="719"/>
      <c r="AA8" s="719"/>
      <c r="AB8" s="719"/>
      <c r="AC8" s="719"/>
      <c r="AD8" s="720"/>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54" customHeight="1" x14ac:dyDescent="0.15">
      <c r="A9" s="652" t="s">
        <v>25</v>
      </c>
      <c r="B9" s="653"/>
      <c r="C9" s="653"/>
      <c r="D9" s="653"/>
      <c r="E9" s="653"/>
      <c r="F9" s="653"/>
      <c r="G9" s="721" t="s">
        <v>544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5.25" customHeight="1" x14ac:dyDescent="0.15">
      <c r="A10" s="517" t="s">
        <v>34</v>
      </c>
      <c r="B10" s="518"/>
      <c r="C10" s="518"/>
      <c r="D10" s="518"/>
      <c r="E10" s="518"/>
      <c r="F10" s="518"/>
      <c r="G10" s="611" t="s">
        <v>525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委託・請負、その他</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v>34</v>
      </c>
      <c r="Q13" s="257"/>
      <c r="R13" s="257"/>
      <c r="S13" s="257"/>
      <c r="T13" s="257"/>
      <c r="U13" s="257"/>
      <c r="V13" s="258"/>
      <c r="W13" s="256">
        <v>31</v>
      </c>
      <c r="X13" s="257"/>
      <c r="Y13" s="257"/>
      <c r="Z13" s="257"/>
      <c r="AA13" s="257"/>
      <c r="AB13" s="257"/>
      <c r="AC13" s="258"/>
      <c r="AD13" s="256">
        <v>34</v>
      </c>
      <c r="AE13" s="257"/>
      <c r="AF13" s="257"/>
      <c r="AG13" s="257"/>
      <c r="AH13" s="257"/>
      <c r="AI13" s="257"/>
      <c r="AJ13" s="258"/>
      <c r="AK13" s="256">
        <v>33</v>
      </c>
      <c r="AL13" s="257"/>
      <c r="AM13" s="257"/>
      <c r="AN13" s="257"/>
      <c r="AO13" s="257"/>
      <c r="AP13" s="257"/>
      <c r="AQ13" s="258"/>
      <c r="AR13" s="814">
        <v>35</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5"/>
    </row>
    <row r="16" spans="1:50" ht="21" customHeight="1" x14ac:dyDescent="0.15">
      <c r="A16" s="601"/>
      <c r="B16" s="602"/>
      <c r="C16" s="602"/>
      <c r="D16" s="602"/>
      <c r="E16" s="602"/>
      <c r="F16" s="603"/>
      <c r="G16" s="591"/>
      <c r="H16" s="592"/>
      <c r="I16" s="574" t="s">
        <v>59</v>
      </c>
      <c r="J16" s="575"/>
      <c r="K16" s="575"/>
      <c r="L16" s="575"/>
      <c r="M16" s="575"/>
      <c r="N16" s="575"/>
      <c r="O16" s="576"/>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7">
        <f>SUM(P13:V17)</f>
        <v>34</v>
      </c>
      <c r="Q18" s="738"/>
      <c r="R18" s="738"/>
      <c r="S18" s="738"/>
      <c r="T18" s="738"/>
      <c r="U18" s="738"/>
      <c r="V18" s="739"/>
      <c r="W18" s="737">
        <f>SUM(W13:AC17)</f>
        <v>31</v>
      </c>
      <c r="X18" s="738"/>
      <c r="Y18" s="738"/>
      <c r="Z18" s="738"/>
      <c r="AA18" s="738"/>
      <c r="AB18" s="738"/>
      <c r="AC18" s="739"/>
      <c r="AD18" s="737">
        <f>SUM(AD13:AJ17)</f>
        <v>34</v>
      </c>
      <c r="AE18" s="738"/>
      <c r="AF18" s="738"/>
      <c r="AG18" s="738"/>
      <c r="AH18" s="738"/>
      <c r="AI18" s="738"/>
      <c r="AJ18" s="739"/>
      <c r="AK18" s="737">
        <f>SUM(AK13:AQ17)</f>
        <v>33</v>
      </c>
      <c r="AL18" s="738"/>
      <c r="AM18" s="738"/>
      <c r="AN18" s="738"/>
      <c r="AO18" s="738"/>
      <c r="AP18" s="738"/>
      <c r="AQ18" s="739"/>
      <c r="AR18" s="737">
        <f>SUM(AR13:AX17)</f>
        <v>35</v>
      </c>
      <c r="AS18" s="738"/>
      <c r="AT18" s="738"/>
      <c r="AU18" s="738"/>
      <c r="AV18" s="738"/>
      <c r="AW18" s="738"/>
      <c r="AX18" s="740"/>
    </row>
    <row r="19" spans="1:50" ht="24.75" customHeight="1" x14ac:dyDescent="0.15">
      <c r="A19" s="601"/>
      <c r="B19" s="602"/>
      <c r="C19" s="602"/>
      <c r="D19" s="602"/>
      <c r="E19" s="602"/>
      <c r="F19" s="603"/>
      <c r="G19" s="735" t="s">
        <v>10</v>
      </c>
      <c r="H19" s="736"/>
      <c r="I19" s="736"/>
      <c r="J19" s="736"/>
      <c r="K19" s="736"/>
      <c r="L19" s="736"/>
      <c r="M19" s="736"/>
      <c r="N19" s="736"/>
      <c r="O19" s="736"/>
      <c r="P19" s="256">
        <v>28</v>
      </c>
      <c r="Q19" s="257"/>
      <c r="R19" s="257"/>
      <c r="S19" s="257"/>
      <c r="T19" s="257"/>
      <c r="U19" s="257"/>
      <c r="V19" s="258"/>
      <c r="W19" s="256">
        <v>29</v>
      </c>
      <c r="X19" s="257"/>
      <c r="Y19" s="257"/>
      <c r="Z19" s="257"/>
      <c r="AA19" s="257"/>
      <c r="AB19" s="257"/>
      <c r="AC19" s="258"/>
      <c r="AD19" s="256">
        <v>33</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0.82352941176470584</v>
      </c>
      <c r="Q20" s="741"/>
      <c r="R20" s="741"/>
      <c r="S20" s="741"/>
      <c r="T20" s="741"/>
      <c r="U20" s="741"/>
      <c r="V20" s="741"/>
      <c r="W20" s="741">
        <f>IF(W18=0, "-", W19/W18)</f>
        <v>0.93548387096774188</v>
      </c>
      <c r="X20" s="741"/>
      <c r="Y20" s="741"/>
      <c r="Z20" s="741"/>
      <c r="AA20" s="741"/>
      <c r="AB20" s="741"/>
      <c r="AC20" s="741"/>
      <c r="AD20" s="741">
        <f>IF(AD18=0, "-", AD19/AD18)</f>
        <v>0.97058823529411764</v>
      </c>
      <c r="AE20" s="741"/>
      <c r="AF20" s="741"/>
      <c r="AG20" s="741"/>
      <c r="AH20" s="741"/>
      <c r="AI20" s="741"/>
      <c r="AJ20" s="741"/>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c r="AR22" s="151"/>
      <c r="AS22" s="152" t="s">
        <v>371</v>
      </c>
      <c r="AT22" s="153"/>
      <c r="AU22" s="275"/>
      <c r="AV22" s="275"/>
      <c r="AW22" s="273" t="s">
        <v>313</v>
      </c>
      <c r="AX22" s="274"/>
    </row>
    <row r="23" spans="1:50" ht="22.5" customHeight="1" x14ac:dyDescent="0.15">
      <c r="A23" s="279"/>
      <c r="B23" s="277"/>
      <c r="C23" s="277"/>
      <c r="D23" s="277"/>
      <c r="E23" s="277"/>
      <c r="F23" s="278"/>
      <c r="G23" s="399" t="s">
        <v>541</v>
      </c>
      <c r="H23" s="400"/>
      <c r="I23" s="400"/>
      <c r="J23" s="400"/>
      <c r="K23" s="400"/>
      <c r="L23" s="400"/>
      <c r="M23" s="400"/>
      <c r="N23" s="400"/>
      <c r="O23" s="401"/>
      <c r="P23" s="111" t="s">
        <v>526</v>
      </c>
      <c r="Q23" s="111"/>
      <c r="R23" s="111"/>
      <c r="S23" s="111"/>
      <c r="T23" s="111"/>
      <c r="U23" s="111"/>
      <c r="V23" s="111"/>
      <c r="W23" s="111"/>
      <c r="X23" s="131"/>
      <c r="Y23" s="375" t="s">
        <v>14</v>
      </c>
      <c r="Z23" s="376"/>
      <c r="AA23" s="377"/>
      <c r="AB23" s="325"/>
      <c r="AC23" s="325"/>
      <c r="AD23" s="325"/>
      <c r="AE23" s="391">
        <v>0</v>
      </c>
      <c r="AF23" s="362"/>
      <c r="AG23" s="362"/>
      <c r="AH23" s="362"/>
      <c r="AI23" s="391">
        <v>0</v>
      </c>
      <c r="AJ23" s="362"/>
      <c r="AK23" s="362"/>
      <c r="AL23" s="362"/>
      <c r="AM23" s="391">
        <v>0</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c r="AC24" s="370"/>
      <c r="AD24" s="370"/>
      <c r="AE24" s="391">
        <v>0</v>
      </c>
      <c r="AF24" s="362"/>
      <c r="AG24" s="362"/>
      <c r="AH24" s="362"/>
      <c r="AI24" s="391">
        <v>0</v>
      </c>
      <c r="AJ24" s="362"/>
      <c r="AK24" s="362"/>
      <c r="AL24" s="362"/>
      <c r="AM24" s="391">
        <v>0</v>
      </c>
      <c r="AN24" s="362"/>
      <c r="AO24" s="362"/>
      <c r="AP24" s="362"/>
      <c r="AQ24" s="271"/>
      <c r="AR24" s="208"/>
      <c r="AS24" s="208"/>
      <c r="AT24" s="272"/>
      <c r="AU24" s="362"/>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100</v>
      </c>
      <c r="AF25" s="362"/>
      <c r="AG25" s="362"/>
      <c r="AH25" s="362"/>
      <c r="AI25" s="391">
        <v>100</v>
      </c>
      <c r="AJ25" s="362"/>
      <c r="AK25" s="362"/>
      <c r="AL25" s="362"/>
      <c r="AM25" s="391">
        <v>100</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6" t="s">
        <v>262</v>
      </c>
      <c r="AV26" s="806"/>
      <c r="AW26" s="806"/>
      <c r="AX26" s="80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4"/>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c r="AF50" s="826"/>
      <c r="AG50" s="826"/>
      <c r="AH50" s="826"/>
      <c r="AI50" s="825"/>
      <c r="AJ50" s="826"/>
      <c r="AK50" s="826"/>
      <c r="AL50" s="826"/>
      <c r="AM50" s="825"/>
      <c r="AN50" s="826"/>
      <c r="AO50" s="826"/>
      <c r="AP50" s="826"/>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1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4"/>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4"/>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6" t="s">
        <v>262</v>
      </c>
      <c r="AV58" s="806"/>
      <c r="AW58" s="806"/>
      <c r="AX58" s="807"/>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6" t="s">
        <v>262</v>
      </c>
      <c r="AV63" s="806"/>
      <c r="AW63" s="806"/>
      <c r="AX63" s="807"/>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7"/>
      <c r="AI70" s="391"/>
      <c r="AJ70" s="362"/>
      <c r="AK70" s="362"/>
      <c r="AL70" s="827"/>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7"/>
      <c r="AI71" s="391"/>
      <c r="AJ71" s="362"/>
      <c r="AK71" s="362"/>
      <c r="AL71" s="827"/>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5" t="s">
        <v>375</v>
      </c>
      <c r="AR73" s="835"/>
      <c r="AS73" s="835"/>
      <c r="AT73" s="835"/>
      <c r="AU73" s="835"/>
      <c r="AV73" s="835"/>
      <c r="AW73" s="835"/>
      <c r="AX73" s="836"/>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v>2</v>
      </c>
      <c r="AF74" s="250"/>
      <c r="AG74" s="250"/>
      <c r="AH74" s="250"/>
      <c r="AI74" s="250">
        <v>2</v>
      </c>
      <c r="AJ74" s="250"/>
      <c r="AK74" s="250"/>
      <c r="AL74" s="250"/>
      <c r="AM74" s="250">
        <v>2</v>
      </c>
      <c r="AN74" s="250"/>
      <c r="AO74" s="250"/>
      <c r="AP74" s="250"/>
      <c r="AQ74" s="250">
        <v>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c r="AF75" s="250"/>
      <c r="AG75" s="250"/>
      <c r="AH75" s="250"/>
      <c r="AI75" s="250"/>
      <c r="AJ75" s="250"/>
      <c r="AK75" s="250"/>
      <c r="AL75" s="250"/>
      <c r="AM75" s="250"/>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528</v>
      </c>
      <c r="H77" s="111"/>
      <c r="I77" s="111"/>
      <c r="J77" s="111"/>
      <c r="K77" s="111"/>
      <c r="L77" s="111"/>
      <c r="M77" s="111"/>
      <c r="N77" s="111"/>
      <c r="O77" s="111"/>
      <c r="P77" s="111"/>
      <c r="Q77" s="111"/>
      <c r="R77" s="111"/>
      <c r="S77" s="111"/>
      <c r="T77" s="111"/>
      <c r="U77" s="111"/>
      <c r="V77" s="111"/>
      <c r="W77" s="111"/>
      <c r="X77" s="131"/>
      <c r="Y77" s="540" t="s">
        <v>62</v>
      </c>
      <c r="Z77" s="541"/>
      <c r="AA77" s="542"/>
      <c r="AB77" s="747"/>
      <c r="AC77" s="748"/>
      <c r="AD77" s="749"/>
      <c r="AE77" s="250">
        <v>12</v>
      </c>
      <c r="AF77" s="250"/>
      <c r="AG77" s="250"/>
      <c r="AH77" s="250"/>
      <c r="AI77" s="250">
        <v>12</v>
      </c>
      <c r="AJ77" s="250"/>
      <c r="AK77" s="250"/>
      <c r="AL77" s="250"/>
      <c r="AM77" s="250">
        <v>12</v>
      </c>
      <c r="AN77" s="250"/>
      <c r="AO77" s="250"/>
      <c r="AP77" s="250"/>
      <c r="AQ77" s="250">
        <v>15</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v>6</v>
      </c>
      <c r="AF89" s="250"/>
      <c r="AG89" s="250"/>
      <c r="AH89" s="250"/>
      <c r="AI89" s="250">
        <v>6</v>
      </c>
      <c r="AJ89" s="250"/>
      <c r="AK89" s="250"/>
      <c r="AL89" s="250"/>
      <c r="AM89" s="250">
        <v>8</v>
      </c>
      <c r="AN89" s="250"/>
      <c r="AO89" s="250"/>
      <c r="AP89" s="250"/>
      <c r="AQ89" s="391">
        <v>8</v>
      </c>
      <c r="AR89" s="362"/>
      <c r="AS89" s="362"/>
      <c r="AT89" s="362"/>
      <c r="AU89" s="362"/>
      <c r="AV89" s="362"/>
      <c r="AW89" s="362"/>
      <c r="AX89" s="363"/>
    </row>
    <row r="90" spans="1:60" ht="25.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368</v>
      </c>
      <c r="AC90" s="699"/>
      <c r="AD90" s="700"/>
      <c r="AE90" s="380" t="s">
        <v>530</v>
      </c>
      <c r="AF90" s="380"/>
      <c r="AG90" s="380"/>
      <c r="AH90" s="380"/>
      <c r="AI90" s="380" t="s">
        <v>531</v>
      </c>
      <c r="AJ90" s="380"/>
      <c r="AK90" s="380"/>
      <c r="AL90" s="380"/>
      <c r="AM90" s="380" t="s">
        <v>542</v>
      </c>
      <c r="AN90" s="380"/>
      <c r="AO90" s="380"/>
      <c r="AP90" s="380"/>
      <c r="AQ90" s="380" t="s">
        <v>567</v>
      </c>
      <c r="AR90" s="380"/>
      <c r="AS90" s="380"/>
      <c r="AT90" s="380"/>
      <c r="AU90" s="380"/>
      <c r="AV90" s="380"/>
      <c r="AW90" s="380"/>
      <c r="AX90" s="381"/>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customHeight="1" x14ac:dyDescent="0.15">
      <c r="A92" s="316"/>
      <c r="B92" s="317"/>
      <c r="C92" s="317"/>
      <c r="D92" s="317"/>
      <c r="E92" s="317"/>
      <c r="F92" s="318"/>
      <c r="G92" s="384" t="s">
        <v>532</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v>0.9</v>
      </c>
      <c r="AF92" s="250"/>
      <c r="AG92" s="250"/>
      <c r="AH92" s="250"/>
      <c r="AI92" s="250">
        <v>1.1000000000000001</v>
      </c>
      <c r="AJ92" s="250"/>
      <c r="AK92" s="250"/>
      <c r="AL92" s="250"/>
      <c r="AM92" s="250">
        <v>1</v>
      </c>
      <c r="AN92" s="250"/>
      <c r="AO92" s="250"/>
      <c r="AP92" s="250"/>
      <c r="AQ92" s="250">
        <v>0.8</v>
      </c>
      <c r="AR92" s="250"/>
      <c r="AS92" s="250"/>
      <c r="AT92" s="250"/>
      <c r="AU92" s="250"/>
      <c r="AV92" s="250"/>
      <c r="AW92" s="250"/>
      <c r="AX92" s="267"/>
    </row>
    <row r="93" spans="1:60" ht="25.5"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t="s">
        <v>533</v>
      </c>
      <c r="AF93" s="380"/>
      <c r="AG93" s="380"/>
      <c r="AH93" s="380"/>
      <c r="AI93" s="380" t="s">
        <v>534</v>
      </c>
      <c r="AJ93" s="380"/>
      <c r="AK93" s="380"/>
      <c r="AL93" s="380"/>
      <c r="AM93" s="380" t="s">
        <v>543</v>
      </c>
      <c r="AN93" s="380"/>
      <c r="AO93" s="380"/>
      <c r="AP93" s="380"/>
      <c r="AQ93" s="380" t="s">
        <v>568</v>
      </c>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7"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8"/>
    </row>
    <row r="104" spans="1:50" ht="23.1" customHeight="1" x14ac:dyDescent="0.15">
      <c r="A104" s="786"/>
      <c r="B104" s="787"/>
      <c r="C104" s="850" t="s">
        <v>535</v>
      </c>
      <c r="D104" s="851"/>
      <c r="E104" s="851"/>
      <c r="F104" s="851"/>
      <c r="G104" s="851"/>
      <c r="H104" s="851"/>
      <c r="I104" s="851"/>
      <c r="J104" s="851"/>
      <c r="K104" s="852"/>
      <c r="L104" s="256">
        <v>4</v>
      </c>
      <c r="M104" s="257"/>
      <c r="N104" s="257"/>
      <c r="O104" s="257"/>
      <c r="P104" s="257"/>
      <c r="Q104" s="258"/>
      <c r="R104" s="256">
        <v>5</v>
      </c>
      <c r="S104" s="257"/>
      <c r="T104" s="257"/>
      <c r="U104" s="257"/>
      <c r="V104" s="257"/>
      <c r="W104" s="258"/>
      <c r="X104" s="439" t="s">
        <v>537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4.5" customHeight="1" x14ac:dyDescent="0.15">
      <c r="A105" s="786"/>
      <c r="B105" s="787"/>
      <c r="C105" s="346" t="s">
        <v>536</v>
      </c>
      <c r="D105" s="347"/>
      <c r="E105" s="347"/>
      <c r="F105" s="347"/>
      <c r="G105" s="347"/>
      <c r="H105" s="347"/>
      <c r="I105" s="347"/>
      <c r="J105" s="347"/>
      <c r="K105" s="348"/>
      <c r="L105" s="256">
        <v>28</v>
      </c>
      <c r="M105" s="257"/>
      <c r="N105" s="257"/>
      <c r="O105" s="257"/>
      <c r="P105" s="257"/>
      <c r="Q105" s="258"/>
      <c r="R105" s="256">
        <v>29</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19.5" customHeight="1" x14ac:dyDescent="0.15">
      <c r="A106" s="786"/>
      <c r="B106" s="78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19.5"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19.5"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19.5"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5" t="s">
        <v>22</v>
      </c>
      <c r="D110" s="846"/>
      <c r="E110" s="846"/>
      <c r="F110" s="846"/>
      <c r="G110" s="846"/>
      <c r="H110" s="846"/>
      <c r="I110" s="846"/>
      <c r="J110" s="846"/>
      <c r="K110" s="847"/>
      <c r="L110" s="343">
        <f>SUM(L104:Q109)</f>
        <v>32</v>
      </c>
      <c r="M110" s="344"/>
      <c r="N110" s="344"/>
      <c r="O110" s="344"/>
      <c r="P110" s="344"/>
      <c r="Q110" s="345"/>
      <c r="R110" s="343">
        <f>SUM(R104:W109)</f>
        <v>34</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22.5" customHeight="1" x14ac:dyDescent="0.15">
      <c r="A111" s="863" t="s">
        <v>391</v>
      </c>
      <c r="B111" s="864"/>
      <c r="C111" s="867" t="s">
        <v>388</v>
      </c>
      <c r="D111" s="864"/>
      <c r="E111" s="853" t="s">
        <v>429</v>
      </c>
      <c r="F111" s="854"/>
      <c r="G111" s="855" t="s">
        <v>538</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20.25" customHeight="1" x14ac:dyDescent="0.15">
      <c r="A112" s="865"/>
      <c r="B112" s="860"/>
      <c r="C112" s="164"/>
      <c r="D112" s="860"/>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24" customHeight="1" x14ac:dyDescent="0.15">
      <c r="A115" s="865"/>
      <c r="B115" s="860"/>
      <c r="C115" s="164"/>
      <c r="D115" s="860"/>
      <c r="E115" s="164"/>
      <c r="F115" s="165"/>
      <c r="G115" s="130" t="s">
        <v>540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0</v>
      </c>
      <c r="AF115" s="208"/>
      <c r="AG115" s="208"/>
      <c r="AH115" s="208"/>
      <c r="AI115" s="181">
        <v>0</v>
      </c>
      <c r="AJ115" s="208"/>
      <c r="AK115" s="208"/>
      <c r="AL115" s="208"/>
      <c r="AM115" s="181">
        <v>0</v>
      </c>
      <c r="AN115" s="208"/>
      <c r="AO115" s="208"/>
      <c r="AP115" s="208"/>
      <c r="AQ115" s="181"/>
      <c r="AR115" s="208"/>
      <c r="AS115" s="208"/>
      <c r="AT115" s="208"/>
      <c r="AU115" s="181"/>
      <c r="AV115" s="208"/>
      <c r="AW115" s="208"/>
      <c r="AX115" s="209"/>
    </row>
    <row r="116" spans="1:50" ht="24"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v>0</v>
      </c>
      <c r="AF116" s="208"/>
      <c r="AG116" s="208"/>
      <c r="AH116" s="208"/>
      <c r="AI116" s="181">
        <v>0</v>
      </c>
      <c r="AJ116" s="208"/>
      <c r="AK116" s="208"/>
      <c r="AL116" s="208"/>
      <c r="AM116" s="181">
        <v>0</v>
      </c>
      <c r="AN116" s="208"/>
      <c r="AO116" s="208"/>
      <c r="AP116" s="208"/>
      <c r="AQ116" s="181"/>
      <c r="AR116" s="208"/>
      <c r="AS116" s="208"/>
      <c r="AT116" s="208"/>
      <c r="AU116" s="181"/>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25" customHeight="1" x14ac:dyDescent="0.15">
      <c r="A169" s="865"/>
      <c r="B169" s="860"/>
      <c r="C169" s="164"/>
      <c r="D169" s="860"/>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2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9" t="s">
        <v>409</v>
      </c>
      <c r="H411" s="160"/>
      <c r="I411" s="160"/>
      <c r="J411" s="780" t="s">
        <v>580</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5"/>
      <c r="B444" s="860"/>
      <c r="C444" s="164"/>
      <c r="D444" s="860"/>
      <c r="E444" s="154"/>
      <c r="F444" s="155"/>
      <c r="G444" s="130" t="s">
        <v>582</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55.5" customHeight="1" x14ac:dyDescent="0.15">
      <c r="A683" s="729" t="s">
        <v>269</v>
      </c>
      <c r="B683" s="730"/>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522</v>
      </c>
      <c r="AE683" s="255"/>
      <c r="AF683" s="255"/>
      <c r="AG683" s="247" t="s">
        <v>548</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522</v>
      </c>
      <c r="AE684" s="144"/>
      <c r="AF684" s="144"/>
      <c r="AG684" s="140" t="s">
        <v>569</v>
      </c>
      <c r="AH684" s="141"/>
      <c r="AI684" s="141"/>
      <c r="AJ684" s="141"/>
      <c r="AK684" s="141"/>
      <c r="AL684" s="141"/>
      <c r="AM684" s="141"/>
      <c r="AN684" s="141"/>
      <c r="AO684" s="141"/>
      <c r="AP684" s="141"/>
      <c r="AQ684" s="141"/>
      <c r="AR684" s="141"/>
      <c r="AS684" s="141"/>
      <c r="AT684" s="141"/>
      <c r="AU684" s="141"/>
      <c r="AV684" s="141"/>
      <c r="AW684" s="141"/>
      <c r="AX684" s="142"/>
    </row>
    <row r="685" spans="1:50" ht="61.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522</v>
      </c>
      <c r="AE685" s="639"/>
      <c r="AF685" s="639"/>
      <c r="AG685" s="113" t="s">
        <v>570</v>
      </c>
      <c r="AH685" s="430"/>
      <c r="AI685" s="430"/>
      <c r="AJ685" s="430"/>
      <c r="AK685" s="430"/>
      <c r="AL685" s="430"/>
      <c r="AM685" s="430"/>
      <c r="AN685" s="430"/>
      <c r="AO685" s="430"/>
      <c r="AP685" s="430"/>
      <c r="AQ685" s="430"/>
      <c r="AR685" s="430"/>
      <c r="AS685" s="430"/>
      <c r="AT685" s="430"/>
      <c r="AU685" s="430"/>
      <c r="AV685" s="430"/>
      <c r="AW685" s="430"/>
      <c r="AX685" s="431"/>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522</v>
      </c>
      <c r="AE686" s="449"/>
      <c r="AF686" s="449"/>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29.25"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546</v>
      </c>
      <c r="AE687" s="144"/>
      <c r="AF687" s="520"/>
      <c r="AG687" s="450" t="s">
        <v>550</v>
      </c>
      <c r="AH687" s="133"/>
      <c r="AI687" s="133"/>
      <c r="AJ687" s="133"/>
      <c r="AK687" s="133"/>
      <c r="AL687" s="133"/>
      <c r="AM687" s="133"/>
      <c r="AN687" s="133"/>
      <c r="AO687" s="133"/>
      <c r="AP687" s="133"/>
      <c r="AQ687" s="133"/>
      <c r="AR687" s="133"/>
      <c r="AS687" s="133"/>
      <c r="AT687" s="133"/>
      <c r="AU687" s="133"/>
      <c r="AV687" s="133"/>
      <c r="AW687" s="133"/>
      <c r="AX687" s="451"/>
    </row>
    <row r="688" spans="1:50" ht="29.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547</v>
      </c>
      <c r="AE688" s="658"/>
      <c r="AF688" s="658"/>
      <c r="AG688" s="113" t="s">
        <v>550</v>
      </c>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549</v>
      </c>
      <c r="AE689" s="420"/>
      <c r="AF689" s="420"/>
      <c r="AG689" s="140"/>
      <c r="AH689" s="141"/>
      <c r="AI689" s="141"/>
      <c r="AJ689" s="141"/>
      <c r="AK689" s="141"/>
      <c r="AL689" s="141"/>
      <c r="AM689" s="141"/>
      <c r="AN689" s="141"/>
      <c r="AO689" s="141"/>
      <c r="AP689" s="141"/>
      <c r="AQ689" s="141"/>
      <c r="AR689" s="141"/>
      <c r="AS689" s="141"/>
      <c r="AT689" s="141"/>
      <c r="AU689" s="141"/>
      <c r="AV689" s="141"/>
      <c r="AW689" s="141"/>
      <c r="AX689" s="142"/>
    </row>
    <row r="690" spans="1:64" ht="37.5"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571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522</v>
      </c>
      <c r="AE692" s="144"/>
      <c r="AF692" s="144"/>
      <c r="AG692" s="140" t="s">
        <v>572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549</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9"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522</v>
      </c>
      <c r="AE694" s="691"/>
      <c r="AF694" s="692"/>
      <c r="AG694" s="684" t="s">
        <v>573</v>
      </c>
      <c r="AH694" s="685"/>
      <c r="AI694" s="685"/>
      <c r="AJ694" s="685"/>
      <c r="AK694" s="685"/>
      <c r="AL694" s="685"/>
      <c r="AM694" s="685"/>
      <c r="AN694" s="685"/>
      <c r="AO694" s="685"/>
      <c r="AP694" s="685"/>
      <c r="AQ694" s="685"/>
      <c r="AR694" s="685"/>
      <c r="AS694" s="685"/>
      <c r="AT694" s="685"/>
      <c r="AU694" s="685"/>
      <c r="AV694" s="685"/>
      <c r="AW694" s="685"/>
      <c r="AX694" s="686"/>
      <c r="BG694" s="10"/>
      <c r="BH694" s="10"/>
      <c r="BI694" s="10"/>
      <c r="BJ694" s="10"/>
    </row>
    <row r="695" spans="1:64" ht="33.75" customHeight="1" x14ac:dyDescent="0.15">
      <c r="A695" s="503"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522</v>
      </c>
      <c r="AE695" s="420"/>
      <c r="AF695" s="656"/>
      <c r="AG695" s="628" t="s">
        <v>551</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522</v>
      </c>
      <c r="AE696" s="489"/>
      <c r="AF696" s="489"/>
      <c r="AG696" s="140" t="s">
        <v>574</v>
      </c>
      <c r="AH696" s="141"/>
      <c r="AI696" s="141"/>
      <c r="AJ696" s="141"/>
      <c r="AK696" s="141"/>
      <c r="AL696" s="141"/>
      <c r="AM696" s="141"/>
      <c r="AN696" s="141"/>
      <c r="AO696" s="141"/>
      <c r="AP696" s="141"/>
      <c r="AQ696" s="141"/>
      <c r="AR696" s="141"/>
      <c r="AS696" s="141"/>
      <c r="AT696" s="141"/>
      <c r="AU696" s="141"/>
      <c r="AV696" s="141"/>
      <c r="AW696" s="141"/>
      <c r="AX696" s="142"/>
    </row>
    <row r="697" spans="1:64" ht="24.75"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575</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576</v>
      </c>
      <c r="AH698" s="430"/>
      <c r="AI698" s="430"/>
      <c r="AJ698" s="430"/>
      <c r="AK698" s="430"/>
      <c r="AL698" s="430"/>
      <c r="AM698" s="430"/>
      <c r="AN698" s="430"/>
      <c r="AO698" s="430"/>
      <c r="AP698" s="430"/>
      <c r="AQ698" s="430"/>
      <c r="AR698" s="430"/>
      <c r="AS698" s="430"/>
      <c r="AT698" s="430"/>
      <c r="AU698" s="430"/>
      <c r="AV698" s="430"/>
      <c r="AW698" s="430"/>
      <c r="AX698" s="431"/>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10.5" customHeight="1" x14ac:dyDescent="0.15">
      <c r="A701" s="634"/>
      <c r="B701" s="635"/>
      <c r="C701" s="251"/>
      <c r="D701" s="252"/>
      <c r="E701" s="252"/>
      <c r="F701" s="252"/>
      <c r="G701" s="252"/>
      <c r="H701" s="252"/>
      <c r="I701" s="252"/>
      <c r="J701" s="252"/>
      <c r="K701" s="252"/>
      <c r="L701" s="252"/>
      <c r="M701" s="252"/>
      <c r="N701" s="252"/>
      <c r="O701" s="253"/>
      <c r="P701" s="452"/>
      <c r="Q701" s="452"/>
      <c r="R701" s="452"/>
      <c r="S701" s="453"/>
      <c r="T701" s="454"/>
      <c r="U701" s="455"/>
      <c r="V701" s="455"/>
      <c r="W701" s="455"/>
      <c r="X701" s="455"/>
      <c r="Y701" s="455"/>
      <c r="Z701" s="455"/>
      <c r="AA701" s="455"/>
      <c r="AB701" s="455"/>
      <c r="AC701" s="455"/>
      <c r="AD701" s="455"/>
      <c r="AE701" s="455"/>
      <c r="AF701" s="456"/>
      <c r="AG701" s="450"/>
      <c r="AH701" s="133"/>
      <c r="AI701" s="133"/>
      <c r="AJ701" s="133"/>
      <c r="AK701" s="133"/>
      <c r="AL701" s="133"/>
      <c r="AM701" s="133"/>
      <c r="AN701" s="133"/>
      <c r="AO701" s="133"/>
      <c r="AP701" s="133"/>
      <c r="AQ701" s="133"/>
      <c r="AR701" s="133"/>
      <c r="AS701" s="133"/>
      <c r="AT701" s="133"/>
      <c r="AU701" s="133"/>
      <c r="AV701" s="133"/>
      <c r="AW701" s="133"/>
      <c r="AX701" s="451"/>
    </row>
    <row r="702" spans="1:64" ht="10.5" customHeight="1" x14ac:dyDescent="0.15">
      <c r="A702" s="634"/>
      <c r="B702" s="635"/>
      <c r="C702" s="251"/>
      <c r="D702" s="252"/>
      <c r="E702" s="252"/>
      <c r="F702" s="252"/>
      <c r="G702" s="252"/>
      <c r="H702" s="252"/>
      <c r="I702" s="252"/>
      <c r="J702" s="252"/>
      <c r="K702" s="252"/>
      <c r="L702" s="252"/>
      <c r="M702" s="252"/>
      <c r="N702" s="252"/>
      <c r="O702" s="253"/>
      <c r="P702" s="452"/>
      <c r="Q702" s="452"/>
      <c r="R702" s="452"/>
      <c r="S702" s="453"/>
      <c r="T702" s="454"/>
      <c r="U702" s="455"/>
      <c r="V702" s="455"/>
      <c r="W702" s="455"/>
      <c r="X702" s="455"/>
      <c r="Y702" s="455"/>
      <c r="Z702" s="455"/>
      <c r="AA702" s="455"/>
      <c r="AB702" s="455"/>
      <c r="AC702" s="455"/>
      <c r="AD702" s="455"/>
      <c r="AE702" s="455"/>
      <c r="AF702" s="456"/>
      <c r="AG702" s="450"/>
      <c r="AH702" s="133"/>
      <c r="AI702" s="133"/>
      <c r="AJ702" s="133"/>
      <c r="AK702" s="133"/>
      <c r="AL702" s="133"/>
      <c r="AM702" s="133"/>
      <c r="AN702" s="133"/>
      <c r="AO702" s="133"/>
      <c r="AP702" s="133"/>
      <c r="AQ702" s="133"/>
      <c r="AR702" s="133"/>
      <c r="AS702" s="133"/>
      <c r="AT702" s="133"/>
      <c r="AU702" s="133"/>
      <c r="AV702" s="133"/>
      <c r="AW702" s="133"/>
      <c r="AX702" s="451"/>
    </row>
    <row r="703" spans="1:64" ht="10.5" customHeight="1" x14ac:dyDescent="0.15">
      <c r="A703" s="634"/>
      <c r="B703" s="635"/>
      <c r="C703" s="251"/>
      <c r="D703" s="252"/>
      <c r="E703" s="252"/>
      <c r="F703" s="252"/>
      <c r="G703" s="252"/>
      <c r="H703" s="252"/>
      <c r="I703" s="252"/>
      <c r="J703" s="252"/>
      <c r="K703" s="252"/>
      <c r="L703" s="252"/>
      <c r="M703" s="252"/>
      <c r="N703" s="252"/>
      <c r="O703" s="253"/>
      <c r="P703" s="452"/>
      <c r="Q703" s="452"/>
      <c r="R703" s="452"/>
      <c r="S703" s="453"/>
      <c r="T703" s="454"/>
      <c r="U703" s="455"/>
      <c r="V703" s="455"/>
      <c r="W703" s="455"/>
      <c r="X703" s="455"/>
      <c r="Y703" s="455"/>
      <c r="Z703" s="455"/>
      <c r="AA703" s="455"/>
      <c r="AB703" s="455"/>
      <c r="AC703" s="455"/>
      <c r="AD703" s="455"/>
      <c r="AE703" s="455"/>
      <c r="AF703" s="456"/>
      <c r="AG703" s="450"/>
      <c r="AH703" s="133"/>
      <c r="AI703" s="133"/>
      <c r="AJ703" s="133"/>
      <c r="AK703" s="133"/>
      <c r="AL703" s="133"/>
      <c r="AM703" s="133"/>
      <c r="AN703" s="133"/>
      <c r="AO703" s="133"/>
      <c r="AP703" s="133"/>
      <c r="AQ703" s="133"/>
      <c r="AR703" s="133"/>
      <c r="AS703" s="133"/>
      <c r="AT703" s="133"/>
      <c r="AU703" s="133"/>
      <c r="AV703" s="133"/>
      <c r="AW703" s="133"/>
      <c r="AX703" s="451"/>
    </row>
    <row r="704" spans="1:64" ht="10.5" customHeight="1" x14ac:dyDescent="0.15">
      <c r="A704" s="634"/>
      <c r="B704" s="635"/>
      <c r="C704" s="251"/>
      <c r="D704" s="252"/>
      <c r="E704" s="252"/>
      <c r="F704" s="252"/>
      <c r="G704" s="252"/>
      <c r="H704" s="252"/>
      <c r="I704" s="252"/>
      <c r="J704" s="252"/>
      <c r="K704" s="252"/>
      <c r="L704" s="252"/>
      <c r="M704" s="252"/>
      <c r="N704" s="252"/>
      <c r="O704" s="253"/>
      <c r="P704" s="452"/>
      <c r="Q704" s="452"/>
      <c r="R704" s="452"/>
      <c r="S704" s="453"/>
      <c r="T704" s="454"/>
      <c r="U704" s="455"/>
      <c r="V704" s="455"/>
      <c r="W704" s="455"/>
      <c r="X704" s="455"/>
      <c r="Y704" s="455"/>
      <c r="Z704" s="455"/>
      <c r="AA704" s="455"/>
      <c r="AB704" s="455"/>
      <c r="AC704" s="455"/>
      <c r="AD704" s="455"/>
      <c r="AE704" s="455"/>
      <c r="AF704" s="456"/>
      <c r="AG704" s="450"/>
      <c r="AH704" s="133"/>
      <c r="AI704" s="133"/>
      <c r="AJ704" s="133"/>
      <c r="AK704" s="133"/>
      <c r="AL704" s="133"/>
      <c r="AM704" s="133"/>
      <c r="AN704" s="133"/>
      <c r="AO704" s="133"/>
      <c r="AP704" s="133"/>
      <c r="AQ704" s="133"/>
      <c r="AR704" s="133"/>
      <c r="AS704" s="133"/>
      <c r="AT704" s="133"/>
      <c r="AU704" s="133"/>
      <c r="AV704" s="133"/>
      <c r="AW704" s="133"/>
      <c r="AX704" s="451"/>
    </row>
    <row r="705" spans="1:50" ht="10.5" customHeight="1" x14ac:dyDescent="0.15">
      <c r="A705" s="636"/>
      <c r="B705" s="637"/>
      <c r="C705" s="461"/>
      <c r="D705" s="462"/>
      <c r="E705" s="462"/>
      <c r="F705" s="462"/>
      <c r="G705" s="462"/>
      <c r="H705" s="462"/>
      <c r="I705" s="462"/>
      <c r="J705" s="462"/>
      <c r="K705" s="462"/>
      <c r="L705" s="462"/>
      <c r="M705" s="462"/>
      <c r="N705" s="462"/>
      <c r="O705" s="463"/>
      <c r="P705" s="478"/>
      <c r="Q705" s="478"/>
      <c r="R705" s="478"/>
      <c r="S705" s="479"/>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39.75" customHeight="1" x14ac:dyDescent="0.15">
      <c r="A706" s="503" t="s">
        <v>54</v>
      </c>
      <c r="B706" s="680"/>
      <c r="C706" s="457" t="s">
        <v>60</v>
      </c>
      <c r="D706" s="458"/>
      <c r="E706" s="458"/>
      <c r="F706" s="459"/>
      <c r="G706" s="472" t="s">
        <v>577</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39.75" customHeight="1" thickBot="1" x14ac:dyDescent="0.2">
      <c r="A707" s="681"/>
      <c r="B707" s="682"/>
      <c r="C707" s="467" t="s">
        <v>64</v>
      </c>
      <c r="D707" s="468"/>
      <c r="E707" s="468"/>
      <c r="F707" s="469"/>
      <c r="G707" s="470" t="s">
        <v>578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583</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9.25" customHeight="1" thickBot="1" x14ac:dyDescent="0.2">
      <c r="A713" s="531" t="s">
        <v>585</v>
      </c>
      <c r="B713" s="532"/>
      <c r="C713" s="532"/>
      <c r="D713" s="532"/>
      <c r="E713" s="533"/>
      <c r="F713" s="500" t="s">
        <v>584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3.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5" customHeight="1" x14ac:dyDescent="0.15">
      <c r="A717" s="683" t="s">
        <v>464</v>
      </c>
      <c r="B717" s="438"/>
      <c r="C717" s="438"/>
      <c r="D717" s="438"/>
      <c r="E717" s="438"/>
      <c r="F717" s="438"/>
      <c r="G717" s="436">
        <v>345</v>
      </c>
      <c r="H717" s="436"/>
      <c r="I717" s="436"/>
      <c r="J717" s="436"/>
      <c r="K717" s="436"/>
      <c r="L717" s="436"/>
      <c r="M717" s="436"/>
      <c r="N717" s="436"/>
      <c r="O717" s="436"/>
      <c r="P717" s="436"/>
      <c r="Q717" s="438" t="s">
        <v>376</v>
      </c>
      <c r="R717" s="438"/>
      <c r="S717" s="438"/>
      <c r="T717" s="438"/>
      <c r="U717" s="438"/>
      <c r="V717" s="438"/>
      <c r="W717" s="436">
        <v>320</v>
      </c>
      <c r="X717" s="436"/>
      <c r="Y717" s="436"/>
      <c r="Z717" s="436"/>
      <c r="AA717" s="436"/>
      <c r="AB717" s="436"/>
      <c r="AC717" s="436"/>
      <c r="AD717" s="436"/>
      <c r="AE717" s="436"/>
      <c r="AF717" s="436"/>
      <c r="AG717" s="438" t="s">
        <v>377</v>
      </c>
      <c r="AH717" s="438"/>
      <c r="AI717" s="438"/>
      <c r="AJ717" s="438"/>
      <c r="AK717" s="438"/>
      <c r="AL717" s="438"/>
      <c r="AM717" s="436">
        <v>332</v>
      </c>
      <c r="AN717" s="436"/>
      <c r="AO717" s="436"/>
      <c r="AP717" s="436"/>
      <c r="AQ717" s="436"/>
      <c r="AR717" s="436"/>
      <c r="AS717" s="436"/>
      <c r="AT717" s="436"/>
      <c r="AU717" s="436"/>
      <c r="AV717" s="436"/>
      <c r="AW717" s="60"/>
      <c r="AX717" s="61"/>
    </row>
    <row r="718" spans="1:50" ht="15" customHeight="1" thickBot="1" x14ac:dyDescent="0.2">
      <c r="A718" s="521" t="s">
        <v>378</v>
      </c>
      <c r="B718" s="496"/>
      <c r="C718" s="496"/>
      <c r="D718" s="496"/>
      <c r="E718" s="496"/>
      <c r="F718" s="496"/>
      <c r="G718" s="437">
        <v>222</v>
      </c>
      <c r="H718" s="437"/>
      <c r="I718" s="437"/>
      <c r="J718" s="437"/>
      <c r="K718" s="437"/>
      <c r="L718" s="437"/>
      <c r="M718" s="437"/>
      <c r="N718" s="437"/>
      <c r="O718" s="437"/>
      <c r="P718" s="437"/>
      <c r="Q718" s="496" t="s">
        <v>379</v>
      </c>
      <c r="R718" s="496"/>
      <c r="S718" s="496"/>
      <c r="T718" s="496"/>
      <c r="U718" s="496"/>
      <c r="V718" s="496"/>
      <c r="W718" s="607">
        <v>210</v>
      </c>
      <c r="X718" s="607"/>
      <c r="Y718" s="607"/>
      <c r="Z718" s="607"/>
      <c r="AA718" s="607"/>
      <c r="AB718" s="607"/>
      <c r="AC718" s="607"/>
      <c r="AD718" s="607"/>
      <c r="AE718" s="607"/>
      <c r="AF718" s="607"/>
      <c r="AG718" s="496" t="s">
        <v>380</v>
      </c>
      <c r="AH718" s="496"/>
      <c r="AI718" s="496"/>
      <c r="AJ718" s="496"/>
      <c r="AK718" s="496"/>
      <c r="AL718" s="496"/>
      <c r="AM718" s="460">
        <v>216</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558</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76"/>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19.5" customHeight="1" x14ac:dyDescent="0.15">
      <c r="A760" s="493"/>
      <c r="B760" s="494"/>
      <c r="C760" s="494"/>
      <c r="D760" s="494"/>
      <c r="E760" s="494"/>
      <c r="F760" s="495"/>
      <c r="G760" s="528" t="s">
        <v>553</v>
      </c>
      <c r="H760" s="529"/>
      <c r="I760" s="529"/>
      <c r="J760" s="529"/>
      <c r="K760" s="530"/>
      <c r="L760" s="522" t="s">
        <v>554</v>
      </c>
      <c r="M760" s="523"/>
      <c r="N760" s="523"/>
      <c r="O760" s="523"/>
      <c r="P760" s="523"/>
      <c r="Q760" s="523"/>
      <c r="R760" s="523"/>
      <c r="S760" s="523"/>
      <c r="T760" s="523"/>
      <c r="U760" s="523"/>
      <c r="V760" s="523"/>
      <c r="W760" s="523"/>
      <c r="X760" s="524"/>
      <c r="Y760" s="483">
        <v>10</v>
      </c>
      <c r="Z760" s="484"/>
      <c r="AA760" s="484"/>
      <c r="AB760" s="485"/>
      <c r="AC760" s="528" t="s">
        <v>555</v>
      </c>
      <c r="AD760" s="529"/>
      <c r="AE760" s="529"/>
      <c r="AF760" s="529"/>
      <c r="AG760" s="530"/>
      <c r="AH760" s="522" t="s">
        <v>559</v>
      </c>
      <c r="AI760" s="523"/>
      <c r="AJ760" s="523"/>
      <c r="AK760" s="523"/>
      <c r="AL760" s="523"/>
      <c r="AM760" s="523"/>
      <c r="AN760" s="523"/>
      <c r="AO760" s="523"/>
      <c r="AP760" s="523"/>
      <c r="AQ760" s="523"/>
      <c r="AR760" s="523"/>
      <c r="AS760" s="523"/>
      <c r="AT760" s="524"/>
      <c r="AU760" s="483">
        <v>4</v>
      </c>
      <c r="AV760" s="484"/>
      <c r="AW760" s="484"/>
      <c r="AX760" s="485"/>
    </row>
    <row r="761" spans="1:50" ht="19.5" customHeight="1" x14ac:dyDescent="0.15">
      <c r="A761" s="493"/>
      <c r="B761" s="494"/>
      <c r="C761" s="494"/>
      <c r="D761" s="494"/>
      <c r="E761" s="494"/>
      <c r="F761" s="495"/>
      <c r="G761" s="427" t="s">
        <v>555</v>
      </c>
      <c r="H761" s="428"/>
      <c r="I761" s="428"/>
      <c r="J761" s="428"/>
      <c r="K761" s="429"/>
      <c r="L761" s="421" t="s">
        <v>556</v>
      </c>
      <c r="M761" s="422"/>
      <c r="N761" s="422"/>
      <c r="O761" s="422"/>
      <c r="P761" s="422"/>
      <c r="Q761" s="422"/>
      <c r="R761" s="422"/>
      <c r="S761" s="422"/>
      <c r="T761" s="422"/>
      <c r="U761" s="422"/>
      <c r="V761" s="422"/>
      <c r="W761" s="422"/>
      <c r="X761" s="423"/>
      <c r="Y761" s="424">
        <v>5</v>
      </c>
      <c r="Z761" s="425"/>
      <c r="AA761" s="425"/>
      <c r="AB761" s="435"/>
      <c r="AC761" s="427" t="s">
        <v>560</v>
      </c>
      <c r="AD761" s="428"/>
      <c r="AE761" s="428"/>
      <c r="AF761" s="428"/>
      <c r="AG761" s="429"/>
      <c r="AH761" s="421" t="s">
        <v>561</v>
      </c>
      <c r="AI761" s="422"/>
      <c r="AJ761" s="422"/>
      <c r="AK761" s="422"/>
      <c r="AL761" s="422"/>
      <c r="AM761" s="422"/>
      <c r="AN761" s="422"/>
      <c r="AO761" s="422"/>
      <c r="AP761" s="422"/>
      <c r="AQ761" s="422"/>
      <c r="AR761" s="422"/>
      <c r="AS761" s="422"/>
      <c r="AT761" s="423"/>
      <c r="AU761" s="424">
        <v>4</v>
      </c>
      <c r="AV761" s="425"/>
      <c r="AW761" s="425"/>
      <c r="AX761" s="435"/>
    </row>
    <row r="762" spans="1:50" ht="19.5" customHeight="1" x14ac:dyDescent="0.15">
      <c r="A762" s="493"/>
      <c r="B762" s="494"/>
      <c r="C762" s="494"/>
      <c r="D762" s="494"/>
      <c r="E762" s="494"/>
      <c r="F762" s="495"/>
      <c r="G762" s="427" t="s">
        <v>205</v>
      </c>
      <c r="H762" s="428"/>
      <c r="I762" s="428"/>
      <c r="J762" s="428"/>
      <c r="K762" s="429"/>
      <c r="L762" s="421" t="s">
        <v>557</v>
      </c>
      <c r="M762" s="422"/>
      <c r="N762" s="422"/>
      <c r="O762" s="422"/>
      <c r="P762" s="422"/>
      <c r="Q762" s="422"/>
      <c r="R762" s="422"/>
      <c r="S762" s="422"/>
      <c r="T762" s="422"/>
      <c r="U762" s="422"/>
      <c r="V762" s="422"/>
      <c r="W762" s="422"/>
      <c r="X762" s="423"/>
      <c r="Y762" s="424">
        <v>2</v>
      </c>
      <c r="Z762" s="425"/>
      <c r="AA762" s="425"/>
      <c r="AB762" s="435"/>
      <c r="AC762" s="427" t="s">
        <v>205</v>
      </c>
      <c r="AD762" s="428"/>
      <c r="AE762" s="428"/>
      <c r="AF762" s="428"/>
      <c r="AG762" s="429"/>
      <c r="AH762" s="421" t="s">
        <v>562</v>
      </c>
      <c r="AI762" s="422"/>
      <c r="AJ762" s="422"/>
      <c r="AK762" s="422"/>
      <c r="AL762" s="422"/>
      <c r="AM762" s="422"/>
      <c r="AN762" s="422"/>
      <c r="AO762" s="422"/>
      <c r="AP762" s="422"/>
      <c r="AQ762" s="422"/>
      <c r="AR762" s="422"/>
      <c r="AS762" s="422"/>
      <c r="AT762" s="423"/>
      <c r="AU762" s="424">
        <v>4</v>
      </c>
      <c r="AV762" s="425"/>
      <c r="AW762" s="425"/>
      <c r="AX762" s="435"/>
    </row>
    <row r="763" spans="1:50" ht="19.5" customHeight="1" x14ac:dyDescent="0.15">
      <c r="A763" s="493"/>
      <c r="B763" s="494"/>
      <c r="C763" s="494"/>
      <c r="D763" s="494"/>
      <c r="E763" s="494"/>
      <c r="F763" s="495"/>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5"/>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19.5" customHeight="1" x14ac:dyDescent="0.15">
      <c r="A764" s="493"/>
      <c r="B764" s="494"/>
      <c r="C764" s="494"/>
      <c r="D764" s="494"/>
      <c r="E764" s="494"/>
      <c r="F764" s="495"/>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5"/>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19.5" customHeight="1" x14ac:dyDescent="0.15">
      <c r="A765" s="493"/>
      <c r="B765" s="494"/>
      <c r="C765" s="494"/>
      <c r="D765" s="494"/>
      <c r="E765" s="494"/>
      <c r="F765" s="495"/>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5"/>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19.5" customHeight="1" x14ac:dyDescent="0.15">
      <c r="A766" s="493"/>
      <c r="B766" s="494"/>
      <c r="C766" s="494"/>
      <c r="D766" s="494"/>
      <c r="E766" s="494"/>
      <c r="F766" s="495"/>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5"/>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19.5" customHeight="1" x14ac:dyDescent="0.15">
      <c r="A767" s="493"/>
      <c r="B767" s="494"/>
      <c r="C767" s="494"/>
      <c r="D767" s="494"/>
      <c r="E767" s="494"/>
      <c r="F767" s="495"/>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5"/>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19.5" customHeight="1" x14ac:dyDescent="0.15">
      <c r="A768" s="493"/>
      <c r="B768" s="494"/>
      <c r="C768" s="494"/>
      <c r="D768" s="494"/>
      <c r="E768" s="494"/>
      <c r="F768" s="495"/>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5"/>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19.5" customHeight="1" x14ac:dyDescent="0.15">
      <c r="A769" s="493"/>
      <c r="B769" s="494"/>
      <c r="C769" s="494"/>
      <c r="D769" s="494"/>
      <c r="E769" s="494"/>
      <c r="F769" s="495"/>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5"/>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12</v>
      </c>
      <c r="AV770" s="707"/>
      <c r="AW770" s="707"/>
      <c r="AX770" s="709"/>
    </row>
    <row r="771" spans="1:50" ht="30"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76"/>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19.5" customHeight="1" x14ac:dyDescent="0.15">
      <c r="A773" s="493"/>
      <c r="B773" s="494"/>
      <c r="C773" s="494"/>
      <c r="D773" s="494"/>
      <c r="E773" s="494"/>
      <c r="F773" s="495"/>
      <c r="G773" s="528"/>
      <c r="H773" s="529"/>
      <c r="I773" s="529"/>
      <c r="J773" s="529"/>
      <c r="K773" s="530"/>
      <c r="L773" s="522"/>
      <c r="M773" s="523"/>
      <c r="N773" s="523"/>
      <c r="O773" s="523"/>
      <c r="P773" s="523"/>
      <c r="Q773" s="523"/>
      <c r="R773" s="523"/>
      <c r="S773" s="523"/>
      <c r="T773" s="523"/>
      <c r="U773" s="523"/>
      <c r="V773" s="523"/>
      <c r="W773" s="523"/>
      <c r="X773" s="524"/>
      <c r="Y773" s="483"/>
      <c r="Z773" s="484"/>
      <c r="AA773" s="484"/>
      <c r="AB773" s="485"/>
      <c r="AC773" s="528"/>
      <c r="AD773" s="529"/>
      <c r="AE773" s="529"/>
      <c r="AF773" s="529"/>
      <c r="AG773" s="530"/>
      <c r="AH773" s="522"/>
      <c r="AI773" s="523"/>
      <c r="AJ773" s="523"/>
      <c r="AK773" s="523"/>
      <c r="AL773" s="523"/>
      <c r="AM773" s="523"/>
      <c r="AN773" s="523"/>
      <c r="AO773" s="523"/>
      <c r="AP773" s="523"/>
      <c r="AQ773" s="523"/>
      <c r="AR773" s="523"/>
      <c r="AS773" s="523"/>
      <c r="AT773" s="524"/>
      <c r="AU773" s="483"/>
      <c r="AV773" s="484"/>
      <c r="AW773" s="484"/>
      <c r="AX773" s="516"/>
    </row>
    <row r="774" spans="1:50" ht="19.5" customHeight="1" x14ac:dyDescent="0.15">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5"/>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19.5" customHeight="1" x14ac:dyDescent="0.15">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5"/>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19.5" customHeight="1" x14ac:dyDescent="0.15">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5"/>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19.5" customHeight="1" x14ac:dyDescent="0.15">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5"/>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19.5" customHeight="1" x14ac:dyDescent="0.15">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5"/>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19.5" customHeight="1" x14ac:dyDescent="0.15">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5"/>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19.5" customHeight="1" x14ac:dyDescent="0.15">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5"/>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19.5" customHeight="1" x14ac:dyDescent="0.15">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5"/>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19.5" customHeight="1" x14ac:dyDescent="0.15">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5"/>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76"/>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19.5" customHeight="1" x14ac:dyDescent="0.15">
      <c r="A786" s="493"/>
      <c r="B786" s="494"/>
      <c r="C786" s="494"/>
      <c r="D786" s="494"/>
      <c r="E786" s="494"/>
      <c r="F786" s="495"/>
      <c r="G786" s="528"/>
      <c r="H786" s="529"/>
      <c r="I786" s="529"/>
      <c r="J786" s="529"/>
      <c r="K786" s="530"/>
      <c r="L786" s="522"/>
      <c r="M786" s="523"/>
      <c r="N786" s="523"/>
      <c r="O786" s="523"/>
      <c r="P786" s="523"/>
      <c r="Q786" s="523"/>
      <c r="R786" s="523"/>
      <c r="S786" s="523"/>
      <c r="T786" s="523"/>
      <c r="U786" s="523"/>
      <c r="V786" s="523"/>
      <c r="W786" s="523"/>
      <c r="X786" s="524"/>
      <c r="Y786" s="483"/>
      <c r="Z786" s="484"/>
      <c r="AA786" s="484"/>
      <c r="AB786" s="485"/>
      <c r="AC786" s="528"/>
      <c r="AD786" s="529"/>
      <c r="AE786" s="529"/>
      <c r="AF786" s="529"/>
      <c r="AG786" s="530"/>
      <c r="AH786" s="522"/>
      <c r="AI786" s="523"/>
      <c r="AJ786" s="523"/>
      <c r="AK786" s="523"/>
      <c r="AL786" s="523"/>
      <c r="AM786" s="523"/>
      <c r="AN786" s="523"/>
      <c r="AO786" s="523"/>
      <c r="AP786" s="523"/>
      <c r="AQ786" s="523"/>
      <c r="AR786" s="523"/>
      <c r="AS786" s="523"/>
      <c r="AT786" s="524"/>
      <c r="AU786" s="483"/>
      <c r="AV786" s="484"/>
      <c r="AW786" s="484"/>
      <c r="AX786" s="516"/>
    </row>
    <row r="787" spans="1:50" ht="19.5" customHeight="1" x14ac:dyDescent="0.15">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5"/>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19.5" customHeight="1" x14ac:dyDescent="0.15">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5"/>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19.5" customHeight="1" x14ac:dyDescent="0.15">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5"/>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19.5" customHeight="1" x14ac:dyDescent="0.15">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5"/>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19.5" customHeight="1" x14ac:dyDescent="0.15">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5"/>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19.5" customHeight="1" x14ac:dyDescent="0.15">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5"/>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19.5" customHeight="1" x14ac:dyDescent="0.15">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5"/>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19.5" customHeight="1" x14ac:dyDescent="0.15">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5"/>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19.5" customHeight="1" x14ac:dyDescent="0.15">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5"/>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7"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76"/>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19.5" customHeight="1" x14ac:dyDescent="0.15">
      <c r="A799" s="493"/>
      <c r="B799" s="494"/>
      <c r="C799" s="494"/>
      <c r="D799" s="494"/>
      <c r="E799" s="494"/>
      <c r="F799" s="495"/>
      <c r="G799" s="528"/>
      <c r="H799" s="529"/>
      <c r="I799" s="529"/>
      <c r="J799" s="529"/>
      <c r="K799" s="530"/>
      <c r="L799" s="522"/>
      <c r="M799" s="523"/>
      <c r="N799" s="523"/>
      <c r="O799" s="523"/>
      <c r="P799" s="523"/>
      <c r="Q799" s="523"/>
      <c r="R799" s="523"/>
      <c r="S799" s="523"/>
      <c r="T799" s="523"/>
      <c r="U799" s="523"/>
      <c r="V799" s="523"/>
      <c r="W799" s="523"/>
      <c r="X799" s="524"/>
      <c r="Y799" s="483"/>
      <c r="Z799" s="484"/>
      <c r="AA799" s="484"/>
      <c r="AB799" s="485"/>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516"/>
    </row>
    <row r="800" spans="1:50" ht="19.5" customHeight="1" x14ac:dyDescent="0.15">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5"/>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19.5" customHeight="1" x14ac:dyDescent="0.15">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5"/>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19.5" customHeight="1" x14ac:dyDescent="0.15">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5"/>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19.5" customHeight="1" x14ac:dyDescent="0.15">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5"/>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19.5" customHeight="1" x14ac:dyDescent="0.15">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5"/>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19.5" customHeight="1" x14ac:dyDescent="0.15">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5"/>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19.5" customHeight="1" x14ac:dyDescent="0.15">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5"/>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19.5" customHeight="1" x14ac:dyDescent="0.15">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5"/>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19.5" customHeight="1" x14ac:dyDescent="0.15">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5"/>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2"/>
      <c r="AP815" s="234" t="s">
        <v>466</v>
      </c>
      <c r="AQ815" s="234"/>
      <c r="AR815" s="234"/>
      <c r="AS815" s="234"/>
      <c r="AT815" s="234"/>
      <c r="AU815" s="234"/>
      <c r="AV815" s="234"/>
      <c r="AW815" s="234"/>
      <c r="AX815" s="234"/>
    </row>
    <row r="816" spans="1:50" ht="43.5" customHeight="1" x14ac:dyDescent="0.15">
      <c r="A816" s="237">
        <v>1</v>
      </c>
      <c r="B816" s="237">
        <v>1</v>
      </c>
      <c r="C816" s="238" t="s">
        <v>563</v>
      </c>
      <c r="D816" s="217"/>
      <c r="E816" s="217"/>
      <c r="F816" s="217"/>
      <c r="G816" s="217"/>
      <c r="H816" s="217"/>
      <c r="I816" s="217"/>
      <c r="J816" s="218">
        <v>3020001001934</v>
      </c>
      <c r="K816" s="219"/>
      <c r="L816" s="219"/>
      <c r="M816" s="219"/>
      <c r="N816" s="219"/>
      <c r="O816" s="219"/>
      <c r="P816" s="802" t="s">
        <v>564</v>
      </c>
      <c r="Q816" s="220"/>
      <c r="R816" s="220"/>
      <c r="S816" s="220"/>
      <c r="T816" s="220"/>
      <c r="U816" s="220"/>
      <c r="V816" s="220"/>
      <c r="W816" s="220"/>
      <c r="X816" s="220"/>
      <c r="Y816" s="221">
        <v>17</v>
      </c>
      <c r="Z816" s="222"/>
      <c r="AA816" s="222"/>
      <c r="AB816" s="223"/>
      <c r="AC816" s="224" t="s">
        <v>565</v>
      </c>
      <c r="AD816" s="224"/>
      <c r="AE816" s="224"/>
      <c r="AF816" s="224"/>
      <c r="AG816" s="224"/>
      <c r="AH816" s="225">
        <v>2</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0.5" customHeight="1" x14ac:dyDescent="0.15">
      <c r="A849" s="237">
        <v>1</v>
      </c>
      <c r="B849" s="237">
        <v>1</v>
      </c>
      <c r="C849" s="238" t="s">
        <v>566</v>
      </c>
      <c r="D849" s="217"/>
      <c r="E849" s="217"/>
      <c r="F849" s="217"/>
      <c r="G849" s="217"/>
      <c r="H849" s="217"/>
      <c r="I849" s="217"/>
      <c r="J849" s="218">
        <v>3010005013299</v>
      </c>
      <c r="K849" s="219"/>
      <c r="L849" s="219"/>
      <c r="M849" s="219"/>
      <c r="N849" s="219"/>
      <c r="O849" s="219"/>
      <c r="P849" s="802" t="s">
        <v>579</v>
      </c>
      <c r="Q849" s="220"/>
      <c r="R849" s="220"/>
      <c r="S849" s="220"/>
      <c r="T849" s="220"/>
      <c r="U849" s="220"/>
      <c r="V849" s="220"/>
      <c r="W849" s="220"/>
      <c r="X849" s="220"/>
      <c r="Y849" s="221">
        <v>12</v>
      </c>
      <c r="Z849" s="222"/>
      <c r="AA849" s="222"/>
      <c r="AB849" s="223"/>
      <c r="AC849" s="224" t="s">
        <v>565</v>
      </c>
      <c r="AD849" s="224"/>
      <c r="AE849" s="224"/>
      <c r="AF849" s="224"/>
      <c r="AG849" s="224"/>
      <c r="AH849" s="225">
        <v>1</v>
      </c>
      <c r="AI849" s="226"/>
      <c r="AJ849" s="226"/>
      <c r="AK849" s="226"/>
      <c r="AL849" s="227">
        <v>97</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05">
    <cfRule type="expression" dxfId="2683" priority="11079">
      <formula>IF(RIGHT(TEXT(L105,"0.#"),1)=".",FALSE,TRUE)</formula>
    </cfRule>
    <cfRule type="expression" dxfId="2682" priority="11080">
      <formula>IF(RIGHT(TEXT(L105,"0.#"),1)=".",TRUE,FALSE)</formula>
    </cfRule>
  </conditionalFormatting>
  <conditionalFormatting sqref="L110">
    <cfRule type="expression" dxfId="2681" priority="11077">
      <formula>IF(RIGHT(TEXT(L110,"0.#"),1)=".",FALSE,TRUE)</formula>
    </cfRule>
    <cfRule type="expression" dxfId="2680" priority="11078">
      <formula>IF(RIGHT(TEXT(L110,"0.#"),1)=".",TRUE,FALSE)</formula>
    </cfRule>
  </conditionalFormatting>
  <conditionalFormatting sqref="R110">
    <cfRule type="expression" dxfId="2679" priority="11075">
      <formula>IF(RIGHT(TEXT(R110,"0.#"),1)=".",FALSE,TRUE)</formula>
    </cfRule>
    <cfRule type="expression" dxfId="2678" priority="11076">
      <formula>IF(RIGHT(TEXT(R110,"0.#"),1)=".",TRUE,FALSE)</formula>
    </cfRule>
  </conditionalFormatting>
  <conditionalFormatting sqref="P18:AX18">
    <cfRule type="expression" dxfId="2677" priority="11073">
      <formula>IF(RIGHT(TEXT(P18,"0.#"),1)=".",FALSE,TRUE)</formula>
    </cfRule>
    <cfRule type="expression" dxfId="2676" priority="11074">
      <formula>IF(RIGHT(TEXT(P18,"0.#"),1)=".",TRUE,FALSE)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3:Y769">
    <cfRule type="expression" dxfId="2659" priority="10871">
      <formula>IF(RIGHT(TEXT(Y763,"0.#"),1)=".",FALSE,TRUE)</formula>
    </cfRule>
    <cfRule type="expression" dxfId="2658" priority="10872">
      <formula>IF(RIGHT(TEXT(Y763,"0.#"),1)=".",TRUE,FALSE)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3:AU769">
    <cfRule type="expression" dxfId="2655" priority="10865">
      <formula>IF(RIGHT(TEXT(AU763,"0.#"),1)=".",FALSE,TRUE)</formula>
    </cfRule>
    <cfRule type="expression" dxfId="2654" priority="10866">
      <formula>IF(RIGHT(TEXT(AU763,"0.#"),1)=".",TRUE,FALSE)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 Y760">
    <cfRule type="expression" dxfId="705" priority="5">
      <formula>IF(RIGHT(TEXT(Y760,"0.#"),1)=".",FALSE,TRUE)</formula>
    </cfRule>
    <cfRule type="expression" dxfId="704" priority="6">
      <formula>IF(RIGHT(TEXT(Y760,"0.#"),1)=".",TRUE,FALSE)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 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委託・請負、その他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430"/>
      <c r="Q6" s="430"/>
      <c r="R6" s="430"/>
      <c r="S6" s="430"/>
      <c r="T6" s="430"/>
      <c r="U6" s="430"/>
      <c r="V6" s="430"/>
      <c r="W6" s="430"/>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430"/>
      <c r="Q11" s="430"/>
      <c r="R11" s="430"/>
      <c r="S11" s="430"/>
      <c r="T11" s="430"/>
      <c r="U11" s="430"/>
      <c r="V11" s="430"/>
      <c r="W11" s="430"/>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430"/>
      <c r="Q16" s="430"/>
      <c r="R16" s="430"/>
      <c r="S16" s="430"/>
      <c r="T16" s="430"/>
      <c r="U16" s="430"/>
      <c r="V16" s="430"/>
      <c r="W16" s="430"/>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430"/>
      <c r="Q21" s="430"/>
      <c r="R21" s="430"/>
      <c r="S21" s="430"/>
      <c r="T21" s="430"/>
      <c r="U21" s="430"/>
      <c r="V21" s="430"/>
      <c r="W21" s="430"/>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430"/>
      <c r="Q26" s="430"/>
      <c r="R26" s="430"/>
      <c r="S26" s="430"/>
      <c r="T26" s="430"/>
      <c r="U26" s="430"/>
      <c r="V26" s="430"/>
      <c r="W26" s="430"/>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430"/>
      <c r="Q31" s="430"/>
      <c r="R31" s="430"/>
      <c r="S31" s="430"/>
      <c r="T31" s="430"/>
      <c r="U31" s="430"/>
      <c r="V31" s="430"/>
      <c r="W31" s="430"/>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430"/>
      <c r="Q36" s="430"/>
      <c r="R36" s="430"/>
      <c r="S36" s="430"/>
      <c r="T36" s="430"/>
      <c r="U36" s="430"/>
      <c r="V36" s="430"/>
      <c r="W36" s="430"/>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430"/>
      <c r="Q41" s="430"/>
      <c r="R41" s="430"/>
      <c r="S41" s="430"/>
      <c r="T41" s="430"/>
      <c r="U41" s="430"/>
      <c r="V41" s="430"/>
      <c r="W41" s="430"/>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430"/>
      <c r="Q46" s="430"/>
      <c r="R46" s="430"/>
      <c r="S46" s="430"/>
      <c r="T46" s="430"/>
      <c r="U46" s="430"/>
      <c r="V46" s="430"/>
      <c r="W46" s="430"/>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430"/>
      <c r="Q51" s="430"/>
      <c r="R51" s="430"/>
      <c r="S51" s="430"/>
      <c r="T51" s="430"/>
      <c r="U51" s="430"/>
      <c r="V51" s="430"/>
      <c r="W51" s="430"/>
      <c r="X51" s="896"/>
      <c r="Y51" s="897" t="s">
        <v>15</v>
      </c>
      <c r="Z51" s="898"/>
      <c r="AA51" s="899"/>
      <c r="AB51" s="743" t="s">
        <v>315</v>
      </c>
      <c r="AC51" s="842"/>
      <c r="AD51" s="842"/>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6"/>
      <c r="I3" s="526"/>
      <c r="J3" s="526"/>
      <c r="K3" s="526"/>
      <c r="L3" s="525" t="s">
        <v>20</v>
      </c>
      <c r="M3" s="526"/>
      <c r="N3" s="526"/>
      <c r="O3" s="526"/>
      <c r="P3" s="526"/>
      <c r="Q3" s="526"/>
      <c r="R3" s="526"/>
      <c r="S3" s="526"/>
      <c r="T3" s="526"/>
      <c r="U3" s="526"/>
      <c r="V3" s="526"/>
      <c r="W3" s="526"/>
      <c r="X3" s="527"/>
      <c r="Y3" s="475" t="s">
        <v>21</v>
      </c>
      <c r="Z3" s="476"/>
      <c r="AA3" s="476"/>
      <c r="AB3" s="676"/>
      <c r="AC3" s="457"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18"/>
      <c r="B4" s="919"/>
      <c r="C4" s="919"/>
      <c r="D4" s="919"/>
      <c r="E4" s="919"/>
      <c r="F4" s="920"/>
      <c r="G4" s="528"/>
      <c r="H4" s="529"/>
      <c r="I4" s="529"/>
      <c r="J4" s="529"/>
      <c r="K4" s="530"/>
      <c r="L4" s="522"/>
      <c r="M4" s="523"/>
      <c r="N4" s="523"/>
      <c r="O4" s="523"/>
      <c r="P4" s="523"/>
      <c r="Q4" s="523"/>
      <c r="R4" s="523"/>
      <c r="S4" s="523"/>
      <c r="T4" s="523"/>
      <c r="U4" s="523"/>
      <c r="V4" s="523"/>
      <c r="W4" s="523"/>
      <c r="X4" s="524"/>
      <c r="Y4" s="483"/>
      <c r="Z4" s="484"/>
      <c r="AA4" s="484"/>
      <c r="AB4" s="485"/>
      <c r="AC4" s="528"/>
      <c r="AD4" s="529"/>
      <c r="AE4" s="529"/>
      <c r="AF4" s="529"/>
      <c r="AG4" s="530"/>
      <c r="AH4" s="522"/>
      <c r="AI4" s="523"/>
      <c r="AJ4" s="523"/>
      <c r="AK4" s="523"/>
      <c r="AL4" s="523"/>
      <c r="AM4" s="523"/>
      <c r="AN4" s="523"/>
      <c r="AO4" s="523"/>
      <c r="AP4" s="523"/>
      <c r="AQ4" s="523"/>
      <c r="AR4" s="523"/>
      <c r="AS4" s="523"/>
      <c r="AT4" s="524"/>
      <c r="AU4" s="483"/>
      <c r="AV4" s="484"/>
      <c r="AW4" s="484"/>
      <c r="AX4" s="516"/>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5"/>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5"/>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5"/>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5"/>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5"/>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5"/>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5"/>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5"/>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5"/>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76"/>
      <c r="AC16" s="457"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18"/>
      <c r="B17" s="919"/>
      <c r="C17" s="919"/>
      <c r="D17" s="919"/>
      <c r="E17" s="919"/>
      <c r="F17" s="920"/>
      <c r="G17" s="528"/>
      <c r="H17" s="529"/>
      <c r="I17" s="529"/>
      <c r="J17" s="529"/>
      <c r="K17" s="530"/>
      <c r="L17" s="522"/>
      <c r="M17" s="523"/>
      <c r="N17" s="523"/>
      <c r="O17" s="523"/>
      <c r="P17" s="523"/>
      <c r="Q17" s="523"/>
      <c r="R17" s="523"/>
      <c r="S17" s="523"/>
      <c r="T17" s="523"/>
      <c r="U17" s="523"/>
      <c r="V17" s="523"/>
      <c r="W17" s="523"/>
      <c r="X17" s="524"/>
      <c r="Y17" s="483"/>
      <c r="Z17" s="484"/>
      <c r="AA17" s="484"/>
      <c r="AB17" s="485"/>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516"/>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5"/>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5"/>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5"/>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5"/>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5"/>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5"/>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5"/>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5"/>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5"/>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7"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76"/>
      <c r="AC29" s="457"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18"/>
      <c r="B30" s="919"/>
      <c r="C30" s="919"/>
      <c r="D30" s="919"/>
      <c r="E30" s="919"/>
      <c r="F30" s="920"/>
      <c r="G30" s="528"/>
      <c r="H30" s="529"/>
      <c r="I30" s="529"/>
      <c r="J30" s="529"/>
      <c r="K30" s="530"/>
      <c r="L30" s="522"/>
      <c r="M30" s="523"/>
      <c r="N30" s="523"/>
      <c r="O30" s="523"/>
      <c r="P30" s="523"/>
      <c r="Q30" s="523"/>
      <c r="R30" s="523"/>
      <c r="S30" s="523"/>
      <c r="T30" s="523"/>
      <c r="U30" s="523"/>
      <c r="V30" s="523"/>
      <c r="W30" s="523"/>
      <c r="X30" s="524"/>
      <c r="Y30" s="483"/>
      <c r="Z30" s="484"/>
      <c r="AA30" s="484"/>
      <c r="AB30" s="485"/>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516"/>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5"/>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5"/>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5"/>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5"/>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5"/>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5"/>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5"/>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5"/>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5"/>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7"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76"/>
      <c r="AC42" s="457"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18"/>
      <c r="B43" s="919"/>
      <c r="C43" s="919"/>
      <c r="D43" s="919"/>
      <c r="E43" s="919"/>
      <c r="F43" s="920"/>
      <c r="G43" s="528"/>
      <c r="H43" s="529"/>
      <c r="I43" s="529"/>
      <c r="J43" s="529"/>
      <c r="K43" s="530"/>
      <c r="L43" s="522"/>
      <c r="M43" s="523"/>
      <c r="N43" s="523"/>
      <c r="O43" s="523"/>
      <c r="P43" s="523"/>
      <c r="Q43" s="523"/>
      <c r="R43" s="523"/>
      <c r="S43" s="523"/>
      <c r="T43" s="523"/>
      <c r="U43" s="523"/>
      <c r="V43" s="523"/>
      <c r="W43" s="523"/>
      <c r="X43" s="524"/>
      <c r="Y43" s="483"/>
      <c r="Z43" s="484"/>
      <c r="AA43" s="484"/>
      <c r="AB43" s="485"/>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516"/>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5"/>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5"/>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5"/>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5"/>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5"/>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5"/>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5"/>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5"/>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5"/>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7"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76"/>
      <c r="AC56" s="457"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18"/>
      <c r="B57" s="919"/>
      <c r="C57" s="919"/>
      <c r="D57" s="919"/>
      <c r="E57" s="919"/>
      <c r="F57" s="920"/>
      <c r="G57" s="528"/>
      <c r="H57" s="529"/>
      <c r="I57" s="529"/>
      <c r="J57" s="529"/>
      <c r="K57" s="530"/>
      <c r="L57" s="522"/>
      <c r="M57" s="523"/>
      <c r="N57" s="523"/>
      <c r="O57" s="523"/>
      <c r="P57" s="523"/>
      <c r="Q57" s="523"/>
      <c r="R57" s="523"/>
      <c r="S57" s="523"/>
      <c r="T57" s="523"/>
      <c r="U57" s="523"/>
      <c r="V57" s="523"/>
      <c r="W57" s="523"/>
      <c r="X57" s="524"/>
      <c r="Y57" s="483"/>
      <c r="Z57" s="484"/>
      <c r="AA57" s="484"/>
      <c r="AB57" s="485"/>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516"/>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5"/>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5"/>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5"/>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5"/>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5"/>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5"/>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5"/>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5"/>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5"/>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7"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76"/>
      <c r="AC69" s="457"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18"/>
      <c r="B70" s="919"/>
      <c r="C70" s="919"/>
      <c r="D70" s="919"/>
      <c r="E70" s="919"/>
      <c r="F70" s="920"/>
      <c r="G70" s="528"/>
      <c r="H70" s="529"/>
      <c r="I70" s="529"/>
      <c r="J70" s="529"/>
      <c r="K70" s="530"/>
      <c r="L70" s="522"/>
      <c r="M70" s="523"/>
      <c r="N70" s="523"/>
      <c r="O70" s="523"/>
      <c r="P70" s="523"/>
      <c r="Q70" s="523"/>
      <c r="R70" s="523"/>
      <c r="S70" s="523"/>
      <c r="T70" s="523"/>
      <c r="U70" s="523"/>
      <c r="V70" s="523"/>
      <c r="W70" s="523"/>
      <c r="X70" s="524"/>
      <c r="Y70" s="483"/>
      <c r="Z70" s="484"/>
      <c r="AA70" s="484"/>
      <c r="AB70" s="485"/>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516"/>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5"/>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5"/>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5"/>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5"/>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5"/>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5"/>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5"/>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5"/>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5"/>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7"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76"/>
      <c r="AC82" s="457"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18"/>
      <c r="B83" s="919"/>
      <c r="C83" s="919"/>
      <c r="D83" s="919"/>
      <c r="E83" s="919"/>
      <c r="F83" s="920"/>
      <c r="G83" s="528"/>
      <c r="H83" s="529"/>
      <c r="I83" s="529"/>
      <c r="J83" s="529"/>
      <c r="K83" s="530"/>
      <c r="L83" s="522"/>
      <c r="M83" s="523"/>
      <c r="N83" s="523"/>
      <c r="O83" s="523"/>
      <c r="P83" s="523"/>
      <c r="Q83" s="523"/>
      <c r="R83" s="523"/>
      <c r="S83" s="523"/>
      <c r="T83" s="523"/>
      <c r="U83" s="523"/>
      <c r="V83" s="523"/>
      <c r="W83" s="523"/>
      <c r="X83" s="524"/>
      <c r="Y83" s="483"/>
      <c r="Z83" s="484"/>
      <c r="AA83" s="484"/>
      <c r="AB83" s="485"/>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516"/>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5"/>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5"/>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5"/>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5"/>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5"/>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5"/>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5"/>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5"/>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5"/>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7"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76"/>
      <c r="AC95" s="457"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18"/>
      <c r="B96" s="919"/>
      <c r="C96" s="919"/>
      <c r="D96" s="919"/>
      <c r="E96" s="919"/>
      <c r="F96" s="920"/>
      <c r="G96" s="528"/>
      <c r="H96" s="529"/>
      <c r="I96" s="529"/>
      <c r="J96" s="529"/>
      <c r="K96" s="530"/>
      <c r="L96" s="522"/>
      <c r="M96" s="523"/>
      <c r="N96" s="523"/>
      <c r="O96" s="523"/>
      <c r="P96" s="523"/>
      <c r="Q96" s="523"/>
      <c r="R96" s="523"/>
      <c r="S96" s="523"/>
      <c r="T96" s="523"/>
      <c r="U96" s="523"/>
      <c r="V96" s="523"/>
      <c r="W96" s="523"/>
      <c r="X96" s="524"/>
      <c r="Y96" s="483"/>
      <c r="Z96" s="484"/>
      <c r="AA96" s="484"/>
      <c r="AB96" s="485"/>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516"/>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5"/>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5"/>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5"/>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5"/>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5"/>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5"/>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5"/>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5"/>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5"/>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7"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76"/>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18"/>
      <c r="B110" s="919"/>
      <c r="C110" s="919"/>
      <c r="D110" s="919"/>
      <c r="E110" s="919"/>
      <c r="F110" s="920"/>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485"/>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516"/>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5"/>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5"/>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5"/>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5"/>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5"/>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5"/>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5"/>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5"/>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5"/>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7"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76"/>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18"/>
      <c r="B123" s="919"/>
      <c r="C123" s="919"/>
      <c r="D123" s="919"/>
      <c r="E123" s="919"/>
      <c r="F123" s="920"/>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485"/>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516"/>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5"/>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5"/>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5"/>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5"/>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5"/>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5"/>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5"/>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5"/>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5"/>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7"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76"/>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18"/>
      <c r="B136" s="919"/>
      <c r="C136" s="919"/>
      <c r="D136" s="919"/>
      <c r="E136" s="919"/>
      <c r="F136" s="920"/>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485"/>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516"/>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5"/>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5"/>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5"/>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5"/>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5"/>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5"/>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5"/>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5"/>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5"/>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7"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76"/>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18"/>
      <c r="B149" s="919"/>
      <c r="C149" s="919"/>
      <c r="D149" s="919"/>
      <c r="E149" s="919"/>
      <c r="F149" s="920"/>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485"/>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516"/>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5"/>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5"/>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5"/>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5"/>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5"/>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5"/>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5"/>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5"/>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5"/>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7"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76"/>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18"/>
      <c r="B163" s="919"/>
      <c r="C163" s="919"/>
      <c r="D163" s="919"/>
      <c r="E163" s="919"/>
      <c r="F163" s="920"/>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485"/>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516"/>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5"/>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5"/>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5"/>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5"/>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5"/>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5"/>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5"/>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5"/>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5"/>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7"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76"/>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18"/>
      <c r="B176" s="919"/>
      <c r="C176" s="919"/>
      <c r="D176" s="919"/>
      <c r="E176" s="919"/>
      <c r="F176" s="920"/>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485"/>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516"/>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5"/>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5"/>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5"/>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5"/>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5"/>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5"/>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5"/>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5"/>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5"/>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7"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76"/>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18"/>
      <c r="B189" s="919"/>
      <c r="C189" s="919"/>
      <c r="D189" s="919"/>
      <c r="E189" s="919"/>
      <c r="F189" s="920"/>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485"/>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516"/>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5"/>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5"/>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5"/>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5"/>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5"/>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5"/>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5"/>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5"/>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5"/>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7"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76"/>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18"/>
      <c r="B202" s="919"/>
      <c r="C202" s="919"/>
      <c r="D202" s="919"/>
      <c r="E202" s="919"/>
      <c r="F202" s="920"/>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485"/>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516"/>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5"/>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5"/>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5"/>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5"/>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5"/>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5"/>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5"/>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5"/>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5"/>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7"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76"/>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18"/>
      <c r="B216" s="919"/>
      <c r="C216" s="919"/>
      <c r="D216" s="919"/>
      <c r="E216" s="919"/>
      <c r="F216" s="920"/>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485"/>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516"/>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5"/>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5"/>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5"/>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5"/>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5"/>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5"/>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5"/>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5"/>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5"/>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7"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76"/>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18"/>
      <c r="B229" s="919"/>
      <c r="C229" s="919"/>
      <c r="D229" s="919"/>
      <c r="E229" s="919"/>
      <c r="F229" s="920"/>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485"/>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516"/>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5"/>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5"/>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5"/>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5"/>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5"/>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5"/>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5"/>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5"/>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5"/>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7"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76"/>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18"/>
      <c r="B242" s="919"/>
      <c r="C242" s="919"/>
      <c r="D242" s="919"/>
      <c r="E242" s="919"/>
      <c r="F242" s="920"/>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485"/>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516"/>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5"/>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5"/>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5"/>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5"/>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5"/>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5"/>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5"/>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5"/>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5"/>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7"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76"/>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18"/>
      <c r="B255" s="919"/>
      <c r="C255" s="919"/>
      <c r="D255" s="919"/>
      <c r="E255" s="919"/>
      <c r="F255" s="920"/>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485"/>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516"/>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5"/>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5"/>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5"/>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5"/>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5"/>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5"/>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5"/>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5"/>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5"/>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2016-07-22T03:00:01Z</cp:lastPrinted>
  <dcterms:created xsi:type="dcterms:W3CDTF">2012-03-13T00:50:25Z</dcterms:created>
  <dcterms:modified xsi:type="dcterms:W3CDTF">2016-08-16T08:32:05Z</dcterms:modified>
</cp:coreProperties>
</file>