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<sst xmlns="http://schemas.openxmlformats.org/spreadsheetml/2006/main" count="2754" uniqueCount="582">
  <si>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</si>
  <si>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</si>
  <si>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</si>
  <si>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</si>
  <si>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</si>
  <si>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</si>
  <si>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</si>
  <si>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</si>
  <si>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</si>
  <si>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</si>
  <si>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</si>
  <si>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</si>
  <si>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</si>
  <si>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</si>
  <si>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</si>
  <si>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</si>
  <si>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</si>
  <si>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</si>
  <si>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</si>
  <si>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</si>
  <si>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</si>
  <si>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</si>
  <si>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</si>
  <si>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</si>
  <si>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</si>
  <si>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</si>
  <si>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</si>
  <si>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</si>
  <si>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</si>
  <si>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</si>
  <si>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</si>
  <si>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</si>
  <si>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</si>
  <si>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</si>
  <si>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</si>
  <si>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</si>
  <si>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</si>
  <si>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</si>
  <si>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</si>
  <si>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</si>
  <si>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</si>
  <si>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</si>
  <si>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</si>
  <si>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</si>
  <si>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</si>
  <si>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</si>
  <si>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</si>
  <si>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</si>
  <si>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</si>
  <si>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</si>
  <si>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</si>
  <si>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</si>
  <si>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</si>
  <si>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</si>
  <si>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</si>
  <si>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</si>
  <si>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</si>
  <si>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</si>
  <si>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</si>
  <si>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</si>
  <si>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</si>
  <si>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</si>
  <si>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</si>
  <si>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</si>
  <si>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</si>
  <si>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</si>
  <si>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</si>
  <si>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</si>
  <si>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</si>
  <si>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</si>
  <si>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</si>
  <si>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</si>
  <si>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</si>
  <si>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</si>
  <si>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</si>
  <si>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</si>
  <si>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</si>
  <si>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</si>
  <si>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</si>
  <si>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</si>
  <si>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</si>
  <si>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</si>
  <si>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</si>
  <si>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</si>
  <si>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</si>
  <si>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</si>
  <si>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</si>
  <si>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</si>
  <si>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</si>
  <si>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</si>
  <si>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</si>
  <si>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</si>
  <si>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</si>
  <si>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</si>
  <si>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</si>
  <si>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</si>
  <si>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</si>
  <si>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</si>
  <si>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</si>
  <si>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</si>
  <si>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</si>
  <si>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</si>
  <si>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</si>
  <si>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</si>
  <si>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</si>
  <si>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</si>
  <si>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</si>
  <si>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</si>
  <si>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</si>
  <si>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</si>
  <si>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</si>
  <si>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</si>
  <si>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</si>
  <si>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</si>
  <si>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</si>
  <si>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</si>
  <si>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</si>
  <si>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</si>
  <si>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</si>
  <si>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</si>
  <si>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</si>
  <si>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</si>
  <si>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</si>
  <si>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</si>
  <si>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</si>
  <si>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</si>
  <si>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</si>
  <si>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</si>
  <si>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</si>
  <si>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</si>
  <si>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</si>
  <si>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</si>
  <si>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</si>
  <si>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</si>
  <si>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</si>
  <si>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</si>
  <si>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</si>
  <si>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</si>
  <si>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</si>
  <si>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</si>
  <si>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</si>
  <si>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</si>
  <si>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</si>
  <si>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</si>
  <si>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</si>
  <si>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</si>
  <si>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</si>
  <si>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</si>
  <si>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</si>
  <si>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</si>
  <si>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</si>
  <si>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</si>
  <si>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</si>
  <si>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</si>
  <si>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</si>
  <si>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</si>
  <si>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</si>
  <si>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</si>
  <si>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</si>
  <si>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</si>
  <si>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</si>
  <si>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</si>
  <si>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</si>
  <si>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</si>
  <si>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</si>
  <si>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</si>
  <si>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</si>
  <si>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</si>
  <si>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</si>
  <si>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</si>
  <si>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</si>
  <si>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</si>
  <si>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</si>
  <si>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</si>
  <si>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</si>
  <si>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</si>
  <si>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</si>
  <si>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</si>
  <si>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</si>
  <si>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</si>
  <si>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</si>
  <si>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</si>
  <si>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</si>
  <si>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</si>
  <si>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</si>
  <si>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</si>
  <si>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</si>
  <si>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</si>
  <si>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</si>
  <si>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</si>
  <si>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</si>
  <si>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</si>
  <si>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</si>
  <si>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</si>
  <si>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</si>
  <si>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</si>
  <si>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</si>
  <si>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</si>
  <si>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</si>
  <si>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</si>
  <si>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</si>
  <si>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</si>
  <si>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</si>
  <si>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</si>
  <si>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</si>
  <si>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</si>
  <si>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</si>
  <si>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</si>
  <si>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</si>
  <si>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</si>
  <si>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</si>
  <si>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</si>
  <si>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</si>
  <si>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</si>
  <si>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</si>
  <si>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</si>
  <si>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</si>
  <si>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</si>
  <si>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</si>
  <si>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</si>
  <si>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</si>
  <si>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</si>
  <si>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</si>
  <si>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</si>
  <si>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</si>
  <si>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</si>
  <si>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</si>
  <si>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</si>
  <si>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</si>
  <si>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</si>
  <si>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</si>
  <si>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</si>
  <si>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</si>
  <si>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</si>
  <si>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</si>
  <si>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</si>
  <si>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</si>
  <si>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</si>
  <si>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</si>
  <si>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</si>
  <si>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</si>
  <si>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</si>
  <si>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</si>
  <si>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</si>
  <si>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</si>
  <si>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</si>
  <si>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</si>
  <si>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</si>
  <si>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</si>
  <si>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</si>
  <si>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</si>
  <si>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</si>
  <si>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</si>
  <si>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</si>
  <si>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</si>
  <si>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</si>
  <si>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</si>
  <si>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</si>
  <si>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</si>
  <si>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</si>
  <si>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</si>
  <si>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</si>
  <si>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</si>
  <si>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</si>
  <si>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</si>
  <si>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</si>
  <si>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</si>
  <si>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</si>
  <si>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</si>
  <si>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</si>
  <si>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</si>
  <si>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</si>
  <si>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</si>
  <si>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</si>
  <si>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</si>
  <si>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</si>
  <si>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</si>
  <si>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</si>
  <si>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</si>
  <si>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</si>
  <si>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</si>
  <si>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</si>
  <si>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</si>
  <si>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</si>
  <si>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</si>
  <si>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</si>
  <si>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</si>
  <si>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</si>
  <si>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</si>
  <si>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</si>
  <si>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</si>
  <si>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</si>
  <si>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</si>
  <si>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</si>
  <si>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</si>
  <si>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</si>
  <si>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</si>
  <si>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</si>
  <si>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</si>
  <si>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</si>
  <si>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</si>
  <si>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</si>
  <si>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</si>
  <si>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</si>
  <si>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</si>
  <si>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</si>
  <si>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</si>
  <si>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</si>
  <si>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</si>
  <si>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</si>
  <si>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</si>
  <si>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</si>
  <si>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</si>
  <si>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</si>
  <si>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</si>
  <si>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</si>
  <si>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</si>
  <si>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</si>
  <si>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</si>
  <si>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</si>
  <si>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</si>
  <si>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</si>
  <si>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</si>
  <si>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</si>
  <si>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</si>
  <si>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</si>
  <si>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</si>
  <si>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</si>
  <si>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</si>
  <si>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</si>
  <si>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</si>
  <si>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</si>
  <si>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</si>
  <si>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</si>
  <si>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</si>
  <si>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</si>
  <si>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</si>
  <si>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</si>
  <si>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</si>
  <si>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</si>
  <si>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</si>
  <si>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</si>
  <si>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</si>
  <si>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</si>
  <si>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</si>
  <si>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</si>
  <si>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</si>
  <si>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</si>
  <si>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</si>
  <si>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</si>
  <si>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</si>
  <si>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</si>
  <si>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</si>
  <si>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</si>
  <si>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</si>
  <si>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</si>
  <si>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</si>
  <si>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</si>
  <si>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</si>
  <si>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</si>
  <si>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</si>
  <si>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</si>
  <si>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</si>
  <si>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</si>
  <si>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</si>
  <si>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</si>
  <si>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</si>
  <si>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</si>
  <si>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</si>
  <si>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</si>
  <si>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</si>
  <si>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</si>
  <si>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</si>
  <si>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</si>
  <si>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</si>
  <si>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</si>
  <si>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</si>
  <si>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</si>
  <si>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</si>
  <si>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</si>
  <si>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</si>
  <si>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</si>
  <si>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</si>
  <si>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</si>
  <si>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</si>
  <si>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</si>
  <si>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</si>
  <si>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</si>
  <si>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</si>
  <si>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</si>
  <si>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</si>
  <si>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</si>
  <si>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</si>
  <si>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</si>
  <si>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</si>
  <si>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</si>
  <si>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</si>
  <si>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</si>
  <si>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</si>
  <si>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</si>
  <si>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</si>
  <si>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</si>
  <si>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</si>
  <si>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</si>
  <si>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</si>
  <si>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</si>
  <si>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</si>
  <si>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</si>
  <si>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</si>
  <si>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</si>
  <si>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</si>
  <si>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</si>
  <si>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</si>
  <si>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</si>
  <si>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</si>
  <si>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</si>
  <si>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</si>
  <si>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</si>
  <si>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</si>
  <si>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</si>
  <si>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</si>
  <si>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</si>
  <si>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</si>
  <si>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</si>
  <si>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</si>
  <si>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</si>
  <si>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</si>
  <si>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</si>
  <si>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</si>
  <si>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</si>
  <si>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</si>
  <si>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</si>
  <si>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</si>
  <si>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</si>
  <si>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</si>
  <si>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</si>
  <si>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</si>
  <si>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</si>
  <si>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</si>
  <si>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</si>
  <si>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</si>
  <si>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</si>
  <si>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</si>
  <si>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</si>
  <si>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</si>
  <si>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</si>
  <si>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</si>
  <si>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</si>
  <si>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</si>
  <si>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</si>
  <si>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</si>
  <si>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</si>
  <si>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</si>
  <si>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</si>
  <si>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</si>
  <si>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</si>
  <si>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</si>
  <si>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</si>
  <si>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</si>
  <si>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</si>
  <si>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</si>
  <si>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</si>
  <si>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</si>
  <si>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</si>
  <si>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</si>
  <si>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</si>
  <si>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</si>
  <si>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</si>
  <si>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</si>
  <si>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</si>
  <si>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</si>
  <si>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</si>
  <si>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</si>
  <si>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</si>
  <si>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</si>
  <si>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</si>
  <si>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</si>
  <si>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</si>
  <si>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</si>
  <si>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</si>
  <si>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</si>
  <si>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</si>
  <si>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</si>
  <si>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</si>
  <si>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</si>
  <si>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</si>
  <si>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</si>
  <si>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</si>
  <si>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</si>
  <si>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</si>
  <si>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</si>
  <si>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</si>
  <si>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</si>
  <si>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</si>
  <si>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</si>
  <si>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</si>
  <si>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</si>
  <si>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</si>
  <si>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</si>
  <si>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</si>
  <si>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</si>
  <si>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</si>
  <si>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</si>
  <si>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</si>
  <si>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</si>
  <si>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</si>
  <si>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</si>
  <si>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</si>
  <si>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</si>
  <si>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</si>
  <si>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</si>
  <si>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</si>
  <si>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</si>
  <si>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</si>
  <si>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</si>
  <si>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</si>
  <si>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</si>
  <si>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</si>
  <si>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</si>
  <si>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通訳ガイド制度の充実・強化</t>
    <phoneticPr fontId="5"/>
  </si>
  <si>
    <t>終了予定なし</t>
    <rPh sb="0" eb="2">
      <t>シュウリョウ</t>
    </rPh>
    <rPh sb="2" eb="4">
      <t>ヨテイ</t>
    </rPh>
    <phoneticPr fontId="5"/>
  </si>
  <si>
    <t>国土交通省</t>
  </si>
  <si>
    <t>観光資源課</t>
    <rPh sb="0" eb="2">
      <t>カンコウ</t>
    </rPh>
    <rPh sb="2" eb="4">
      <t>シゲン</t>
    </rPh>
    <rPh sb="4" eb="5">
      <t>カ</t>
    </rPh>
    <phoneticPr fontId="5"/>
  </si>
  <si>
    <t>通訳案内士法、観光立国推進基本法第17条</t>
    <rPh sb="0" eb="2">
      <t>ツウヤク</t>
    </rPh>
    <rPh sb="2" eb="4">
      <t>アンナイ</t>
    </rPh>
    <rPh sb="4" eb="5">
      <t>シ</t>
    </rPh>
    <rPh sb="5" eb="6">
      <t>ホウ</t>
    </rPh>
    <rPh sb="7" eb="9">
      <t>カンコウ</t>
    </rPh>
    <rPh sb="9" eb="11">
      <t>リッコク</t>
    </rPh>
    <rPh sb="11" eb="13">
      <t>スイシン</t>
    </rPh>
    <rPh sb="13" eb="16">
      <t>キホンホウ</t>
    </rPh>
    <rPh sb="16" eb="17">
      <t>ダイ</t>
    </rPh>
    <rPh sb="19" eb="20">
      <t>ジョウ</t>
    </rPh>
    <phoneticPr fontId="5"/>
  </si>
  <si>
    <t>○</t>
  </si>
  <si>
    <t>訪日外国人旅行者数の増加、ニーズの多様化など、通訳ガイドを取り巻く環境の変化等を踏まえ、通訳ガイドの質と量の向上を図るための方策について検討・調査することにより、通訳案内士制度の充実・強化を図り、訪日外国人の満足度の向上に寄与することを目的とする。</t>
    <rPh sb="0" eb="2">
      <t>ホウニチ</t>
    </rPh>
    <rPh sb="2" eb="4">
      <t>ガイコク</t>
    </rPh>
    <rPh sb="4" eb="5">
      <t>ジン</t>
    </rPh>
    <rPh sb="5" eb="8">
      <t>リョコウシャ</t>
    </rPh>
    <rPh sb="8" eb="9">
      <t>スウ</t>
    </rPh>
    <rPh sb="10" eb="12">
      <t>ゾウカ</t>
    </rPh>
    <rPh sb="17" eb="20">
      <t>タヨウカ</t>
    </rPh>
    <rPh sb="23" eb="25">
      <t>ツウヤク</t>
    </rPh>
    <rPh sb="29" eb="30">
      <t>ト</t>
    </rPh>
    <rPh sb="31" eb="32">
      <t>マ</t>
    </rPh>
    <rPh sb="33" eb="35">
      <t>カンキョウ</t>
    </rPh>
    <rPh sb="36" eb="38">
      <t>ヘンカ</t>
    </rPh>
    <rPh sb="38" eb="39">
      <t>トウ</t>
    </rPh>
    <rPh sb="40" eb="41">
      <t>フ</t>
    </rPh>
    <rPh sb="44" eb="46">
      <t>ツウヤク</t>
    </rPh>
    <rPh sb="50" eb="51">
      <t>シツ</t>
    </rPh>
    <rPh sb="52" eb="53">
      <t>リョウ</t>
    </rPh>
    <rPh sb="54" eb="56">
      <t>コウジョウ</t>
    </rPh>
    <rPh sb="57" eb="58">
      <t>ハカ</t>
    </rPh>
    <rPh sb="62" eb="64">
      <t>ホウサク</t>
    </rPh>
    <rPh sb="68" eb="70">
      <t>ケントウ</t>
    </rPh>
    <rPh sb="71" eb="73">
      <t>チョウサ</t>
    </rPh>
    <rPh sb="81" eb="83">
      <t>ツウヤク</t>
    </rPh>
    <rPh sb="83" eb="85">
      <t>アンナイ</t>
    </rPh>
    <rPh sb="85" eb="86">
      <t>シ</t>
    </rPh>
    <rPh sb="86" eb="88">
      <t>セイド</t>
    </rPh>
    <rPh sb="89" eb="91">
      <t>ジュウジツ</t>
    </rPh>
    <rPh sb="92" eb="94">
      <t>キョウカ</t>
    </rPh>
    <rPh sb="95" eb="96">
      <t>ハカ</t>
    </rPh>
    <rPh sb="98" eb="100">
      <t>ホウニチ</t>
    </rPh>
    <rPh sb="100" eb="102">
      <t>ガイコク</t>
    </rPh>
    <rPh sb="102" eb="103">
      <t>ジン</t>
    </rPh>
    <rPh sb="104" eb="107">
      <t>マンゾクド</t>
    </rPh>
    <rPh sb="108" eb="110">
      <t>コウジョウ</t>
    </rPh>
    <rPh sb="111" eb="113">
      <t>キヨ</t>
    </rPh>
    <rPh sb="118" eb="120">
      <t>モクテキ</t>
    </rPh>
    <phoneticPr fontId="5"/>
  </si>
  <si>
    <t>平成32年度までに年間の通訳案内士試験受験者数15,000人を達成する。</t>
    <rPh sb="0" eb="2">
      <t>ヘイセイ</t>
    </rPh>
    <rPh sb="4" eb="6">
      <t>ネンド</t>
    </rPh>
    <rPh sb="9" eb="11">
      <t>ネンカン</t>
    </rPh>
    <rPh sb="12" eb="14">
      <t>ツウヤク</t>
    </rPh>
    <rPh sb="14" eb="16">
      <t>アンナイ</t>
    </rPh>
    <rPh sb="16" eb="17">
      <t>シ</t>
    </rPh>
    <rPh sb="17" eb="19">
      <t>シケン</t>
    </rPh>
    <rPh sb="19" eb="22">
      <t>ジュケンシャ</t>
    </rPh>
    <rPh sb="22" eb="23">
      <t>スウ</t>
    </rPh>
    <rPh sb="29" eb="30">
      <t>ニン</t>
    </rPh>
    <rPh sb="31" eb="33">
      <t>タッセイ</t>
    </rPh>
    <phoneticPr fontId="5"/>
  </si>
  <si>
    <t>通訳案内士試験受験者数</t>
    <rPh sb="0" eb="2">
      <t>ツウヤク</t>
    </rPh>
    <rPh sb="2" eb="4">
      <t>アンナイ</t>
    </rPh>
    <rPh sb="4" eb="5">
      <t>シ</t>
    </rPh>
    <rPh sb="5" eb="7">
      <t>シケン</t>
    </rPh>
    <rPh sb="7" eb="10">
      <t>ジュケンシャ</t>
    </rPh>
    <rPh sb="10" eb="11">
      <t>スウ</t>
    </rPh>
    <phoneticPr fontId="5"/>
  </si>
  <si>
    <t>都道府県</t>
    <rPh sb="0" eb="4">
      <t>トドウフケン</t>
    </rPh>
    <phoneticPr fontId="5"/>
  </si>
  <si>
    <t>無</t>
  </si>
  <si>
    <t>‐</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</si>
  <si>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</si>
  <si>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</si>
  <si>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</si>
  <si>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外国人旅行者訪日促進対策庁費</t>
    <rPh sb="0" eb="2">
      <t>ガイコク</t>
    </rPh>
    <rPh sb="2" eb="3">
      <t>ジン</t>
    </rPh>
    <rPh sb="3" eb="6">
      <t>リョコウシャ</t>
    </rPh>
    <rPh sb="6" eb="8">
      <t>ホウニチ</t>
    </rPh>
    <rPh sb="8" eb="10">
      <t>ソクシン</t>
    </rPh>
    <rPh sb="10" eb="12">
      <t>タイサク</t>
    </rPh>
    <rPh sb="12" eb="13">
      <t>チョウ</t>
    </rPh>
    <rPh sb="13" eb="14">
      <t>ヒ</t>
    </rPh>
    <phoneticPr fontId="5"/>
  </si>
  <si>
    <t>本事業により、有資格者の利用促進方策を進める上での課題が確認でき、一元的な有資格者登録システムの必要性を確認できた。また、登録システムを構築する上で必要となるスキームを確認することができた。</t>
    <rPh sb="0" eb="1">
      <t>ホン</t>
    </rPh>
    <rPh sb="1" eb="3">
      <t>ジギョウ</t>
    </rPh>
    <rPh sb="7" eb="11">
      <t>ユウシカクシャ</t>
    </rPh>
    <rPh sb="12" eb="14">
      <t>リヨウ</t>
    </rPh>
    <rPh sb="14" eb="16">
      <t>ソクシン</t>
    </rPh>
    <rPh sb="16" eb="18">
      <t>ホウサク</t>
    </rPh>
    <rPh sb="19" eb="20">
      <t>スス</t>
    </rPh>
    <rPh sb="22" eb="23">
      <t>ウエ</t>
    </rPh>
    <rPh sb="25" eb="27">
      <t>カダイ</t>
    </rPh>
    <rPh sb="28" eb="30">
      <t>カクニン</t>
    </rPh>
    <rPh sb="33" eb="35">
      <t>イチゲン</t>
    </rPh>
    <rPh sb="35" eb="36">
      <t>テキ</t>
    </rPh>
    <rPh sb="37" eb="41">
      <t>ユウシカクシャ</t>
    </rPh>
    <rPh sb="41" eb="43">
      <t>トウロク</t>
    </rPh>
    <rPh sb="48" eb="51">
      <t>ヒツヨウセイ</t>
    </rPh>
    <rPh sb="52" eb="54">
      <t>カクニン</t>
    </rPh>
    <rPh sb="61" eb="63">
      <t>トウロク</t>
    </rPh>
    <rPh sb="68" eb="70">
      <t>コウチク</t>
    </rPh>
    <rPh sb="72" eb="73">
      <t>ウエ</t>
    </rPh>
    <rPh sb="74" eb="76">
      <t>ヒツヨウ</t>
    </rPh>
    <rPh sb="84" eb="86">
      <t>カクニン</t>
    </rPh>
    <phoneticPr fontId="5"/>
  </si>
  <si>
    <t>有資格者の利用率の低さが無資格ガイド問題に繋がっており、その対策として利用促進することは、社会のニーズに合致している。</t>
    <rPh sb="0" eb="4">
      <t>ユウシカクシャ</t>
    </rPh>
    <rPh sb="5" eb="7">
      <t>リヨウ</t>
    </rPh>
    <rPh sb="7" eb="8">
      <t>リツ</t>
    </rPh>
    <rPh sb="9" eb="10">
      <t>ヒク</t>
    </rPh>
    <rPh sb="12" eb="15">
      <t>ムシカク</t>
    </rPh>
    <rPh sb="18" eb="20">
      <t>モンダイ</t>
    </rPh>
    <rPh sb="21" eb="22">
      <t>ツナ</t>
    </rPh>
    <rPh sb="30" eb="32">
      <t>タイサク</t>
    </rPh>
    <rPh sb="35" eb="37">
      <t>リヨウ</t>
    </rPh>
    <rPh sb="37" eb="39">
      <t>ソクシン</t>
    </rPh>
    <rPh sb="45" eb="47">
      <t>シャカイ</t>
    </rPh>
    <rPh sb="52" eb="54">
      <t>ガッチ</t>
    </rPh>
    <phoneticPr fontId="5"/>
  </si>
  <si>
    <t>有資格者の利用率の低さは、全国的な傾向であることから、地方自治体や民間等にゆだねることは出来ない。</t>
    <rPh sb="0" eb="4">
      <t>ユウシカクシャ</t>
    </rPh>
    <rPh sb="5" eb="7">
      <t>リヨウ</t>
    </rPh>
    <rPh sb="7" eb="8">
      <t>リツ</t>
    </rPh>
    <rPh sb="9" eb="10">
      <t>ヒク</t>
    </rPh>
    <rPh sb="13" eb="15">
      <t>ゼンコク</t>
    </rPh>
    <rPh sb="15" eb="16">
      <t>テキ</t>
    </rPh>
    <rPh sb="17" eb="19">
      <t>ケイコウ</t>
    </rPh>
    <rPh sb="27" eb="29">
      <t>チホウ</t>
    </rPh>
    <rPh sb="29" eb="32">
      <t>ジチタイ</t>
    </rPh>
    <rPh sb="33" eb="36">
      <t>ミンカントウ</t>
    </rPh>
    <rPh sb="44" eb="46">
      <t>デキ</t>
    </rPh>
    <phoneticPr fontId="5"/>
  </si>
  <si>
    <t>対策するには、実態把握をした上で制度構築を検討する必要があり、2020年に向けて早々に対策する必要があった。</t>
    <rPh sb="0" eb="2">
      <t>タイサク</t>
    </rPh>
    <rPh sb="7" eb="9">
      <t>ジッタイ</t>
    </rPh>
    <rPh sb="9" eb="11">
      <t>ハアク</t>
    </rPh>
    <rPh sb="14" eb="15">
      <t>ウエ</t>
    </rPh>
    <rPh sb="16" eb="18">
      <t>セイド</t>
    </rPh>
    <rPh sb="18" eb="20">
      <t>コウチク</t>
    </rPh>
    <rPh sb="21" eb="23">
      <t>ケントウ</t>
    </rPh>
    <rPh sb="25" eb="27">
      <t>ヒツヨウ</t>
    </rPh>
    <rPh sb="35" eb="36">
      <t>ネン</t>
    </rPh>
    <rPh sb="37" eb="38">
      <t>ム</t>
    </rPh>
    <rPh sb="40" eb="42">
      <t>ソウソウ</t>
    </rPh>
    <rPh sb="43" eb="45">
      <t>タイサク</t>
    </rPh>
    <rPh sb="47" eb="49">
      <t>ヒツヨウ</t>
    </rPh>
    <phoneticPr fontId="5"/>
  </si>
  <si>
    <t>本省において、適正に企画競争を実施した。</t>
    <rPh sb="0" eb="2">
      <t>ホンショウ</t>
    </rPh>
    <rPh sb="7" eb="9">
      <t>テキセイ</t>
    </rPh>
    <rPh sb="10" eb="12">
      <t>キカク</t>
    </rPh>
    <rPh sb="12" eb="14">
      <t>キョウソウ</t>
    </rPh>
    <rPh sb="15" eb="17">
      <t>ジッシ</t>
    </rPh>
    <phoneticPr fontId="5"/>
  </si>
  <si>
    <t>単位辺りのコストは、都道府県の状況を十分に勘案し設定しており、水準は妥当である。</t>
    <rPh sb="0" eb="2">
      <t>タンイ</t>
    </rPh>
    <rPh sb="2" eb="3">
      <t>アタ</t>
    </rPh>
    <rPh sb="10" eb="14">
      <t>トドウフケン</t>
    </rPh>
    <rPh sb="15" eb="17">
      <t>ジョウキョウ</t>
    </rPh>
    <rPh sb="18" eb="20">
      <t>ジュウブン</t>
    </rPh>
    <rPh sb="21" eb="23">
      <t>カンアン</t>
    </rPh>
    <rPh sb="24" eb="26">
      <t>セッテイ</t>
    </rPh>
    <rPh sb="31" eb="33">
      <t>スイジュン</t>
    </rPh>
    <rPh sb="34" eb="36">
      <t>ダトウ</t>
    </rPh>
    <phoneticPr fontId="5"/>
  </si>
  <si>
    <t>実態調査、利用者利便の向上に必要な項目など、必要経費に限定されている。</t>
    <rPh sb="0" eb="2">
      <t>ジッタイ</t>
    </rPh>
    <rPh sb="2" eb="4">
      <t>チョウサ</t>
    </rPh>
    <rPh sb="5" eb="8">
      <t>リヨウシャ</t>
    </rPh>
    <rPh sb="8" eb="10">
      <t>リベン</t>
    </rPh>
    <rPh sb="11" eb="13">
      <t>コウジョウ</t>
    </rPh>
    <rPh sb="14" eb="16">
      <t>ヒツヨウ</t>
    </rPh>
    <rPh sb="17" eb="19">
      <t>コウモク</t>
    </rPh>
    <rPh sb="22" eb="24">
      <t>ヒツヨウ</t>
    </rPh>
    <rPh sb="24" eb="26">
      <t>ケイヒ</t>
    </rPh>
    <rPh sb="27" eb="29">
      <t>ゲンテイ</t>
    </rPh>
    <phoneticPr fontId="5"/>
  </si>
  <si>
    <t>通訳案内士団体や旅行業界などと協力し、有資格者の利用を呼び掛ける等、効率的に利用促進を行う工夫をしており、コスト削減も行っている。</t>
    <rPh sb="0" eb="2">
      <t>ツウヤク</t>
    </rPh>
    <rPh sb="2" eb="4">
      <t>アンナイ</t>
    </rPh>
    <rPh sb="4" eb="5">
      <t>シ</t>
    </rPh>
    <rPh sb="5" eb="7">
      <t>ダンタイ</t>
    </rPh>
    <rPh sb="8" eb="10">
      <t>リョコウ</t>
    </rPh>
    <rPh sb="10" eb="12">
      <t>ギョウカイ</t>
    </rPh>
    <rPh sb="15" eb="17">
      <t>キョウリョク</t>
    </rPh>
    <rPh sb="19" eb="23">
      <t>ユウシカクシャ</t>
    </rPh>
    <rPh sb="24" eb="26">
      <t>リヨウ</t>
    </rPh>
    <rPh sb="27" eb="28">
      <t>ヨ</t>
    </rPh>
    <rPh sb="29" eb="30">
      <t>カ</t>
    </rPh>
    <rPh sb="32" eb="33">
      <t>ナド</t>
    </rPh>
    <rPh sb="34" eb="37">
      <t>コウリツテキ</t>
    </rPh>
    <rPh sb="38" eb="40">
      <t>リヨウ</t>
    </rPh>
    <rPh sb="40" eb="42">
      <t>ソクシン</t>
    </rPh>
    <rPh sb="43" eb="44">
      <t>オコナ</t>
    </rPh>
    <rPh sb="45" eb="47">
      <t>クフウ</t>
    </rPh>
    <rPh sb="56" eb="58">
      <t>サクゲン</t>
    </rPh>
    <rPh sb="59" eb="60">
      <t>オコナ</t>
    </rPh>
    <phoneticPr fontId="5"/>
  </si>
  <si>
    <t>見込みどおりの活動報告が提出されており、有資格者の利用促進だけでなく、利用者利便の向上を検討をする上で、非常に有意義な活動及び調査報告であった。</t>
    <rPh sb="0" eb="2">
      <t>ミコ</t>
    </rPh>
    <rPh sb="7" eb="9">
      <t>カツドウ</t>
    </rPh>
    <rPh sb="9" eb="11">
      <t>ホウコク</t>
    </rPh>
    <rPh sb="12" eb="14">
      <t>テイシュツ</t>
    </rPh>
    <rPh sb="20" eb="24">
      <t>ユウシカクシャ</t>
    </rPh>
    <rPh sb="25" eb="27">
      <t>リヨウ</t>
    </rPh>
    <rPh sb="27" eb="29">
      <t>ソクシン</t>
    </rPh>
    <rPh sb="35" eb="38">
      <t>リヨウシャ</t>
    </rPh>
    <rPh sb="38" eb="40">
      <t>リベン</t>
    </rPh>
    <rPh sb="41" eb="43">
      <t>コウジョウ</t>
    </rPh>
    <rPh sb="44" eb="46">
      <t>ケントウ</t>
    </rPh>
    <rPh sb="49" eb="50">
      <t>ウエ</t>
    </rPh>
    <rPh sb="52" eb="54">
      <t>ヒジョウ</t>
    </rPh>
    <rPh sb="55" eb="58">
      <t>ユウイギ</t>
    </rPh>
    <rPh sb="59" eb="61">
      <t>カツドウ</t>
    </rPh>
    <rPh sb="61" eb="62">
      <t>オヨ</t>
    </rPh>
    <rPh sb="63" eb="65">
      <t>チョウサ</t>
    </rPh>
    <rPh sb="65" eb="67">
      <t>ホウコク</t>
    </rPh>
    <phoneticPr fontId="5"/>
  </si>
  <si>
    <t>見込みどおりの実績報告書が成果物として提出された。</t>
    <rPh sb="0" eb="2">
      <t>ミコ</t>
    </rPh>
    <rPh sb="7" eb="9">
      <t>ジッセキ</t>
    </rPh>
    <rPh sb="9" eb="12">
      <t>ホウコクショ</t>
    </rPh>
    <rPh sb="13" eb="16">
      <t>セイカブツ</t>
    </rPh>
    <rPh sb="19" eb="21">
      <t>テイシュツ</t>
    </rPh>
    <phoneticPr fontId="5"/>
  </si>
  <si>
    <t>登録システムの構築に向け、十分に活用されている。</t>
    <rPh sb="0" eb="2">
      <t>トウロク</t>
    </rPh>
    <rPh sb="7" eb="9">
      <t>コウチク</t>
    </rPh>
    <rPh sb="10" eb="11">
      <t>ム</t>
    </rPh>
    <rPh sb="13" eb="15">
      <t>ジュウブン</t>
    </rPh>
    <rPh sb="16" eb="18">
      <t>カツヨウ</t>
    </rPh>
    <phoneticPr fontId="5"/>
  </si>
  <si>
    <t>事業費</t>
    <rPh sb="0" eb="3">
      <t>ジギョウヒ</t>
    </rPh>
    <phoneticPr fontId="5"/>
  </si>
  <si>
    <t>社会システム株式会社</t>
    <rPh sb="0" eb="2">
      <t>シャカイ</t>
    </rPh>
    <rPh sb="6" eb="10">
      <t>カブシキガイシャ</t>
    </rPh>
    <phoneticPr fontId="5"/>
  </si>
  <si>
    <t>随意契約
（企画競争）</t>
  </si>
  <si>
    <t xml:space="preserve">方針に基づき、 全国ならびに地域ガイド制度の効率的・効果的な運用のあり方に関する検討・調査を執行
</t>
    <phoneticPr fontId="5"/>
  </si>
  <si>
    <t>観光庁</t>
    <rPh sb="0" eb="2">
      <t>カンコウ</t>
    </rPh>
    <rPh sb="2" eb="3">
      <t>チョウ</t>
    </rPh>
    <phoneticPr fontId="5"/>
  </si>
  <si>
    <t>方針に基づき、 全国ならびに地域ガイド制度の効率的・効果的な運用のあり方に関する検討・調査を執行</t>
    <phoneticPr fontId="5"/>
  </si>
  <si>
    <t>増加する訪日外国人旅行者の満足度向上及びリピーター化を実現するため、成果物を今後の制度改正に活用し、利用者利便の向上のための登録システムを構築していく。
また、業者選定においては、競争入札・企画競争等を実施し、適正に行っていく。</t>
    <rPh sb="0" eb="2">
      <t>ゾウカ</t>
    </rPh>
    <rPh sb="4" eb="6">
      <t>ホウニチ</t>
    </rPh>
    <rPh sb="6" eb="8">
      <t>ガイコク</t>
    </rPh>
    <rPh sb="8" eb="9">
      <t>ジン</t>
    </rPh>
    <rPh sb="9" eb="12">
      <t>リョコウシャ</t>
    </rPh>
    <rPh sb="13" eb="16">
      <t>マンゾクド</t>
    </rPh>
    <rPh sb="16" eb="18">
      <t>コウジョウ</t>
    </rPh>
    <rPh sb="18" eb="19">
      <t>オヨ</t>
    </rPh>
    <rPh sb="25" eb="26">
      <t>カ</t>
    </rPh>
    <rPh sb="27" eb="29">
      <t>ジツゲン</t>
    </rPh>
    <rPh sb="34" eb="37">
      <t>セイカブツ</t>
    </rPh>
    <rPh sb="38" eb="40">
      <t>コンゴ</t>
    </rPh>
    <rPh sb="41" eb="43">
      <t>セイド</t>
    </rPh>
    <rPh sb="43" eb="45">
      <t>カイセイ</t>
    </rPh>
    <rPh sb="46" eb="48">
      <t>カツヨウ</t>
    </rPh>
    <rPh sb="50" eb="53">
      <t>リヨウシャ</t>
    </rPh>
    <rPh sb="53" eb="55">
      <t>リベン</t>
    </rPh>
    <rPh sb="56" eb="58">
      <t>コウジョウ</t>
    </rPh>
    <rPh sb="62" eb="64">
      <t>トウロク</t>
    </rPh>
    <rPh sb="69" eb="71">
      <t>コウチク</t>
    </rPh>
    <rPh sb="80" eb="82">
      <t>ギョウシャ</t>
    </rPh>
    <rPh sb="82" eb="84">
      <t>センテイ</t>
    </rPh>
    <rPh sb="90" eb="92">
      <t>キョウソウ</t>
    </rPh>
    <rPh sb="92" eb="94">
      <t>ニュウサツ</t>
    </rPh>
    <rPh sb="95" eb="97">
      <t>キカク</t>
    </rPh>
    <rPh sb="97" eb="100">
      <t>キョウソウトウ</t>
    </rPh>
    <rPh sb="101" eb="103">
      <t>ジッシ</t>
    </rPh>
    <rPh sb="105" eb="107">
      <t>テキセイ</t>
    </rPh>
    <rPh sb="108" eb="109">
      <t>オコナ</t>
    </rPh>
    <phoneticPr fontId="5"/>
  </si>
  <si>
    <t>　　　/</t>
    <phoneticPr fontId="5"/>
  </si>
  <si>
    <t>通訳案内士の登録事務を行う都道府県</t>
    <rPh sb="0" eb="2">
      <t>ツウヤク</t>
    </rPh>
    <rPh sb="2" eb="4">
      <t>アンナイ</t>
    </rPh>
    <rPh sb="4" eb="5">
      <t>シ</t>
    </rPh>
    <rPh sb="6" eb="8">
      <t>トウロク</t>
    </rPh>
    <rPh sb="8" eb="10">
      <t>ジム</t>
    </rPh>
    <rPh sb="11" eb="12">
      <t>オコナ</t>
    </rPh>
    <rPh sb="13" eb="17">
      <t>トドウフケン</t>
    </rPh>
    <phoneticPr fontId="5"/>
  </si>
  <si>
    <t>登録システムの構築を検討するためを調査予算額
／
　通訳案内士の登録事務を行う都道府県　　　　　　　　　　　　　</t>
    <rPh sb="0" eb="2">
      <t>トウロク</t>
    </rPh>
    <rPh sb="7" eb="9">
      <t>コウチク</t>
    </rPh>
    <rPh sb="10" eb="12">
      <t>ケントウ</t>
    </rPh>
    <rPh sb="17" eb="19">
      <t>チョウサ</t>
    </rPh>
    <rPh sb="19" eb="21">
      <t>ヨサン</t>
    </rPh>
    <rPh sb="21" eb="22">
      <t>ガク</t>
    </rPh>
    <rPh sb="26" eb="28">
      <t>ツウヤク</t>
    </rPh>
    <rPh sb="28" eb="30">
      <t>アンナイ</t>
    </rPh>
    <rPh sb="30" eb="31">
      <t>シ</t>
    </rPh>
    <rPh sb="32" eb="34">
      <t>トウロク</t>
    </rPh>
    <rPh sb="34" eb="36">
      <t>ジム</t>
    </rPh>
    <rPh sb="37" eb="38">
      <t>オコナ</t>
    </rPh>
    <rPh sb="39" eb="43">
      <t>トドウフケン</t>
    </rPh>
    <phoneticPr fontId="5"/>
  </si>
  <si>
    <t>-</t>
    <phoneticPr fontId="5"/>
  </si>
  <si>
    <t>観光立国推進基本計画
観光ビジョン実現プログラム2016</t>
    <rPh sb="0" eb="2">
      <t>カンコウ</t>
    </rPh>
    <rPh sb="2" eb="4">
      <t>リッコク</t>
    </rPh>
    <rPh sb="4" eb="6">
      <t>スイシン</t>
    </rPh>
    <rPh sb="6" eb="8">
      <t>キホン</t>
    </rPh>
    <rPh sb="8" eb="10">
      <t>ケイカク</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</si>
  <si>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</si>
  <si>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</si>
  <si>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</si>
  <si>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</si>
  <si>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</si>
  <si>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</si>
  <si>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本事業を通じて地域の観光資源を磨き上げ、その魅力を発信することで、本施策における目標の達成に寄与する。</t>
    <rPh sb="0" eb="1">
      <t>ホン</t>
    </rPh>
    <rPh sb="1" eb="3">
      <t>ジギョウ</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</si>
  <si>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人</t>
    <rPh sb="0" eb="1">
      <t>ニン</t>
    </rPh>
    <phoneticPr fontId="5"/>
  </si>
  <si>
    <t>有資格者の利用促進方策として、国や地方自治体による通訳ガイドの管理や、訪日外国人観光客の特区ガイド等も含めた全ての通訳ガイドへのアクセシビリティ改善を図ることにより、満足度の向上を図るとともに、マーケットの拡大を推進するため、登録システムの構築を検討する。
① 通訳ガイド登録・紹介業務の実態把握
② 利用者利便に配慮した通訳ガイド情報提供方法の検討及びサービス設計</t>
    <rPh sb="0" eb="4">
      <t>ユウシカクシャ</t>
    </rPh>
    <rPh sb="5" eb="7">
      <t>リヨウ</t>
    </rPh>
    <rPh sb="7" eb="9">
      <t>ソクシン</t>
    </rPh>
    <rPh sb="9" eb="11">
      <t>ホウサク</t>
    </rPh>
    <rPh sb="15" eb="16">
      <t>クニ</t>
    </rPh>
    <rPh sb="17" eb="19">
      <t>チホウ</t>
    </rPh>
    <rPh sb="19" eb="22">
      <t>ジチタイ</t>
    </rPh>
    <rPh sb="25" eb="27">
      <t>ツウヤク</t>
    </rPh>
    <rPh sb="31" eb="33">
      <t>カンリ</t>
    </rPh>
    <rPh sb="35" eb="37">
      <t>ホウニチ</t>
    </rPh>
    <rPh sb="37" eb="39">
      <t>ガイコク</t>
    </rPh>
    <rPh sb="39" eb="40">
      <t>ジン</t>
    </rPh>
    <rPh sb="40" eb="43">
      <t>カンコウキャク</t>
    </rPh>
    <rPh sb="44" eb="46">
      <t>トック</t>
    </rPh>
    <rPh sb="49" eb="50">
      <t>トウ</t>
    </rPh>
    <rPh sb="51" eb="52">
      <t>フク</t>
    </rPh>
    <rPh sb="54" eb="55">
      <t>スベ</t>
    </rPh>
    <rPh sb="57" eb="59">
      <t>ツウヤク</t>
    </rPh>
    <rPh sb="72" eb="74">
      <t>カイゼン</t>
    </rPh>
    <rPh sb="75" eb="76">
      <t>ハカ</t>
    </rPh>
    <rPh sb="83" eb="85">
      <t>マンゾク</t>
    </rPh>
    <rPh sb="85" eb="86">
      <t>ド</t>
    </rPh>
    <rPh sb="87" eb="89">
      <t>コウジョウ</t>
    </rPh>
    <rPh sb="90" eb="91">
      <t>ハカ</t>
    </rPh>
    <rPh sb="103" eb="105">
      <t>カクダイ</t>
    </rPh>
    <rPh sb="106" eb="108">
      <t>スイシン</t>
    </rPh>
    <rPh sb="132" eb="134">
      <t>ツウヤク</t>
    </rPh>
    <rPh sb="137" eb="139">
      <t>トウロク</t>
    </rPh>
    <rPh sb="140" eb="142">
      <t>ショウカイ</t>
    </rPh>
    <rPh sb="142" eb="144">
      <t>ギョウム</t>
    </rPh>
    <rPh sb="145" eb="147">
      <t>ジッタイ</t>
    </rPh>
    <rPh sb="147" eb="149">
      <t>ハアク</t>
    </rPh>
    <rPh sb="152" eb="155">
      <t>リヨウシャ</t>
    </rPh>
    <rPh sb="155" eb="157">
      <t>リベン</t>
    </rPh>
    <rPh sb="158" eb="160">
      <t>ハイリョ</t>
    </rPh>
    <rPh sb="162" eb="164">
      <t>ツウヤク</t>
    </rPh>
    <rPh sb="167" eb="169">
      <t>ジョウホウ</t>
    </rPh>
    <rPh sb="169" eb="171">
      <t>テイキョウ</t>
    </rPh>
    <rPh sb="171" eb="173">
      <t>ホウホウ</t>
    </rPh>
    <rPh sb="174" eb="176">
      <t>ケントウ</t>
    </rPh>
    <rPh sb="176" eb="177">
      <t>オヨ</t>
    </rPh>
    <rPh sb="182" eb="184">
      <t>セッケイ</t>
    </rPh>
    <phoneticPr fontId="5"/>
  </si>
  <si>
    <t>17百万円.／
47都道府県</t>
    <rPh sb="2" eb="5">
      <t>ヒャクマンエン</t>
    </rPh>
    <rPh sb="10" eb="14">
      <t>トドウフケン</t>
    </rPh>
    <phoneticPr fontId="5"/>
  </si>
  <si>
    <t>20百万円／47都道府県</t>
    <rPh sb="2" eb="4">
      <t>ヒャクマン</t>
    </rPh>
    <rPh sb="4" eb="5">
      <t>エン</t>
    </rPh>
    <rPh sb="8" eb="12">
      <t>トドウフケン</t>
    </rPh>
    <phoneticPr fontId="5"/>
  </si>
  <si>
    <t>-</t>
    <phoneticPr fontId="5"/>
  </si>
  <si>
    <t>-</t>
    <phoneticPr fontId="5"/>
  </si>
  <si>
    <t>円</t>
    <rPh sb="0" eb="1">
      <t>エン</t>
    </rPh>
    <phoneticPr fontId="5"/>
  </si>
  <si>
    <t>課長　蔵持　京治</t>
    <rPh sb="0" eb="2">
      <t>カチョウ</t>
    </rPh>
    <rPh sb="3" eb="5">
      <t>クラモチ</t>
    </rPh>
    <rPh sb="6" eb="8">
      <t>キョウジ</t>
    </rPh>
    <phoneticPr fontId="5"/>
  </si>
  <si>
    <t>A.社会システム（株）</t>
    <rPh sb="2" eb="4">
      <t>シャカイ</t>
    </rPh>
    <rPh sb="8" eb="11">
      <t>カブ</t>
    </rPh>
    <phoneticPr fontId="5"/>
  </si>
  <si>
    <t>-</t>
  </si>
  <si>
    <t>－</t>
  </si>
  <si>
    <t>－</t>
    <phoneticPr fontId="5"/>
  </si>
  <si>
    <t>通訳案内士制度の見直しの検討が進められており、見直しの方向性を的確に反映した事業内容とすべき。</t>
    <rPh sb="0" eb="2">
      <t>ツウヤク</t>
    </rPh>
    <rPh sb="2" eb="4">
      <t>アンナイ</t>
    </rPh>
    <rPh sb="4" eb="5">
      <t>シ</t>
    </rPh>
    <rPh sb="5" eb="7">
      <t>セイド</t>
    </rPh>
    <rPh sb="8" eb="10">
      <t>ミナオ</t>
    </rPh>
    <rPh sb="12" eb="14">
      <t>ケントウ</t>
    </rPh>
    <rPh sb="15" eb="16">
      <t>スス</t>
    </rPh>
    <rPh sb="23" eb="25">
      <t>ミナオ</t>
    </rPh>
    <rPh sb="27" eb="30">
      <t>ホウコウセイ</t>
    </rPh>
    <rPh sb="31" eb="33">
      <t>テキカク</t>
    </rPh>
    <rPh sb="34" eb="36">
      <t>ハンエイ</t>
    </rPh>
    <rPh sb="38" eb="40">
      <t>ジギョウ</t>
    </rPh>
    <rPh sb="40" eb="42">
      <t>ナイヨウ</t>
    </rPh>
    <phoneticPr fontId="5"/>
  </si>
  <si>
    <t>-</t>
    <phoneticPr fontId="5"/>
  </si>
  <si>
    <t>執行等改善</t>
  </si>
  <si>
    <t>見直しの方向性を元に、法改正後必要と考えられる事業内容を精査し、概算要求へと反映した。</t>
    <phoneticPr fontId="5"/>
  </si>
  <si>
    <t xml:space="preserve">※百万円未満を四捨五入しているため、「予算額・執行額」欄と差が生じている。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</si>
</sst>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67235</xdr:colOff>
      <xdr:row>719</xdr:row>
      <xdr:rowOff>291352</xdr:rowOff>
    </xdr:from>
    <xdr:to>
      <xdr:col>36</xdr:col>
      <xdr:colOff>99171</xdr:colOff>
      <xdr:row>729</xdr:row>
      <xdr:rowOff>246529</xdr:rowOff>
    </xdr:to>
    <xdr:grpSp>
      <xdr:nvGrpSpPr>
        <xdr:cNvPr id="5" name="グループ化 4"/>
        <xdr:cNvGrpSpPr/>
      </xdr:nvGrpSpPr>
      <xdr:grpSpPr>
        <a:xfrm>
          <a:off x="3318435" y="42595052"/>
          <a:ext cx="4095936" cy="3511177"/>
          <a:chOff x="3578038" y="32967710"/>
          <a:chExt cx="4101353" cy="3384788"/>
        </a:xfrm>
      </xdr:grpSpPr>
      <xdr:sp macro="" textlink="">
        <xdr:nvSpPr>
          <xdr:cNvPr id="6" name="正方形/長方形 5"/>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7" name="大かっこ 6"/>
          <xdr:cNvSpPr/>
        </xdr:nvSpPr>
        <xdr:spPr>
          <a:xfrm>
            <a:off x="3578038" y="33550415"/>
            <a:ext cx="4101353"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xnSp macro="">
        <xdr:nvCxnSpPr>
          <xdr:cNvPr id="8" name="直線コネクタ 7"/>
          <xdr:cNvCxnSpPr/>
        </xdr:nvCxnSpPr>
        <xdr:spPr>
          <a:xfrm>
            <a:off x="5628714" y="33908999"/>
            <a:ext cx="0" cy="8740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606052" y="35148375"/>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10" name="正方形/長方形 9"/>
          <xdr:cNvSpPr/>
        </xdr:nvSpPr>
        <xdr:spPr>
          <a:xfrm>
            <a:off x="3606052" y="34908568"/>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11" name="大かっこ 10"/>
          <xdr:cNvSpPr/>
        </xdr:nvSpPr>
        <xdr:spPr>
          <a:xfrm>
            <a:off x="3578038" y="35775903"/>
            <a:ext cx="4101353" cy="5765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方針に基づき、 全国ならびに地域ガイド制度の効率的・効果的な運用のあり方に関する検討・調査を執行</a:t>
            </a:r>
          </a:p>
        </xdr:txBody>
      </xdr:sp>
    </xdr:grpSp>
    <xdr:clientData/>
  </xdr:twoCellAnchor>
  <xdr:twoCellAnchor>
    <xdr:from>
      <xdr:col>36</xdr:col>
      <xdr:colOff>166248</xdr:colOff>
      <xdr:row>719</xdr:row>
      <xdr:rowOff>293752</xdr:rowOff>
    </xdr:from>
    <xdr:to>
      <xdr:col>47</xdr:col>
      <xdr:colOff>120544</xdr:colOff>
      <xdr:row>721</xdr:row>
      <xdr:rowOff>161903</xdr:rowOff>
    </xdr:to>
    <xdr:sp macro="" textlink="">
      <xdr:nvSpPr>
        <xdr:cNvPr id="12" name="大かっこ 11"/>
        <xdr:cNvSpPr/>
      </xdr:nvSpPr>
      <xdr:spPr bwMode="auto">
        <a:xfrm>
          <a:off x="7427660" y="33597634"/>
          <a:ext cx="2173060" cy="562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r>
            <a:rPr kumimoji="1" lang="en-US" altLang="ja-JP" sz="1100"/>
            <a:t>1.1</a:t>
          </a:r>
          <a:r>
            <a:rPr kumimoji="1" lang="ja-JP" altLang="en-US" sz="1100"/>
            <a:t>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76200</xdr:colOff>
          <xdr:row>809</xdr:row>
          <xdr:rowOff>57150</xdr:rowOff>
        </xdr:from>
        <xdr:to>
          <xdr:col>43</xdr:col>
          <xdr:colOff>190500</xdr:colOff>
          <xdr:row>810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51</xdr:row>
          <xdr:rowOff>38100</xdr:rowOff>
        </xdr:from>
        <xdr:to>
          <xdr:col>47</xdr:col>
          <xdr:colOff>114300</xdr:colOff>
          <xdr:row>51</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247</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521</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550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194</v>
      </c>
      <c r="H5" s="708"/>
      <c r="I5" s="708"/>
      <c r="J5" s="708"/>
      <c r="K5" s="708"/>
      <c r="L5" s="708"/>
      <c r="M5" s="709" t="s">
        <v>75</v>
      </c>
      <c r="N5" s="710"/>
      <c r="O5" s="710"/>
      <c r="P5" s="710"/>
      <c r="Q5" s="710"/>
      <c r="R5" s="711"/>
      <c r="S5" s="712" t="s">
        <v>520</v>
      </c>
      <c r="T5" s="708"/>
      <c r="U5" s="708"/>
      <c r="V5" s="708"/>
      <c r="W5" s="708"/>
      <c r="X5" s="713"/>
      <c r="Y5" s="556" t="s">
        <v>3</v>
      </c>
      <c r="Z5" s="294"/>
      <c r="AA5" s="294"/>
      <c r="AB5" s="294"/>
      <c r="AC5" s="294"/>
      <c r="AD5" s="295"/>
      <c r="AE5" s="557" t="s">
        <v>522</v>
      </c>
      <c r="AF5" s="557"/>
      <c r="AG5" s="557"/>
      <c r="AH5" s="557"/>
      <c r="AI5" s="557"/>
      <c r="AJ5" s="557"/>
      <c r="AK5" s="557"/>
      <c r="AL5" s="557"/>
      <c r="AM5" s="557"/>
      <c r="AN5" s="557"/>
      <c r="AO5" s="557"/>
      <c r="AP5" s="558"/>
      <c r="AQ5" s="559" t="s">
        <v>572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557</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8" t="str">
        <f>入力規則等!A26</f>
        <v>観光立国</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2" t="s">
        <v>34</v>
      </c>
      <c r="B10" s="513"/>
      <c r="C10" s="513"/>
      <c r="D10" s="513"/>
      <c r="E10" s="513"/>
      <c r="F10" s="513"/>
      <c r="G10" s="606" t="s">
        <v>566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25</v>
      </c>
      <c r="Q13" s="257"/>
      <c r="R13" s="257"/>
      <c r="S13" s="257"/>
      <c r="T13" s="257"/>
      <c r="U13" s="257"/>
      <c r="V13" s="258"/>
      <c r="W13" s="256">
        <v>19</v>
      </c>
      <c r="X13" s="257"/>
      <c r="Y13" s="257"/>
      <c r="Z13" s="257"/>
      <c r="AA13" s="257"/>
      <c r="AB13" s="257"/>
      <c r="AC13" s="258"/>
      <c r="AD13" s="256">
        <v>20</v>
      </c>
      <c r="AE13" s="257"/>
      <c r="AF13" s="257"/>
      <c r="AG13" s="257"/>
      <c r="AH13" s="257"/>
      <c r="AI13" s="257"/>
      <c r="AJ13" s="258"/>
      <c r="AK13" s="256">
        <v>20</v>
      </c>
      <c r="AL13" s="257"/>
      <c r="AM13" s="257"/>
      <c r="AN13" s="257"/>
      <c r="AO13" s="257"/>
      <c r="AP13" s="257"/>
      <c r="AQ13" s="258"/>
      <c r="AR13" s="809">
        <v>50</v>
      </c>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256" t="s">
        <v>556</v>
      </c>
      <c r="Q14" s="257"/>
      <c r="R14" s="257"/>
      <c r="S14" s="257"/>
      <c r="T14" s="257"/>
      <c r="U14" s="257"/>
      <c r="V14" s="258"/>
      <c r="W14" s="256" t="s">
        <v>556</v>
      </c>
      <c r="X14" s="257"/>
      <c r="Y14" s="257"/>
      <c r="Z14" s="257"/>
      <c r="AA14" s="257"/>
      <c r="AB14" s="257"/>
      <c r="AC14" s="258"/>
      <c r="AD14" s="256" t="s">
        <v>556</v>
      </c>
      <c r="AE14" s="257"/>
      <c r="AF14" s="257"/>
      <c r="AG14" s="257"/>
      <c r="AH14" s="257"/>
      <c r="AI14" s="257"/>
      <c r="AJ14" s="258"/>
      <c r="AK14" s="256" t="s">
        <v>556</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556</v>
      </c>
      <c r="Q15" s="257"/>
      <c r="R15" s="257"/>
      <c r="S15" s="257"/>
      <c r="T15" s="257"/>
      <c r="U15" s="257"/>
      <c r="V15" s="258"/>
      <c r="W15" s="256" t="s">
        <v>556</v>
      </c>
      <c r="X15" s="257"/>
      <c r="Y15" s="257"/>
      <c r="Z15" s="257"/>
      <c r="AA15" s="257"/>
      <c r="AB15" s="257"/>
      <c r="AC15" s="258"/>
      <c r="AD15" s="256" t="s">
        <v>556</v>
      </c>
      <c r="AE15" s="257"/>
      <c r="AF15" s="257"/>
      <c r="AG15" s="257"/>
      <c r="AH15" s="257"/>
      <c r="AI15" s="257"/>
      <c r="AJ15" s="258"/>
      <c r="AK15" s="256" t="s">
        <v>556</v>
      </c>
      <c r="AL15" s="257"/>
      <c r="AM15" s="257"/>
      <c r="AN15" s="257"/>
      <c r="AO15" s="257"/>
      <c r="AP15" s="257"/>
      <c r="AQ15" s="258"/>
      <c r="AR15" s="256" t="s">
        <v>578</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556</v>
      </c>
      <c r="Q16" s="257"/>
      <c r="R16" s="257"/>
      <c r="S16" s="257"/>
      <c r="T16" s="257"/>
      <c r="U16" s="257"/>
      <c r="V16" s="258"/>
      <c r="W16" s="256" t="s">
        <v>556</v>
      </c>
      <c r="X16" s="257"/>
      <c r="Y16" s="257"/>
      <c r="Z16" s="257"/>
      <c r="AA16" s="257"/>
      <c r="AB16" s="257"/>
      <c r="AC16" s="258"/>
      <c r="AD16" s="256" t="s">
        <v>556</v>
      </c>
      <c r="AE16" s="257"/>
      <c r="AF16" s="257"/>
      <c r="AG16" s="257"/>
      <c r="AH16" s="257"/>
      <c r="AI16" s="257"/>
      <c r="AJ16" s="258"/>
      <c r="AK16" s="256" t="s">
        <v>556</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556</v>
      </c>
      <c r="Q17" s="257"/>
      <c r="R17" s="257"/>
      <c r="S17" s="257"/>
      <c r="T17" s="257"/>
      <c r="U17" s="257"/>
      <c r="V17" s="258"/>
      <c r="W17" s="256" t="s">
        <v>556</v>
      </c>
      <c r="X17" s="257"/>
      <c r="Y17" s="257"/>
      <c r="Z17" s="257"/>
      <c r="AA17" s="257"/>
      <c r="AB17" s="257"/>
      <c r="AC17" s="258"/>
      <c r="AD17" s="256" t="s">
        <v>556</v>
      </c>
      <c r="AE17" s="257"/>
      <c r="AF17" s="257"/>
      <c r="AG17" s="257"/>
      <c r="AH17" s="257"/>
      <c r="AI17" s="257"/>
      <c r="AJ17" s="258"/>
      <c r="AK17" s="256" t="s">
        <v>556</v>
      </c>
      <c r="AL17" s="257"/>
      <c r="AM17" s="257"/>
      <c r="AN17" s="257"/>
      <c r="AO17" s="257"/>
      <c r="AP17" s="257"/>
      <c r="AQ17" s="258"/>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3">
        <f>SUM(P13:V17)</f>
        <v>25</v>
      </c>
      <c r="Q18" s="734"/>
      <c r="R18" s="734"/>
      <c r="S18" s="734"/>
      <c r="T18" s="734"/>
      <c r="U18" s="734"/>
      <c r="V18" s="735"/>
      <c r="W18" s="733">
        <f>SUM(W13:AC17)</f>
        <v>19</v>
      </c>
      <c r="X18" s="734"/>
      <c r="Y18" s="734"/>
      <c r="Z18" s="734"/>
      <c r="AA18" s="734"/>
      <c r="AB18" s="734"/>
      <c r="AC18" s="735"/>
      <c r="AD18" s="733">
        <f>SUM(AD13:AJ17)</f>
        <v>20</v>
      </c>
      <c r="AE18" s="734"/>
      <c r="AF18" s="734"/>
      <c r="AG18" s="734"/>
      <c r="AH18" s="734"/>
      <c r="AI18" s="734"/>
      <c r="AJ18" s="735"/>
      <c r="AK18" s="733">
        <f>SUM(AK13:AQ17)</f>
        <v>20</v>
      </c>
      <c r="AL18" s="734"/>
      <c r="AM18" s="734"/>
      <c r="AN18" s="734"/>
      <c r="AO18" s="734"/>
      <c r="AP18" s="734"/>
      <c r="AQ18" s="735"/>
      <c r="AR18" s="733">
        <f>SUM(AR13:AX17)</f>
        <v>50</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6">
        <v>21</v>
      </c>
      <c r="Q19" s="257"/>
      <c r="R19" s="257"/>
      <c r="S19" s="257"/>
      <c r="T19" s="257"/>
      <c r="U19" s="257"/>
      <c r="V19" s="258"/>
      <c r="W19" s="256">
        <v>18</v>
      </c>
      <c r="X19" s="257"/>
      <c r="Y19" s="257"/>
      <c r="Z19" s="257"/>
      <c r="AA19" s="257"/>
      <c r="AB19" s="257"/>
      <c r="AC19" s="258"/>
      <c r="AD19" s="256">
        <v>18</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0.84</v>
      </c>
      <c r="Q20" s="737"/>
      <c r="R20" s="737"/>
      <c r="S20" s="737"/>
      <c r="T20" s="737"/>
      <c r="U20" s="737"/>
      <c r="V20" s="737"/>
      <c r="W20" s="737">
        <f>IF(W18=0, "-", W19/W18)</f>
        <v>0.94736842105263153</v>
      </c>
      <c r="X20" s="737"/>
      <c r="Y20" s="737"/>
      <c r="Z20" s="737"/>
      <c r="AA20" s="737"/>
      <c r="AB20" s="737"/>
      <c r="AC20" s="737"/>
      <c r="AD20" s="737">
        <f>IF(AD18=0, "-", AD19/AD18)</f>
        <v>0.9</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526</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565</v>
      </c>
      <c r="AC23" s="325"/>
      <c r="AD23" s="325"/>
      <c r="AE23" s="378">
        <v>4706</v>
      </c>
      <c r="AF23" s="362"/>
      <c r="AG23" s="362"/>
      <c r="AH23" s="362"/>
      <c r="AI23" s="378">
        <v>7290</v>
      </c>
      <c r="AJ23" s="362"/>
      <c r="AK23" s="362"/>
      <c r="AL23" s="362"/>
      <c r="AM23" s="378">
        <v>10975</v>
      </c>
      <c r="AN23" s="362"/>
      <c r="AO23" s="362"/>
      <c r="AP23" s="362"/>
      <c r="AQ23" s="271" t="s">
        <v>570</v>
      </c>
      <c r="AR23" s="208"/>
      <c r="AS23" s="208"/>
      <c r="AT23" s="272"/>
      <c r="AU23" s="362" t="s">
        <v>570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565</v>
      </c>
      <c r="AC24" s="370"/>
      <c r="AD24" s="370"/>
      <c r="AE24" s="378" t="s">
        <v>569</v>
      </c>
      <c r="AF24" s="362"/>
      <c r="AG24" s="362"/>
      <c r="AH24" s="362"/>
      <c r="AI24" s="378" t="s">
        <v>569</v>
      </c>
      <c r="AJ24" s="362"/>
      <c r="AK24" s="362"/>
      <c r="AL24" s="362"/>
      <c r="AM24" s="378" t="s">
        <v>569</v>
      </c>
      <c r="AN24" s="362"/>
      <c r="AO24" s="362"/>
      <c r="AP24" s="362"/>
      <c r="AQ24" s="271" t="s">
        <v>570</v>
      </c>
      <c r="AR24" s="208"/>
      <c r="AS24" s="208"/>
      <c r="AT24" s="272"/>
      <c r="AU24" s="362">
        <v>15000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80" t="s">
        <v>315</v>
      </c>
      <c r="AC25" s="380"/>
      <c r="AD25" s="380"/>
      <c r="AE25" s="378">
        <f>4706/15000*100</f>
        <v>31.373333333333331</v>
      </c>
      <c r="AF25" s="362"/>
      <c r="AG25" s="362"/>
      <c r="AH25" s="362"/>
      <c r="AI25" s="378">
        <f>7290/15000*100</f>
        <v>48.6</v>
      </c>
      <c r="AJ25" s="362"/>
      <c r="AK25" s="362"/>
      <c r="AL25" s="362"/>
      <c r="AM25" s="378">
        <f>10975/15000*100</f>
        <v>73.166666666666671</v>
      </c>
      <c r="AN25" s="362"/>
      <c r="AO25" s="362"/>
      <c r="AP25" s="362"/>
      <c r="AQ25" s="271" t="s">
        <v>570</v>
      </c>
      <c r="AR25" s="208"/>
      <c r="AS25" s="208"/>
      <c r="AT25" s="272"/>
      <c r="AU25" s="362" t="s">
        <v>570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78"/>
      <c r="AF28" s="362"/>
      <c r="AG28" s="362"/>
      <c r="AH28" s="362"/>
      <c r="AI28" s="378"/>
      <c r="AJ28" s="362"/>
      <c r="AK28" s="362"/>
      <c r="AL28" s="362"/>
      <c r="AM28" s="378"/>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78"/>
      <c r="AF29" s="362"/>
      <c r="AG29" s="362"/>
      <c r="AH29" s="362"/>
      <c r="AI29" s="378"/>
      <c r="AJ29" s="362"/>
      <c r="AK29" s="362"/>
      <c r="AL29" s="362"/>
      <c r="AM29" s="378"/>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80" t="s">
        <v>16</v>
      </c>
      <c r="AC30" s="380"/>
      <c r="AD30" s="380"/>
      <c r="AE30" s="378"/>
      <c r="AF30" s="362"/>
      <c r="AG30" s="362"/>
      <c r="AH30" s="362"/>
      <c r="AI30" s="378"/>
      <c r="AJ30" s="362"/>
      <c r="AK30" s="362"/>
      <c r="AL30" s="362"/>
      <c r="AM30" s="378"/>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78"/>
      <c r="AF33" s="362"/>
      <c r="AG33" s="362"/>
      <c r="AH33" s="362"/>
      <c r="AI33" s="378"/>
      <c r="AJ33" s="362"/>
      <c r="AK33" s="362"/>
      <c r="AL33" s="362"/>
      <c r="AM33" s="378"/>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80" t="s">
        <v>16</v>
      </c>
      <c r="AC35" s="380"/>
      <c r="AD35" s="380"/>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78"/>
      <c r="AF38" s="362"/>
      <c r="AG38" s="362"/>
      <c r="AH38" s="362"/>
      <c r="AI38" s="378"/>
      <c r="AJ38" s="362"/>
      <c r="AK38" s="362"/>
      <c r="AL38" s="362"/>
      <c r="AM38" s="378"/>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80" t="s">
        <v>16</v>
      </c>
      <c r="AC40" s="380"/>
      <c r="AD40" s="380"/>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78"/>
      <c r="AF43" s="362"/>
      <c r="AG43" s="362"/>
      <c r="AH43" s="362"/>
      <c r="AI43" s="378"/>
      <c r="AJ43" s="362"/>
      <c r="AK43" s="362"/>
      <c r="AL43" s="362"/>
      <c r="AM43" s="378"/>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78"/>
      <c r="AF60" s="362"/>
      <c r="AG60" s="362"/>
      <c r="AH60" s="362"/>
      <c r="AI60" s="378"/>
      <c r="AJ60" s="362"/>
      <c r="AK60" s="362"/>
      <c r="AL60" s="362"/>
      <c r="AM60" s="378"/>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78"/>
      <c r="AF61" s="362"/>
      <c r="AG61" s="362"/>
      <c r="AH61" s="362"/>
      <c r="AI61" s="378"/>
      <c r="AJ61" s="362"/>
      <c r="AK61" s="362"/>
      <c r="AL61" s="362"/>
      <c r="AM61" s="378"/>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78"/>
      <c r="AF62" s="362"/>
      <c r="AG62" s="362"/>
      <c r="AH62" s="362"/>
      <c r="AI62" s="378"/>
      <c r="AJ62" s="362"/>
      <c r="AK62" s="362"/>
      <c r="AL62" s="362"/>
      <c r="AM62" s="378"/>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78"/>
      <c r="AF65" s="362"/>
      <c r="AG65" s="362"/>
      <c r="AH65" s="362"/>
      <c r="AI65" s="378"/>
      <c r="AJ65" s="362"/>
      <c r="AK65" s="362"/>
      <c r="AL65" s="362"/>
      <c r="AM65" s="378"/>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78"/>
      <c r="AF66" s="362"/>
      <c r="AG66" s="362"/>
      <c r="AH66" s="362"/>
      <c r="AI66" s="378"/>
      <c r="AJ66" s="362"/>
      <c r="AK66" s="362"/>
      <c r="AL66" s="362"/>
      <c r="AM66" s="378"/>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78"/>
      <c r="AF67" s="362"/>
      <c r="AG67" s="362"/>
      <c r="AH67" s="362"/>
      <c r="AI67" s="378"/>
      <c r="AJ67" s="362"/>
      <c r="AK67" s="362"/>
      <c r="AL67" s="362"/>
      <c r="AM67" s="378"/>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78"/>
      <c r="AF70" s="362"/>
      <c r="AG70" s="362"/>
      <c r="AH70" s="822"/>
      <c r="AI70" s="378"/>
      <c r="AJ70" s="362"/>
      <c r="AK70" s="362"/>
      <c r="AL70" s="822"/>
      <c r="AM70" s="378"/>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09"/>
      <c r="AC71" s="410"/>
      <c r="AD71" s="411"/>
      <c r="AE71" s="378"/>
      <c r="AF71" s="362"/>
      <c r="AG71" s="362"/>
      <c r="AH71" s="822"/>
      <c r="AI71" s="378"/>
      <c r="AJ71" s="362"/>
      <c r="AK71" s="362"/>
      <c r="AL71" s="822"/>
      <c r="AM71" s="378"/>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1" t="s">
        <v>554</v>
      </c>
      <c r="H74" s="111"/>
      <c r="I74" s="111"/>
      <c r="J74" s="111"/>
      <c r="K74" s="111"/>
      <c r="L74" s="111"/>
      <c r="M74" s="111"/>
      <c r="N74" s="111"/>
      <c r="O74" s="111"/>
      <c r="P74" s="111"/>
      <c r="Q74" s="111"/>
      <c r="R74" s="111"/>
      <c r="S74" s="111"/>
      <c r="T74" s="111"/>
      <c r="U74" s="111"/>
      <c r="V74" s="111"/>
      <c r="W74" s="111"/>
      <c r="X74" s="131"/>
      <c r="Y74" s="293" t="s">
        <v>62</v>
      </c>
      <c r="Z74" s="294"/>
      <c r="AA74" s="295"/>
      <c r="AB74" s="325" t="s">
        <v>528</v>
      </c>
      <c r="AC74" s="325"/>
      <c r="AD74" s="325"/>
      <c r="AE74" s="250" t="s">
        <v>570</v>
      </c>
      <c r="AF74" s="250"/>
      <c r="AG74" s="250"/>
      <c r="AH74" s="250"/>
      <c r="AI74" s="250" t="s">
        <v>570</v>
      </c>
      <c r="AJ74" s="250"/>
      <c r="AK74" s="250"/>
      <c r="AL74" s="250"/>
      <c r="AM74" s="250" t="s">
        <v>570</v>
      </c>
      <c r="AN74" s="250"/>
      <c r="AO74" s="250"/>
      <c r="AP74" s="250"/>
      <c r="AQ74" s="250" t="s">
        <v>570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528</v>
      </c>
      <c r="AC75" s="325"/>
      <c r="AD75" s="325"/>
      <c r="AE75" s="250" t="s">
        <v>570</v>
      </c>
      <c r="AF75" s="250"/>
      <c r="AG75" s="250"/>
      <c r="AH75" s="250"/>
      <c r="AI75" s="250" t="s">
        <v>570</v>
      </c>
      <c r="AJ75" s="250"/>
      <c r="AK75" s="250"/>
      <c r="AL75" s="250"/>
      <c r="AM75" s="250">
        <v>47</v>
      </c>
      <c r="AN75" s="250"/>
      <c r="AO75" s="250"/>
      <c r="AP75" s="250"/>
      <c r="AQ75" s="250" t="s">
        <v>570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555</v>
      </c>
      <c r="H89" s="385"/>
      <c r="I89" s="385"/>
      <c r="J89" s="385"/>
      <c r="K89" s="385"/>
      <c r="L89" s="385"/>
      <c r="M89" s="385"/>
      <c r="N89" s="385"/>
      <c r="O89" s="385"/>
      <c r="P89" s="385"/>
      <c r="Q89" s="385"/>
      <c r="R89" s="385"/>
      <c r="S89" s="385"/>
      <c r="T89" s="385"/>
      <c r="U89" s="385"/>
      <c r="V89" s="385"/>
      <c r="W89" s="385"/>
      <c r="X89" s="385"/>
      <c r="Y89" s="259" t="s">
        <v>17</v>
      </c>
      <c r="Z89" s="260"/>
      <c r="AA89" s="261"/>
      <c r="AB89" s="326" t="s">
        <v>571</v>
      </c>
      <c r="AC89" s="327"/>
      <c r="AD89" s="328"/>
      <c r="AE89" s="250" t="s">
        <v>570</v>
      </c>
      <c r="AF89" s="250"/>
      <c r="AG89" s="250"/>
      <c r="AH89" s="250"/>
      <c r="AI89" s="250" t="s">
        <v>570</v>
      </c>
      <c r="AJ89" s="250"/>
      <c r="AK89" s="250"/>
      <c r="AL89" s="250"/>
      <c r="AM89" s="250">
        <v>361702</v>
      </c>
      <c r="AN89" s="250"/>
      <c r="AO89" s="250"/>
      <c r="AP89" s="250"/>
      <c r="AQ89" s="378">
        <v>425532</v>
      </c>
      <c r="AR89" s="362"/>
      <c r="AS89" s="362"/>
      <c r="AT89" s="362"/>
      <c r="AU89" s="362"/>
      <c r="AV89" s="362"/>
      <c r="AW89" s="362"/>
      <c r="AX89" s="363"/>
    </row>
    <row r="90" spans="1:60" ht="60"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4" t="s">
        <v>553</v>
      </c>
      <c r="AC90" s="695"/>
      <c r="AD90" s="696"/>
      <c r="AE90" s="381" t="s">
        <v>570</v>
      </c>
      <c r="AF90" s="381"/>
      <c r="AG90" s="381"/>
      <c r="AH90" s="381"/>
      <c r="AI90" s="381" t="s">
        <v>570</v>
      </c>
      <c r="AJ90" s="381"/>
      <c r="AK90" s="381"/>
      <c r="AL90" s="381"/>
      <c r="AM90" s="693" t="s">
        <v>567</v>
      </c>
      <c r="AN90" s="381"/>
      <c r="AO90" s="381"/>
      <c r="AP90" s="381"/>
      <c r="AQ90" s="381" t="s">
        <v>568</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489</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9.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4"/>
      <c r="Y99" s="375" t="s">
        <v>55</v>
      </c>
      <c r="Z99" s="323"/>
      <c r="AA99" s="324"/>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8.5" hidden="1" customHeight="1" x14ac:dyDescent="0.15">
      <c r="A101" s="316"/>
      <c r="B101" s="317"/>
      <c r="C101" s="317"/>
      <c r="D101" s="317"/>
      <c r="E101" s="317"/>
      <c r="F101" s="318"/>
      <c r="G101" s="385" t="s">
        <v>518</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531</v>
      </c>
      <c r="D104" s="846"/>
      <c r="E104" s="846"/>
      <c r="F104" s="846"/>
      <c r="G104" s="846"/>
      <c r="H104" s="846"/>
      <c r="I104" s="846"/>
      <c r="J104" s="846"/>
      <c r="K104" s="847"/>
      <c r="L104" s="256">
        <v>0.5</v>
      </c>
      <c r="M104" s="257"/>
      <c r="N104" s="257"/>
      <c r="O104" s="257"/>
      <c r="P104" s="257"/>
      <c r="Q104" s="258"/>
      <c r="R104" s="256">
        <v>0.5</v>
      </c>
      <c r="S104" s="257"/>
      <c r="T104" s="257"/>
      <c r="U104" s="257"/>
      <c r="V104" s="257"/>
      <c r="W104" s="258"/>
      <c r="X104" s="437" t="s">
        <v>581</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t="s">
        <v>532</v>
      </c>
      <c r="D105" s="347"/>
      <c r="E105" s="347"/>
      <c r="F105" s="347"/>
      <c r="G105" s="347"/>
      <c r="H105" s="347"/>
      <c r="I105" s="347"/>
      <c r="J105" s="347"/>
      <c r="K105" s="348"/>
      <c r="L105" s="256">
        <v>0.5</v>
      </c>
      <c r="M105" s="257"/>
      <c r="N105" s="257"/>
      <c r="O105" s="257"/>
      <c r="P105" s="257"/>
      <c r="Q105" s="258"/>
      <c r="R105" s="256">
        <v>0.6</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t="s">
        <v>533</v>
      </c>
      <c r="D106" s="347"/>
      <c r="E106" s="347"/>
      <c r="F106" s="347"/>
      <c r="G106" s="347"/>
      <c r="H106" s="347"/>
      <c r="I106" s="347"/>
      <c r="J106" s="347"/>
      <c r="K106" s="348"/>
      <c r="L106" s="256">
        <v>0.5</v>
      </c>
      <c r="M106" s="257"/>
      <c r="N106" s="257"/>
      <c r="O106" s="257"/>
      <c r="P106" s="257"/>
      <c r="Q106" s="258"/>
      <c r="R106" s="256">
        <v>0.8</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33" customHeight="1" x14ac:dyDescent="0.15">
      <c r="A107" s="782"/>
      <c r="B107" s="783"/>
      <c r="C107" s="346" t="s">
        <v>534</v>
      </c>
      <c r="D107" s="347"/>
      <c r="E107" s="347"/>
      <c r="F107" s="347"/>
      <c r="G107" s="347"/>
      <c r="H107" s="347"/>
      <c r="I107" s="347"/>
      <c r="J107" s="347"/>
      <c r="K107" s="348"/>
      <c r="L107" s="256">
        <v>18</v>
      </c>
      <c r="M107" s="257"/>
      <c r="N107" s="257"/>
      <c r="O107" s="257"/>
      <c r="P107" s="257"/>
      <c r="Q107" s="258"/>
      <c r="R107" s="256">
        <v>48</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7" customHeight="1" thickBot="1" x14ac:dyDescent="0.2">
      <c r="A110" s="784"/>
      <c r="B110" s="785"/>
      <c r="C110" s="840" t="s">
        <v>22</v>
      </c>
      <c r="D110" s="841"/>
      <c r="E110" s="841"/>
      <c r="F110" s="841"/>
      <c r="G110" s="841"/>
      <c r="H110" s="841"/>
      <c r="I110" s="841"/>
      <c r="J110" s="841"/>
      <c r="K110" s="842"/>
      <c r="L110" s="343">
        <f>SUM(L104:Q109)</f>
        <v>19.5</v>
      </c>
      <c r="M110" s="344"/>
      <c r="N110" s="344"/>
      <c r="O110" s="344"/>
      <c r="P110" s="344"/>
      <c r="Q110" s="345"/>
      <c r="R110" s="343">
        <f>SUM(R104:W109)</f>
        <v>49.9</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4.5" customHeight="1" x14ac:dyDescent="0.15">
      <c r="A111" s="858" t="s">
        <v>391</v>
      </c>
      <c r="B111" s="859"/>
      <c r="C111" s="863" t="s">
        <v>388</v>
      </c>
      <c r="D111" s="859"/>
      <c r="E111" s="848" t="s">
        <v>429</v>
      </c>
      <c r="F111" s="849"/>
      <c r="G111" s="850" t="s">
        <v>558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4.5" customHeight="1" x14ac:dyDescent="0.15">
      <c r="A112" s="860"/>
      <c r="B112" s="855"/>
      <c r="C112" s="164"/>
      <c r="D112" s="855"/>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21.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21.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32</v>
      </c>
      <c r="AV114" s="151"/>
      <c r="AW114" s="152" t="s">
        <v>313</v>
      </c>
      <c r="AX114" s="203"/>
    </row>
    <row r="115" spans="1:50" ht="27.75" customHeight="1" x14ac:dyDescent="0.15">
      <c r="A115" s="860"/>
      <c r="B115" s="855"/>
      <c r="C115" s="164"/>
      <c r="D115" s="855"/>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562</v>
      </c>
      <c r="AC115" s="207"/>
      <c r="AD115" s="207"/>
      <c r="AE115" s="181">
        <v>1036</v>
      </c>
      <c r="AF115" s="208"/>
      <c r="AG115" s="208"/>
      <c r="AH115" s="208"/>
      <c r="AI115" s="181">
        <v>1341</v>
      </c>
      <c r="AJ115" s="208"/>
      <c r="AK115" s="208"/>
      <c r="AL115" s="208"/>
      <c r="AM115" s="181">
        <v>1974</v>
      </c>
      <c r="AN115" s="208"/>
      <c r="AO115" s="208"/>
      <c r="AP115" s="208"/>
      <c r="AQ115" s="181" t="s">
        <v>570</v>
      </c>
      <c r="AR115" s="208"/>
      <c r="AS115" s="208"/>
      <c r="AT115" s="208"/>
      <c r="AU115" s="181" t="s">
        <v>570</v>
      </c>
      <c r="AV115" s="208"/>
      <c r="AW115" s="208"/>
      <c r="AX115" s="209"/>
    </row>
    <row r="116" spans="1:50" ht="27.7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562</v>
      </c>
      <c r="AC116" s="213"/>
      <c r="AD116" s="213"/>
      <c r="AE116" s="378" t="s">
        <v>569</v>
      </c>
      <c r="AF116" s="362"/>
      <c r="AG116" s="362"/>
      <c r="AH116" s="362"/>
      <c r="AI116" s="378" t="s">
        <v>569</v>
      </c>
      <c r="AJ116" s="362"/>
      <c r="AK116" s="362"/>
      <c r="AL116" s="362"/>
      <c r="AM116" s="378" t="s">
        <v>569</v>
      </c>
      <c r="AN116" s="362"/>
      <c r="AO116" s="362"/>
      <c r="AP116" s="362"/>
      <c r="AQ116" s="271" t="s">
        <v>570</v>
      </c>
      <c r="AR116" s="208"/>
      <c r="AS116" s="208"/>
      <c r="AT116" s="272"/>
      <c r="AU116" s="181">
        <v>4000</v>
      </c>
      <c r="AV116" s="208"/>
      <c r="AW116" s="208"/>
      <c r="AX116" s="209"/>
    </row>
    <row r="117" spans="1:50" ht="21.75"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1.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32</v>
      </c>
      <c r="AV118" s="151"/>
      <c r="AW118" s="152" t="s">
        <v>313</v>
      </c>
      <c r="AX118" s="203"/>
    </row>
    <row r="119" spans="1:50" ht="27.75" customHeight="1" x14ac:dyDescent="0.15">
      <c r="A119" s="860"/>
      <c r="B119" s="855"/>
      <c r="C119" s="164"/>
      <c r="D119" s="855"/>
      <c r="E119" s="164"/>
      <c r="F119" s="165"/>
      <c r="G119" s="130" t="s">
        <v>561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563</v>
      </c>
      <c r="AC119" s="207"/>
      <c r="AD119" s="207"/>
      <c r="AE119" s="181">
        <v>1.4</v>
      </c>
      <c r="AF119" s="208"/>
      <c r="AG119" s="208"/>
      <c r="AH119" s="208"/>
      <c r="AI119" s="181">
        <v>2</v>
      </c>
      <c r="AJ119" s="208"/>
      <c r="AK119" s="208"/>
      <c r="AL119" s="208"/>
      <c r="AM119" s="181">
        <v>3.5</v>
      </c>
      <c r="AN119" s="208"/>
      <c r="AO119" s="208"/>
      <c r="AP119" s="208"/>
      <c r="AQ119" s="181" t="s">
        <v>570</v>
      </c>
      <c r="AR119" s="208"/>
      <c r="AS119" s="208"/>
      <c r="AT119" s="208"/>
      <c r="AU119" s="181" t="s">
        <v>570</v>
      </c>
      <c r="AV119" s="208"/>
      <c r="AW119" s="208"/>
      <c r="AX119" s="209"/>
    </row>
    <row r="120" spans="1:50" ht="27.7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563</v>
      </c>
      <c r="AC120" s="213"/>
      <c r="AD120" s="213"/>
      <c r="AE120" s="378" t="s">
        <v>569</v>
      </c>
      <c r="AF120" s="362"/>
      <c r="AG120" s="362"/>
      <c r="AH120" s="362"/>
      <c r="AI120" s="378" t="s">
        <v>569</v>
      </c>
      <c r="AJ120" s="362"/>
      <c r="AK120" s="362"/>
      <c r="AL120" s="362"/>
      <c r="AM120" s="378" t="s">
        <v>569</v>
      </c>
      <c r="AN120" s="362"/>
      <c r="AO120" s="362"/>
      <c r="AP120" s="362"/>
      <c r="AQ120" s="271" t="s">
        <v>570</v>
      </c>
      <c r="AR120" s="208"/>
      <c r="AS120" s="208"/>
      <c r="AT120" s="272"/>
      <c r="AU120" s="181">
        <v>8</v>
      </c>
      <c r="AV120" s="208"/>
      <c r="AW120" s="208"/>
      <c r="AX120" s="209"/>
    </row>
    <row r="121" spans="1:50" ht="21.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21.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27.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27.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21.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1.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27.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27.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7.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27.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27.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27.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idden="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idden="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idden="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idden="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 customHeight="1" x14ac:dyDescent="0.15">
      <c r="A169" s="860"/>
      <c r="B169" s="855"/>
      <c r="C169" s="164"/>
      <c r="D169" s="855"/>
      <c r="E169" s="110" t="s">
        <v>564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idden="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idden="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idden="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idden="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idden="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idden="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idden="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idden="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idden="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idden="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idden="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idden="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idden="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idden="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idden="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idden="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idden="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idden="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idden="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idden="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idden="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idden="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idden="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idden="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idden="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idden="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idden="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idden="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idden="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idden="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idden="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idden="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idden="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idden="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idden="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idden="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idden="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idden="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idden="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idden="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idden="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idden="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idden="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idden="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idden="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idden="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idden="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idden="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idden="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idden="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idden="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idden="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idden="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idden="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idden="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idden="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idden="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idden="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idden="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idden="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idden="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idden="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idden="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idden="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idden="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idden="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idden="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idden="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idden="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idden="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idden="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idden="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idden="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idden="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idden="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idden="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idden="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idden="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idden="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idden="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idden="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idden="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idden="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idden="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idden="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idden="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idden="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idden="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idden="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idden="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idden="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idden="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idden="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idden="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idden="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idden="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idden="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idden="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idden="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idden="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idden="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idden="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idden="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idden="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idden="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idden="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idden="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idden="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idden="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idden="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idden="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idden="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idden="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idden="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idden="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idden="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idden="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idden="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idden="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idden="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idden="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idden="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idden="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idden="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idden="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idden="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idden="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idden="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idden="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idden="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idden="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idden="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idden="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idden="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idden="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idden="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idden="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idden="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idden="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idden="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idden="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idden="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idden="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idden="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idden="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idden="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idden="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idden="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idden="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idden="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idden="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idden="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idden="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idden="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idden="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idden="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idden="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idden="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idden="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idden="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idden="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idden="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idden="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idden="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idden="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idden="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idden="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idden="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idden="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idden="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idden="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idden="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idden="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idden="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idden="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idden="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idden="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idden="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idden="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idden="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idden="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idden="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idden="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idden="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idden="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idden="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idden="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idden="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idden="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idden="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idden="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idden="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idden="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idden="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idden="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idden="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idden="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idden="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idden="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idden="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idden="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idden="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idden="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idden="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idden="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idden="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idden="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idden="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idden="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idden="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idden="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idden="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idden="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idden="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idden="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idden="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idden="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idden="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idden="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idden="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idden="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idden="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idden="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idden="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idden="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idden="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idden="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idden="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idden="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idden="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idden="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idden="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3" customHeight="1" x14ac:dyDescent="0.15">
      <c r="A411" s="860"/>
      <c r="B411" s="855"/>
      <c r="C411" s="162" t="s">
        <v>390</v>
      </c>
      <c r="D411" s="854"/>
      <c r="E411" s="186" t="s">
        <v>413</v>
      </c>
      <c r="F411" s="191"/>
      <c r="G411" s="775" t="s">
        <v>409</v>
      </c>
      <c r="H411" s="160"/>
      <c r="I411" s="160"/>
      <c r="J411" s="776" t="s">
        <v>574</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20.2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20.2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0.25" customHeight="1" x14ac:dyDescent="0.15">
      <c r="A414" s="860"/>
      <c r="B414" s="855"/>
      <c r="C414" s="164"/>
      <c r="D414" s="855"/>
      <c r="E414" s="154"/>
      <c r="F414" s="155"/>
      <c r="G414" s="130" t="s">
        <v>576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0.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0.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idden="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idden="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idden="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idden="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idden="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idden="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idden="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idden="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idden="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idden="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idden="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idden="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idden="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idden="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idden="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idden="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idden="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idden="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idden="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idden="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idden="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idden="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idden="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idden="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idden="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idden="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idden="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idden="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idden="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idden="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idden="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idden="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idden="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idden="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idden="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20.25"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20.25"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0.25" customHeight="1" x14ac:dyDescent="0.15">
      <c r="A454" s="860"/>
      <c r="B454" s="855"/>
      <c r="C454" s="164"/>
      <c r="D454" s="855"/>
      <c r="E454" s="154"/>
      <c r="F454" s="155"/>
      <c r="G454" s="130" t="s">
        <v>576</v>
      </c>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0.25"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0.25"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idden="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idden="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idden="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idden="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idden="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5.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5.5" customHeight="1" x14ac:dyDescent="0.15">
      <c r="A463" s="860"/>
      <c r="B463" s="855"/>
      <c r="C463" s="164"/>
      <c r="D463" s="855"/>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5.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idden="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idden="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idden="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idden="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idden="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idden="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idden="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idden="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idden="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idden="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idden="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idden="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idden="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idden="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idden="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idden="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idden="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idden="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idden="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idden="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idden="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idden="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idden="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idden="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idden="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idden="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idden="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idden="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idden="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idden="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idden="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idden="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idden="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idden="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idden="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idden="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idden="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idden="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idden="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idden="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idden="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idden="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idden="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idden="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idden="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idden="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idden="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idden="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idden="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idden="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idden="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idden="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idden="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idden="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idden="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idden="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idden="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idden="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idden="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idden="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idden="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idden="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idden="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idden="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idden="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idden="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idden="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idden="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idden="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idden="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idden="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idden="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idden="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idden="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idden="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idden="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idden="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idden="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idden="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idden="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idden="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idden="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idden="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idden="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idden="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idden="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idden="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idden="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idden="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idden="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idden="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idden="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idden="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idden="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idden="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idden="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idden="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idden="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idden="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idden="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idden="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idden="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idden="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idden="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idden="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idden="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idden="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idden="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idden="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idden="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idden="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idden="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idden="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idden="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idden="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idden="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idden="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idden="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idden="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idden="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idden="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idden="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idden="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idden="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idden="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idden="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idden="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idden="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idden="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idden="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idden="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idden="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idden="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idden="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idden="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idden="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idden="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idden="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idden="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idden="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idden="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idden="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idden="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idden="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idden="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idden="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idden="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idden="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idden="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idden="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idden="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idden="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idden="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idden="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idden="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idden="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idden="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idden="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idden="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idden="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idden="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idden="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idden="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idden="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idden="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idden="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idden="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idden="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idden="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idden="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idden="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idden="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idden="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idden="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idden="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idden="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idden="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idden="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idden="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idden="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idden="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idden="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idden="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idden="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idden="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idden="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idden="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idden="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idden="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idden="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idden="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idden="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idden="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idden="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idden="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idden="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idden="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idden="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idden="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idden="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idden="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idden="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idden="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idden="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idden="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idden="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idden="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idden="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idden="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idden="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idden="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idden="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idden="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idden="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idden="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14.25"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41.25"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524</v>
      </c>
      <c r="AE683" s="255"/>
      <c r="AF683" s="255"/>
      <c r="AG683" s="247" t="s">
        <v>536</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524</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524</v>
      </c>
      <c r="AE685" s="634"/>
      <c r="AF685" s="634"/>
      <c r="AG685" s="448" t="s">
        <v>538</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524</v>
      </c>
      <c r="AE686" s="447"/>
      <c r="AF686" s="447"/>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529</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529</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530</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35.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524</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530</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6.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524</v>
      </c>
      <c r="AE694" s="686"/>
      <c r="AF694" s="687"/>
      <c r="AG694" s="680" t="s">
        <v>542</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5"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524</v>
      </c>
      <c r="AE695" s="420"/>
      <c r="AF695" s="651"/>
      <c r="AG695" s="623" t="s">
        <v>543</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530</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535</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552</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1.5" customHeight="1" thickBot="1" x14ac:dyDescent="0.2">
      <c r="A711" s="672" t="s">
        <v>264</v>
      </c>
      <c r="B711" s="673"/>
      <c r="C711" s="673"/>
      <c r="D711" s="673"/>
      <c r="E711" s="674"/>
      <c r="F711" s="616" t="s">
        <v>577</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8.5" customHeight="1" thickBot="1" x14ac:dyDescent="0.2">
      <c r="A713" s="526" t="s">
        <v>579</v>
      </c>
      <c r="B713" s="527"/>
      <c r="C713" s="527"/>
      <c r="D713" s="527"/>
      <c r="E713" s="528"/>
      <c r="F713" s="496" t="s">
        <v>580</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4"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477</v>
      </c>
      <c r="H717" s="434"/>
      <c r="I717" s="434"/>
      <c r="J717" s="434"/>
      <c r="K717" s="434"/>
      <c r="L717" s="434"/>
      <c r="M717" s="434"/>
      <c r="N717" s="434"/>
      <c r="O717" s="434"/>
      <c r="P717" s="434"/>
      <c r="Q717" s="436" t="s">
        <v>376</v>
      </c>
      <c r="R717" s="436"/>
      <c r="S717" s="436"/>
      <c r="T717" s="436"/>
      <c r="U717" s="436"/>
      <c r="V717" s="436"/>
      <c r="W717" s="434">
        <v>454</v>
      </c>
      <c r="X717" s="434"/>
      <c r="Y717" s="434"/>
      <c r="Z717" s="434"/>
      <c r="AA717" s="434"/>
      <c r="AB717" s="434"/>
      <c r="AC717" s="434"/>
      <c r="AD717" s="434"/>
      <c r="AE717" s="434"/>
      <c r="AF717" s="434"/>
      <c r="AG717" s="436" t="s">
        <v>377</v>
      </c>
      <c r="AH717" s="436"/>
      <c r="AI717" s="436"/>
      <c r="AJ717" s="436"/>
      <c r="AK717" s="436"/>
      <c r="AL717" s="436"/>
      <c r="AM717" s="434">
        <v>485</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245</v>
      </c>
      <c r="H718" s="435"/>
      <c r="I718" s="435"/>
      <c r="J718" s="435"/>
      <c r="K718" s="435"/>
      <c r="L718" s="435"/>
      <c r="M718" s="435"/>
      <c r="N718" s="435"/>
      <c r="O718" s="435"/>
      <c r="P718" s="435"/>
      <c r="Q718" s="492" t="s">
        <v>379</v>
      </c>
      <c r="R718" s="492"/>
      <c r="S718" s="492"/>
      <c r="T718" s="492"/>
      <c r="U718" s="492"/>
      <c r="V718" s="492"/>
      <c r="W718" s="602">
        <v>233</v>
      </c>
      <c r="X718" s="602"/>
      <c r="Y718" s="602"/>
      <c r="Z718" s="602"/>
      <c r="AA718" s="602"/>
      <c r="AB718" s="602"/>
      <c r="AC718" s="602"/>
      <c r="AD718" s="602"/>
      <c r="AE718" s="602"/>
      <c r="AF718" s="602"/>
      <c r="AG718" s="492" t="s">
        <v>380</v>
      </c>
      <c r="AH718" s="492"/>
      <c r="AI718" s="492"/>
      <c r="AJ718" s="492"/>
      <c r="AK718" s="492"/>
      <c r="AL718" s="492"/>
      <c r="AM718" s="457">
        <v>238</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573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44.25" customHeight="1" x14ac:dyDescent="0.15">
      <c r="A760" s="489"/>
      <c r="B760" s="490"/>
      <c r="C760" s="490"/>
      <c r="D760" s="490"/>
      <c r="E760" s="490"/>
      <c r="F760" s="491"/>
      <c r="G760" s="523" t="s">
        <v>546</v>
      </c>
      <c r="H760" s="524"/>
      <c r="I760" s="524"/>
      <c r="J760" s="524"/>
      <c r="K760" s="525"/>
      <c r="L760" s="517" t="s">
        <v>551</v>
      </c>
      <c r="M760" s="518"/>
      <c r="N760" s="518"/>
      <c r="O760" s="518"/>
      <c r="P760" s="518"/>
      <c r="Q760" s="518"/>
      <c r="R760" s="518"/>
      <c r="S760" s="518"/>
      <c r="T760" s="518"/>
      <c r="U760" s="518"/>
      <c r="V760" s="518"/>
      <c r="W760" s="518"/>
      <c r="X760" s="519"/>
      <c r="Y760" s="479">
        <v>17</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17</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66" customHeight="1" x14ac:dyDescent="0.15">
      <c r="A816" s="237">
        <v>1</v>
      </c>
      <c r="B816" s="237">
        <v>1</v>
      </c>
      <c r="C816" s="238" t="s">
        <v>547</v>
      </c>
      <c r="D816" s="217"/>
      <c r="E816" s="217"/>
      <c r="F816" s="217"/>
      <c r="G816" s="217"/>
      <c r="H816" s="217"/>
      <c r="I816" s="217"/>
      <c r="J816" s="218">
        <v>1013201015327</v>
      </c>
      <c r="K816" s="219"/>
      <c r="L816" s="219"/>
      <c r="M816" s="219"/>
      <c r="N816" s="219"/>
      <c r="O816" s="219"/>
      <c r="P816" s="862" t="s">
        <v>549</v>
      </c>
      <c r="Q816" s="220"/>
      <c r="R816" s="220"/>
      <c r="S816" s="220"/>
      <c r="T816" s="220"/>
      <c r="U816" s="220"/>
      <c r="V816" s="220"/>
      <c r="W816" s="220"/>
      <c r="X816" s="220"/>
      <c r="Y816" s="221">
        <v>17</v>
      </c>
      <c r="Z816" s="222"/>
      <c r="AA816" s="222"/>
      <c r="AB816" s="223"/>
      <c r="AC816" s="224" t="s">
        <v>548</v>
      </c>
      <c r="AD816" s="224"/>
      <c r="AE816" s="224"/>
      <c r="AF816" s="224"/>
      <c r="AG816" s="224"/>
      <c r="AH816" s="225">
        <v>4</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862"/>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9">
      <formula>IF(RIGHT(TEXT(P14,"0.#"),1)=".",FALSE,TRUE)</formula>
    </cfRule>
    <cfRule type="expression" dxfId="2688" priority="11200">
      <formula>IF(RIGHT(TEXT(P14,"0.#"),1)=".",TRUE,FALSE)</formula>
    </cfRule>
  </conditionalFormatting>
  <conditionalFormatting sqref="AE23">
    <cfRule type="expression" dxfId="2687" priority="11189">
      <formula>IF(RIGHT(TEXT(AE23,"0.#"),1)=".",FALSE,TRUE)</formula>
    </cfRule>
    <cfRule type="expression" dxfId="2686" priority="11190">
      <formula>IF(RIGHT(TEXT(AE23,"0.#"),1)=".",TRUE,FALSE)</formula>
    </cfRule>
  </conditionalFormatting>
  <conditionalFormatting sqref="L105">
    <cfRule type="expression" dxfId="2685" priority="11081">
      <formula>IF(RIGHT(TEXT(L105,"0.#"),1)=".",FALSE,TRUE)</formula>
    </cfRule>
    <cfRule type="expression" dxfId="2684" priority="11082">
      <formula>IF(RIGHT(TEXT(L105,"0.#"),1)=".",TRUE,FALSE)</formula>
    </cfRule>
  </conditionalFormatting>
  <conditionalFormatting sqref="L110">
    <cfRule type="expression" dxfId="2683" priority="11079">
      <formula>IF(RIGHT(TEXT(L110,"0.#"),1)=".",FALSE,TRUE)</formula>
    </cfRule>
    <cfRule type="expression" dxfId="2682" priority="11080">
      <formula>IF(RIGHT(TEXT(L110,"0.#"),1)=".",TRUE,FALSE)</formula>
    </cfRule>
  </conditionalFormatting>
  <conditionalFormatting sqref="R110">
    <cfRule type="expression" dxfId="2681" priority="11077">
      <formula>IF(RIGHT(TEXT(R110,"0.#"),1)=".",FALSE,TRUE)</formula>
    </cfRule>
    <cfRule type="expression" dxfId="2680" priority="11078">
      <formula>IF(RIGHT(TEXT(R110,"0.#"),1)=".",TRUE,FALSE)</formula>
    </cfRule>
  </conditionalFormatting>
  <conditionalFormatting sqref="P18:AX18">
    <cfRule type="expression" dxfId="2679" priority="11075">
      <formula>IF(RIGHT(TEXT(P18,"0.#"),1)=".",FALSE,TRUE)</formula>
    </cfRule>
    <cfRule type="expression" dxfId="2678" priority="11076">
      <formula>IF(RIGHT(TEXT(P18,"0.#"),1)=".",TRUE,FALSE)</formula>
    </cfRule>
  </conditionalFormatting>
  <conditionalFormatting sqref="Y761">
    <cfRule type="expression" dxfId="2677" priority="11071">
      <formula>IF(RIGHT(TEXT(Y761,"0.#"),1)=".",FALSE,TRUE)</formula>
    </cfRule>
    <cfRule type="expression" dxfId="2676" priority="11072">
      <formula>IF(RIGHT(TEXT(Y761,"0.#"),1)=".",TRUE,FALSE)</formula>
    </cfRule>
  </conditionalFormatting>
  <conditionalFormatting sqref="Y770">
    <cfRule type="expression" dxfId="2675" priority="11067">
      <formula>IF(RIGHT(TEXT(Y770,"0.#"),1)=".",FALSE,TRUE)</formula>
    </cfRule>
    <cfRule type="expression" dxfId="2674" priority="11068">
      <formula>IF(RIGHT(TEXT(Y770,"0.#"),1)=".",TRUE,FALSE)</formula>
    </cfRule>
  </conditionalFormatting>
  <conditionalFormatting sqref="Y801:Y808 Y799 Y788:Y795 Y786 Y775:Y782 Y773">
    <cfRule type="expression" dxfId="2673" priority="10849">
      <formula>IF(RIGHT(TEXT(Y773,"0.#"),1)=".",FALSE,TRUE)</formula>
    </cfRule>
    <cfRule type="expression" dxfId="2672" priority="10850">
      <formula>IF(RIGHT(TEXT(Y773,"0.#"),1)=".",TRUE,FALSE)</formula>
    </cfRule>
  </conditionalFormatting>
  <conditionalFormatting sqref="P16:AQ17 P15:AX15 P13:AX13">
    <cfRule type="expression" dxfId="2671" priority="10897">
      <formula>IF(RIGHT(TEXT(P13,"0.#"),1)=".",FALSE,TRUE)</formula>
    </cfRule>
    <cfRule type="expression" dxfId="2670" priority="10898">
      <formula>IF(RIGHT(TEXT(P13,"0.#"),1)=".",TRUE,FALSE)</formula>
    </cfRule>
  </conditionalFormatting>
  <conditionalFormatting sqref="P19:AJ19">
    <cfRule type="expression" dxfId="2669" priority="10895">
      <formula>IF(RIGHT(TEXT(P19,"0.#"),1)=".",FALSE,TRUE)</formula>
    </cfRule>
    <cfRule type="expression" dxfId="2668" priority="10896">
      <formula>IF(RIGHT(TEXT(P19,"0.#"),1)=".",TRUE,FALSE)</formula>
    </cfRule>
  </conditionalFormatting>
  <conditionalFormatting sqref="AE74 AQ74">
    <cfRule type="expression" dxfId="2667" priority="10887">
      <formula>IF(RIGHT(TEXT(AE74,"0.#"),1)=".",FALSE,TRUE)</formula>
    </cfRule>
    <cfRule type="expression" dxfId="2666" priority="10888">
      <formula>IF(RIGHT(TEXT(AE74,"0.#"),1)=".",TRUE,FALSE)</formula>
    </cfRule>
  </conditionalFormatting>
  <conditionalFormatting sqref="L106:L109 L104">
    <cfRule type="expression" dxfId="2665" priority="10881">
      <formula>IF(RIGHT(TEXT(L104,"0.#"),1)=".",FALSE,TRUE)</formula>
    </cfRule>
    <cfRule type="expression" dxfId="2664" priority="10882">
      <formula>IF(RIGHT(TEXT(L104,"0.#"),1)=".",TRUE,FALSE)</formula>
    </cfRule>
  </conditionalFormatting>
  <conditionalFormatting sqref="R104">
    <cfRule type="expression" dxfId="2663" priority="10877">
      <formula>IF(RIGHT(TEXT(R104,"0.#"),1)=".",FALSE,TRUE)</formula>
    </cfRule>
    <cfRule type="expression" dxfId="2662" priority="10878">
      <formula>IF(RIGHT(TEXT(R104,"0.#"),1)=".",TRUE,FALSE)</formula>
    </cfRule>
  </conditionalFormatting>
  <conditionalFormatting sqref="R105:R109">
    <cfRule type="expression" dxfId="2661" priority="10875">
      <formula>IF(RIGHT(TEXT(R105,"0.#"),1)=".",FALSE,TRUE)</formula>
    </cfRule>
    <cfRule type="expression" dxfId="2660" priority="10876">
      <formula>IF(RIGHT(TEXT(R105,"0.#"),1)=".",TRUE,FALSE)</formula>
    </cfRule>
  </conditionalFormatting>
  <conditionalFormatting sqref="Y762:Y769 Y760">
    <cfRule type="expression" dxfId="2659" priority="10873">
      <formula>IF(RIGHT(TEXT(Y760,"0.#"),1)=".",FALSE,TRUE)</formula>
    </cfRule>
    <cfRule type="expression" dxfId="2658" priority="10874">
      <formula>IF(RIGHT(TEXT(Y760,"0.#"),1)=".",TRUE,FALSE)</formula>
    </cfRule>
  </conditionalFormatting>
  <conditionalFormatting sqref="AU761">
    <cfRule type="expression" dxfId="2657" priority="10871">
      <formula>IF(RIGHT(TEXT(AU761,"0.#"),1)=".",FALSE,TRUE)</formula>
    </cfRule>
    <cfRule type="expression" dxfId="2656" priority="10872">
      <formula>IF(RIGHT(TEXT(AU761,"0.#"),1)=".",TRUE,FALSE)</formula>
    </cfRule>
  </conditionalFormatting>
  <conditionalFormatting sqref="AU770">
    <cfRule type="expression" dxfId="2655" priority="10869">
      <formula>IF(RIGHT(TEXT(AU770,"0.#"),1)=".",FALSE,TRUE)</formula>
    </cfRule>
    <cfRule type="expression" dxfId="2654" priority="10870">
      <formula>IF(RIGHT(TEXT(AU770,"0.#"),1)=".",TRUE,FALSE)</formula>
    </cfRule>
  </conditionalFormatting>
  <conditionalFormatting sqref="AU762:AU769 AU760">
    <cfRule type="expression" dxfId="2653" priority="10867">
      <formula>IF(RIGHT(TEXT(AU760,"0.#"),1)=".",FALSE,TRUE)</formula>
    </cfRule>
    <cfRule type="expression" dxfId="2652" priority="10868">
      <formula>IF(RIGHT(TEXT(AU760,"0.#"),1)=".",TRUE,FALSE)</formula>
    </cfRule>
  </conditionalFormatting>
  <conditionalFormatting sqref="Y800 Y787 Y774">
    <cfRule type="expression" dxfId="2651" priority="10853">
      <formula>IF(RIGHT(TEXT(Y774,"0.#"),1)=".",FALSE,TRUE)</formula>
    </cfRule>
    <cfRule type="expression" dxfId="2650" priority="10854">
      <formula>IF(RIGHT(TEXT(Y774,"0.#"),1)=".",TRUE,FALSE)</formula>
    </cfRule>
  </conditionalFormatting>
  <conditionalFormatting sqref="Y809 Y796 Y783">
    <cfRule type="expression" dxfId="2649" priority="10851">
      <formula>IF(RIGHT(TEXT(Y783,"0.#"),1)=".",FALSE,TRUE)</formula>
    </cfRule>
    <cfRule type="expression" dxfId="2648" priority="10852">
      <formula>IF(RIGHT(TEXT(Y783,"0.#"),1)=".",TRUE,FALSE)</formula>
    </cfRule>
  </conditionalFormatting>
  <conditionalFormatting sqref="AU800 AU787 AU774">
    <cfRule type="expression" dxfId="2647" priority="10847">
      <formula>IF(RIGHT(TEXT(AU774,"0.#"),1)=".",FALSE,TRUE)</formula>
    </cfRule>
    <cfRule type="expression" dxfId="2646" priority="10848">
      <formula>IF(RIGHT(TEXT(AU774,"0.#"),1)=".",TRUE,FALSE)</formula>
    </cfRule>
  </conditionalFormatting>
  <conditionalFormatting sqref="AU809 AU796 AU783">
    <cfRule type="expression" dxfId="2645" priority="10845">
      <formula>IF(RIGHT(TEXT(AU783,"0.#"),1)=".",FALSE,TRUE)</formula>
    </cfRule>
    <cfRule type="expression" dxfId="2644" priority="10846">
      <formula>IF(RIGHT(TEXT(AU783,"0.#"),1)=".",TRUE,FALSE)</formula>
    </cfRule>
  </conditionalFormatting>
  <conditionalFormatting sqref="AU801:AU808 AU799 AU788:AU795 AU786 AU775:AU782 AU773">
    <cfRule type="expression" dxfId="2643" priority="10843">
      <formula>IF(RIGHT(TEXT(AU773,"0.#"),1)=".",FALSE,TRUE)</formula>
    </cfRule>
    <cfRule type="expression" dxfId="2642" priority="10844">
      <formula>IF(RIGHT(TEXT(AU773,"0.#"),1)=".",TRUE,FALSE)</formula>
    </cfRule>
  </conditionalFormatting>
  <conditionalFormatting sqref="AM60">
    <cfRule type="expression" dxfId="2641" priority="10497">
      <formula>IF(RIGHT(TEXT(AM60,"0.#"),1)=".",FALSE,TRUE)</formula>
    </cfRule>
    <cfRule type="expression" dxfId="2640" priority="10498">
      <formula>IF(RIGHT(TEXT(AM60,"0.#"),1)=".",TRUE,FALSE)</formula>
    </cfRule>
  </conditionalFormatting>
  <conditionalFormatting sqref="AE40">
    <cfRule type="expression" dxfId="2639" priority="10565">
      <formula>IF(RIGHT(TEXT(AE40,"0.#"),1)=".",FALSE,TRUE)</formula>
    </cfRule>
    <cfRule type="expression" dxfId="2638" priority="10566">
      <formula>IF(RIGHT(TEXT(AE40,"0.#"),1)=".",TRUE,FALSE)</formula>
    </cfRule>
  </conditionalFormatting>
  <conditionalFormatting sqref="AI40">
    <cfRule type="expression" dxfId="2637" priority="10563">
      <formula>IF(RIGHT(TEXT(AI40,"0.#"),1)=".",FALSE,TRUE)</formula>
    </cfRule>
    <cfRule type="expression" dxfId="2636" priority="10564">
      <formula>IF(RIGHT(TEXT(AI40,"0.#"),1)=".",TRUE,FALSE)</formula>
    </cfRule>
  </conditionalFormatting>
  <conditionalFormatting sqref="AM25">
    <cfRule type="expression" dxfId="2635" priority="10643">
      <formula>IF(RIGHT(TEXT(AM25,"0.#"),1)=".",FALSE,TRUE)</formula>
    </cfRule>
    <cfRule type="expression" dxfId="2634" priority="10644">
      <formula>IF(RIGHT(TEXT(AM25,"0.#"),1)=".",TRUE,FALSE)</formula>
    </cfRule>
  </conditionalFormatting>
  <conditionalFormatting sqref="AE24 AI24 AM24">
    <cfRule type="expression" dxfId="2633" priority="10657">
      <formula>IF(RIGHT(TEXT(AE24,"0.#"),1)=".",FALSE,TRUE)</formula>
    </cfRule>
    <cfRule type="expression" dxfId="2632" priority="10658">
      <formula>IF(RIGHT(TEXT(AE24,"0.#"),1)=".",TRUE,FALSE)</formula>
    </cfRule>
  </conditionalFormatting>
  <conditionalFormatting sqref="AE25">
    <cfRule type="expression" dxfId="2631" priority="10655">
      <formula>IF(RIGHT(TEXT(AE25,"0.#"),1)=".",FALSE,TRUE)</formula>
    </cfRule>
    <cfRule type="expression" dxfId="2630" priority="10656">
      <formula>IF(RIGHT(TEXT(AE25,"0.#"),1)=".",TRUE,FALSE)</formula>
    </cfRule>
  </conditionalFormatting>
  <conditionalFormatting sqref="AI25">
    <cfRule type="expression" dxfId="2629" priority="10653">
      <formula>IF(RIGHT(TEXT(AI25,"0.#"),1)=".",FALSE,TRUE)</formula>
    </cfRule>
    <cfRule type="expression" dxfId="2628" priority="10654">
      <formula>IF(RIGHT(TEXT(AI25,"0.#"),1)=".",TRUE,FALSE)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 AI115 AM115 AQ115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 AI119 AM119 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16 AI116 AM116">
    <cfRule type="expression" dxfId="709" priority="9">
      <formula>IF(RIGHT(TEXT(AE116,"0.#"),1)=".",FALSE,TRUE)</formula>
    </cfRule>
    <cfRule type="expression" dxfId="708" priority="10">
      <formula>IF(RIGHT(TEXT(AE116,"0.#"),1)=".",TRUE,FALSE)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9 AU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98" max="49" man="1"/>
    <brk id="718" max="49" man="1"/>
    <brk id="757" max="49" man="1"/>
    <brk id="810" max="49" man="1"/>
    <brk id="1081" max="49" man="1"/>
    <brk id="111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76200</xdr:colOff>
                    <xdr:row>809</xdr:row>
                    <xdr:rowOff>57150</xdr:rowOff>
                  </from>
                  <to>
                    <xdr:col>43</xdr:col>
                    <xdr:colOff>190500</xdr:colOff>
                    <xdr:row>810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190500</xdr:colOff>
                    <xdr:row>51</xdr:row>
                    <xdr:rowOff>38100</xdr:rowOff>
                  </from>
                  <to>
                    <xdr:col>47</xdr:col>
                    <xdr:colOff>114300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524</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0"/>
      <c r="Z2" s="700"/>
      <c r="AA2" s="701"/>
      <c r="AB2" s="874" t="s">
        <v>12</v>
      </c>
      <c r="AC2" s="875"/>
      <c r="AD2" s="876"/>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78"/>
      <c r="AF4" s="362"/>
      <c r="AG4" s="362"/>
      <c r="AH4" s="362"/>
      <c r="AI4" s="378"/>
      <c r="AJ4" s="362"/>
      <c r="AK4" s="362"/>
      <c r="AL4" s="362"/>
      <c r="AM4" s="378"/>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78"/>
      <c r="AF5" s="362"/>
      <c r="AG5" s="362"/>
      <c r="AH5" s="362"/>
      <c r="AI5" s="378"/>
      <c r="AJ5" s="362"/>
      <c r="AK5" s="362"/>
      <c r="AL5" s="362"/>
      <c r="AM5" s="378"/>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78"/>
      <c r="AF6" s="362"/>
      <c r="AG6" s="362"/>
      <c r="AH6" s="362"/>
      <c r="AI6" s="378"/>
      <c r="AJ6" s="362"/>
      <c r="AK6" s="362"/>
      <c r="AL6" s="362"/>
      <c r="AM6" s="378"/>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0"/>
      <c r="Z7" s="700"/>
      <c r="AA7" s="701"/>
      <c r="AB7" s="874" t="s">
        <v>12</v>
      </c>
      <c r="AC7" s="875"/>
      <c r="AD7" s="876"/>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78"/>
      <c r="AF9" s="362"/>
      <c r="AG9" s="362"/>
      <c r="AH9" s="362"/>
      <c r="AI9" s="378"/>
      <c r="AJ9" s="362"/>
      <c r="AK9" s="362"/>
      <c r="AL9" s="362"/>
      <c r="AM9" s="378"/>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78"/>
      <c r="AF10" s="362"/>
      <c r="AG10" s="362"/>
      <c r="AH10" s="362"/>
      <c r="AI10" s="378"/>
      <c r="AJ10" s="362"/>
      <c r="AK10" s="362"/>
      <c r="AL10" s="362"/>
      <c r="AM10" s="378"/>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78"/>
      <c r="AF11" s="362"/>
      <c r="AG11" s="362"/>
      <c r="AH11" s="362"/>
      <c r="AI11" s="378"/>
      <c r="AJ11" s="362"/>
      <c r="AK11" s="362"/>
      <c r="AL11" s="362"/>
      <c r="AM11" s="378"/>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0"/>
      <c r="Z12" s="700"/>
      <c r="AA12" s="701"/>
      <c r="AB12" s="874" t="s">
        <v>12</v>
      </c>
      <c r="AC12" s="875"/>
      <c r="AD12" s="876"/>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78"/>
      <c r="AF14" s="362"/>
      <c r="AG14" s="362"/>
      <c r="AH14" s="362"/>
      <c r="AI14" s="378"/>
      <c r="AJ14" s="362"/>
      <c r="AK14" s="362"/>
      <c r="AL14" s="362"/>
      <c r="AM14" s="378"/>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78"/>
      <c r="AF15" s="362"/>
      <c r="AG15" s="362"/>
      <c r="AH15" s="362"/>
      <c r="AI15" s="378"/>
      <c r="AJ15" s="362"/>
      <c r="AK15" s="362"/>
      <c r="AL15" s="362"/>
      <c r="AM15" s="378"/>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78"/>
      <c r="AF16" s="362"/>
      <c r="AG16" s="362"/>
      <c r="AH16" s="362"/>
      <c r="AI16" s="378"/>
      <c r="AJ16" s="362"/>
      <c r="AK16" s="362"/>
      <c r="AL16" s="362"/>
      <c r="AM16" s="378"/>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0"/>
      <c r="Z17" s="700"/>
      <c r="AA17" s="701"/>
      <c r="AB17" s="874" t="s">
        <v>12</v>
      </c>
      <c r="AC17" s="875"/>
      <c r="AD17" s="876"/>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78"/>
      <c r="AF19" s="362"/>
      <c r="AG19" s="362"/>
      <c r="AH19" s="362"/>
      <c r="AI19" s="378"/>
      <c r="AJ19" s="362"/>
      <c r="AK19" s="362"/>
      <c r="AL19" s="362"/>
      <c r="AM19" s="378"/>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78"/>
      <c r="AF20" s="362"/>
      <c r="AG20" s="362"/>
      <c r="AH20" s="362"/>
      <c r="AI20" s="378"/>
      <c r="AJ20" s="362"/>
      <c r="AK20" s="362"/>
      <c r="AL20" s="362"/>
      <c r="AM20" s="378"/>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78"/>
      <c r="AF21" s="362"/>
      <c r="AG21" s="362"/>
      <c r="AH21" s="362"/>
      <c r="AI21" s="378"/>
      <c r="AJ21" s="362"/>
      <c r="AK21" s="362"/>
      <c r="AL21" s="362"/>
      <c r="AM21" s="378"/>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0"/>
      <c r="Z22" s="700"/>
      <c r="AA22" s="701"/>
      <c r="AB22" s="874" t="s">
        <v>12</v>
      </c>
      <c r="AC22" s="875"/>
      <c r="AD22" s="876"/>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78"/>
      <c r="AF24" s="362"/>
      <c r="AG24" s="362"/>
      <c r="AH24" s="362"/>
      <c r="AI24" s="378"/>
      <c r="AJ24" s="362"/>
      <c r="AK24" s="362"/>
      <c r="AL24" s="362"/>
      <c r="AM24" s="378"/>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78"/>
      <c r="AF25" s="362"/>
      <c r="AG25" s="362"/>
      <c r="AH25" s="362"/>
      <c r="AI25" s="378"/>
      <c r="AJ25" s="362"/>
      <c r="AK25" s="362"/>
      <c r="AL25" s="362"/>
      <c r="AM25" s="378"/>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78"/>
      <c r="AF26" s="362"/>
      <c r="AG26" s="362"/>
      <c r="AH26" s="362"/>
      <c r="AI26" s="378"/>
      <c r="AJ26" s="362"/>
      <c r="AK26" s="362"/>
      <c r="AL26" s="362"/>
      <c r="AM26" s="378"/>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0"/>
      <c r="Z27" s="700"/>
      <c r="AA27" s="701"/>
      <c r="AB27" s="874" t="s">
        <v>12</v>
      </c>
      <c r="AC27" s="875"/>
      <c r="AD27" s="876"/>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78"/>
      <c r="AF29" s="362"/>
      <c r="AG29" s="362"/>
      <c r="AH29" s="362"/>
      <c r="AI29" s="378"/>
      <c r="AJ29" s="362"/>
      <c r="AK29" s="362"/>
      <c r="AL29" s="362"/>
      <c r="AM29" s="378"/>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78"/>
      <c r="AF30" s="362"/>
      <c r="AG30" s="362"/>
      <c r="AH30" s="362"/>
      <c r="AI30" s="378"/>
      <c r="AJ30" s="362"/>
      <c r="AK30" s="362"/>
      <c r="AL30" s="362"/>
      <c r="AM30" s="378"/>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78"/>
      <c r="AF31" s="362"/>
      <c r="AG31" s="362"/>
      <c r="AH31" s="362"/>
      <c r="AI31" s="378"/>
      <c r="AJ31" s="362"/>
      <c r="AK31" s="362"/>
      <c r="AL31" s="362"/>
      <c r="AM31" s="378"/>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0"/>
      <c r="Z32" s="700"/>
      <c r="AA32" s="701"/>
      <c r="AB32" s="874" t="s">
        <v>12</v>
      </c>
      <c r="AC32" s="875"/>
      <c r="AD32" s="876"/>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78"/>
      <c r="AF34" s="362"/>
      <c r="AG34" s="362"/>
      <c r="AH34" s="362"/>
      <c r="AI34" s="378"/>
      <c r="AJ34" s="362"/>
      <c r="AK34" s="362"/>
      <c r="AL34" s="362"/>
      <c r="AM34" s="378"/>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78"/>
      <c r="AF35" s="362"/>
      <c r="AG35" s="362"/>
      <c r="AH35" s="362"/>
      <c r="AI35" s="378"/>
      <c r="AJ35" s="362"/>
      <c r="AK35" s="362"/>
      <c r="AL35" s="362"/>
      <c r="AM35" s="378"/>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78"/>
      <c r="AF36" s="362"/>
      <c r="AG36" s="362"/>
      <c r="AH36" s="362"/>
      <c r="AI36" s="378"/>
      <c r="AJ36" s="362"/>
      <c r="AK36" s="362"/>
      <c r="AL36" s="362"/>
      <c r="AM36" s="378"/>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0"/>
      <c r="Z37" s="700"/>
      <c r="AA37" s="701"/>
      <c r="AB37" s="874" t="s">
        <v>12</v>
      </c>
      <c r="AC37" s="875"/>
      <c r="AD37" s="876"/>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78"/>
      <c r="AF39" s="362"/>
      <c r="AG39" s="362"/>
      <c r="AH39" s="362"/>
      <c r="AI39" s="378"/>
      <c r="AJ39" s="362"/>
      <c r="AK39" s="362"/>
      <c r="AL39" s="362"/>
      <c r="AM39" s="378"/>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78"/>
      <c r="AF40" s="362"/>
      <c r="AG40" s="362"/>
      <c r="AH40" s="362"/>
      <c r="AI40" s="378"/>
      <c r="AJ40" s="362"/>
      <c r="AK40" s="362"/>
      <c r="AL40" s="362"/>
      <c r="AM40" s="378"/>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78"/>
      <c r="AF41" s="362"/>
      <c r="AG41" s="362"/>
      <c r="AH41" s="362"/>
      <c r="AI41" s="378"/>
      <c r="AJ41" s="362"/>
      <c r="AK41" s="362"/>
      <c r="AL41" s="362"/>
      <c r="AM41" s="378"/>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0"/>
      <c r="Z42" s="700"/>
      <c r="AA42" s="701"/>
      <c r="AB42" s="874" t="s">
        <v>12</v>
      </c>
      <c r="AC42" s="875"/>
      <c r="AD42" s="876"/>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78"/>
      <c r="AF44" s="362"/>
      <c r="AG44" s="362"/>
      <c r="AH44" s="362"/>
      <c r="AI44" s="378"/>
      <c r="AJ44" s="362"/>
      <c r="AK44" s="362"/>
      <c r="AL44" s="362"/>
      <c r="AM44" s="378"/>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78"/>
      <c r="AF45" s="362"/>
      <c r="AG45" s="362"/>
      <c r="AH45" s="362"/>
      <c r="AI45" s="378"/>
      <c r="AJ45" s="362"/>
      <c r="AK45" s="362"/>
      <c r="AL45" s="362"/>
      <c r="AM45" s="378"/>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78"/>
      <c r="AF46" s="362"/>
      <c r="AG46" s="362"/>
      <c r="AH46" s="362"/>
      <c r="AI46" s="378"/>
      <c r="AJ46" s="362"/>
      <c r="AK46" s="362"/>
      <c r="AL46" s="362"/>
      <c r="AM46" s="378"/>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0"/>
      <c r="Z47" s="700"/>
      <c r="AA47" s="701"/>
      <c r="AB47" s="874" t="s">
        <v>12</v>
      </c>
      <c r="AC47" s="875"/>
      <c r="AD47" s="876"/>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78"/>
      <c r="AF49" s="362"/>
      <c r="AG49" s="362"/>
      <c r="AH49" s="362"/>
      <c r="AI49" s="378"/>
      <c r="AJ49" s="362"/>
      <c r="AK49" s="362"/>
      <c r="AL49" s="362"/>
      <c r="AM49" s="378"/>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78"/>
      <c r="AF50" s="362"/>
      <c r="AG50" s="362"/>
      <c r="AH50" s="362"/>
      <c r="AI50" s="378"/>
      <c r="AJ50" s="362"/>
      <c r="AK50" s="362"/>
      <c r="AL50" s="362"/>
      <c r="AM50" s="378"/>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78"/>
      <c r="AF51" s="362"/>
      <c r="AG51" s="362"/>
      <c r="AH51" s="362"/>
      <c r="AI51" s="378"/>
      <c r="AJ51" s="362"/>
      <c r="AK51" s="362"/>
      <c r="AL51" s="362"/>
      <c r="AM51" s="378"/>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2016-07-07T11:47:47Z</cp:lastPrinted>
  <dcterms:created xsi:type="dcterms:W3CDTF">2012-03-13T00:50:25Z</dcterms:created>
  <dcterms:modified xsi:type="dcterms:W3CDTF">2016-09-06T06:17:02Z</dcterms:modified>
</cp:coreProperties>
</file>