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８年度実施行政事業レビュー\160808  事業単位整理表、シート作成作業\航空局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I6" i="4" s="1"/>
  <c r="I7" i="4" s="1"/>
  <c r="I8" i="4" s="1"/>
  <c r="I9" i="4" s="1"/>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C2" i="4"/>
  <c r="D2" i="4"/>
  <c r="W20" i="3"/>
  <c r="AV2" i="3"/>
  <c r="N3" i="4"/>
  <c r="N4" i="4" s="1"/>
  <c r="N5" i="4" s="1"/>
  <c r="N6" i="4" s="1"/>
  <c r="N7" i="4" s="1"/>
  <c r="N8" i="4" s="1"/>
  <c r="N9" i="4" s="1"/>
  <c r="N10" i="4" s="1"/>
  <c r="N11" i="4" s="1"/>
  <c r="K13" i="4" s="1"/>
  <c r="AE8"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<sst xmlns="http://schemas.openxmlformats.org/spreadsheetml/2006/main" count="2794" uniqueCount="602">
  <si>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</si>
  <si>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</si>
  <si>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</si>
  <si>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</si>
  <si>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</si>
  <si>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</si>
  <si>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</si>
  <si>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</si>
  <si>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</si>
  <si>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</si>
  <si>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</si>
  <si>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</si>
  <si>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</si>
  <si>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</si>
  <si>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</si>
  <si>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</si>
  <si>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</si>
  <si>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</si>
  <si>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</si>
  <si>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</si>
  <si>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</si>
  <si>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</si>
  <si>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</si>
  <si>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</si>
  <si>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</si>
  <si>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</si>
  <si>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</si>
  <si>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</si>
  <si>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</si>
  <si>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</si>
  <si>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</si>
  <si>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</si>
  <si>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</si>
  <si>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</si>
  <si>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</si>
  <si>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</si>
  <si>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</si>
  <si>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</si>
  <si>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</si>
  <si>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</si>
  <si>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</si>
  <si>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</si>
  <si>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</si>
  <si>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</si>
  <si>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</si>
  <si>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</si>
  <si>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</si>
  <si>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</si>
  <si>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</si>
  <si>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</si>
  <si>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</si>
  <si>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</si>
  <si>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</si>
  <si>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</si>
  <si>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</si>
  <si>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</si>
  <si>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</si>
  <si>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</si>
  <si>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</si>
  <si>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</si>
  <si>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</si>
  <si>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</si>
  <si>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</si>
  <si>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</si>
  <si>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</si>
  <si>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</si>
  <si>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</si>
  <si>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</si>
  <si>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</si>
  <si>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</si>
  <si>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</si>
  <si>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</si>
  <si>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</si>
  <si>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</si>
  <si>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</si>
  <si>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</si>
  <si>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</si>
  <si>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</si>
  <si>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</si>
  <si>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</si>
  <si>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</si>
  <si>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</si>
  <si>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</si>
  <si>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</si>
  <si>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</si>
  <si>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</si>
  <si>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</si>
  <si>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</si>
  <si>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</si>
  <si>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</si>
  <si>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</si>
  <si>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</si>
  <si>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</si>
  <si>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</si>
  <si>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</si>
  <si>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</si>
  <si>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</si>
  <si>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</si>
  <si>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</si>
  <si>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</si>
  <si>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</si>
  <si>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</si>
  <si>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</si>
  <si>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</si>
  <si>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</si>
  <si>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</si>
  <si>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</si>
  <si>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</si>
  <si>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</si>
  <si>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</si>
  <si>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</si>
  <si>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</si>
  <si>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</si>
  <si>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</si>
  <si>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</si>
  <si>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</si>
  <si>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</si>
  <si>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</si>
  <si>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</si>
  <si>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</si>
  <si>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</si>
  <si>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</si>
  <si>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</si>
  <si>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</si>
  <si>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</si>
  <si>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</si>
  <si>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</si>
  <si>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</si>
  <si>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</si>
  <si>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</si>
  <si>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</si>
  <si>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</si>
  <si>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</si>
  <si>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</si>
  <si>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</si>
  <si>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</si>
  <si>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</si>
  <si>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</si>
  <si>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</si>
  <si>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</si>
  <si>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</si>
  <si>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</si>
  <si>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</si>
  <si>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</si>
  <si>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</si>
  <si>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</si>
  <si>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</si>
  <si>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</si>
  <si>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</si>
  <si>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</si>
  <si>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</si>
  <si>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</si>
  <si>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</si>
  <si>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</si>
  <si>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</si>
  <si>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</si>
  <si>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</si>
  <si>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</si>
  <si>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</si>
  <si>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</si>
  <si>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</si>
  <si>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</si>
  <si>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</si>
  <si>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</si>
  <si>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</si>
  <si>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</si>
  <si>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</si>
  <si>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</si>
  <si>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</si>
  <si>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</si>
  <si>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</si>
  <si>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</si>
  <si>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</si>
  <si>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</si>
  <si>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</si>
  <si>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</si>
  <si>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</si>
  <si>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</si>
  <si>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</si>
  <si>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</si>
  <si>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</si>
  <si>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</si>
  <si>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</si>
  <si>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</si>
  <si>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</si>
  <si>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</si>
  <si>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</si>
  <si>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</si>
  <si>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</si>
  <si>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</si>
  <si>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</si>
  <si>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</si>
  <si>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</si>
  <si>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</si>
  <si>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</si>
  <si>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</si>
  <si>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</si>
  <si>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</si>
  <si>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</si>
  <si>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</si>
  <si>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</si>
  <si>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</si>
  <si>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</si>
  <si>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</si>
  <si>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</si>
  <si>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</si>
  <si>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</si>
  <si>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</si>
  <si>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</si>
  <si>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</si>
  <si>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</si>
  <si>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</si>
  <si>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</si>
  <si>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</si>
  <si>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</si>
  <si>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</si>
  <si>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</si>
  <si>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</si>
  <si>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</si>
  <si>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</si>
  <si>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</si>
  <si>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</si>
  <si>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</si>
  <si>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</si>
  <si>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</si>
  <si>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</si>
  <si>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</si>
  <si>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</si>
  <si>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</si>
  <si>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</si>
  <si>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</si>
  <si>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</si>
  <si>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</si>
  <si>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</si>
  <si>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</si>
  <si>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</si>
  <si>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</si>
  <si>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</si>
  <si>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</si>
  <si>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</si>
  <si>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</si>
  <si>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</si>
  <si>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</si>
  <si>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</si>
  <si>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</si>
  <si>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</si>
  <si>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</si>
  <si>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</si>
  <si>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</si>
  <si>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</si>
  <si>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</si>
  <si>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</si>
  <si>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</si>
  <si>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</si>
  <si>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</si>
  <si>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</si>
  <si>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</si>
  <si>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</si>
  <si>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</si>
  <si>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</si>
  <si>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</si>
  <si>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</si>
  <si>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</si>
  <si>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</si>
  <si>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</si>
  <si>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</si>
  <si>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</si>
  <si>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</si>
  <si>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</si>
  <si>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</si>
  <si>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</si>
  <si>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</si>
  <si>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</si>
  <si>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</si>
  <si>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</si>
  <si>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</si>
  <si>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</si>
  <si>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</si>
  <si>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</si>
  <si>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</si>
  <si>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</si>
  <si>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</si>
  <si>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</si>
  <si>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</si>
  <si>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</si>
  <si>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</si>
  <si>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</si>
  <si>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</si>
  <si>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</si>
  <si>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</si>
  <si>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</si>
  <si>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</si>
  <si>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</si>
  <si>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</si>
  <si>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</si>
  <si>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</si>
  <si>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</si>
  <si>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</si>
  <si>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</si>
  <si>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</si>
  <si>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</si>
  <si>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</si>
  <si>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</si>
  <si>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</si>
  <si>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</si>
  <si>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</si>
  <si>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</si>
  <si>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</si>
  <si>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</si>
  <si>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</si>
  <si>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</si>
  <si>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</si>
  <si>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</si>
  <si>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</si>
  <si>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</si>
  <si>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</si>
  <si>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</si>
  <si>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</si>
  <si>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</si>
  <si>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</si>
  <si>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</si>
  <si>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</si>
  <si>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</si>
  <si>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</si>
  <si>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</si>
  <si>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</si>
  <si>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</si>
  <si>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</si>
  <si>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</si>
  <si>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</si>
  <si>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</si>
  <si>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</si>
  <si>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</si>
  <si>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</si>
  <si>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</si>
  <si>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</si>
  <si>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</si>
  <si>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</si>
  <si>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</si>
  <si>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</si>
  <si>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</si>
  <si>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</si>
  <si>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</si>
  <si>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</si>
  <si>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</si>
  <si>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</si>
  <si>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</si>
  <si>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</si>
  <si>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</si>
  <si>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</si>
  <si>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</si>
  <si>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</si>
  <si>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</si>
  <si>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</si>
  <si>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</si>
  <si>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</si>
  <si>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</si>
  <si>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</si>
  <si>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</si>
  <si>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</si>
  <si>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</si>
  <si>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</si>
  <si>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</si>
  <si>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</si>
  <si>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</si>
  <si>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</si>
  <si>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</si>
  <si>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</si>
  <si>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</si>
  <si>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</si>
  <si>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</si>
  <si>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</si>
  <si>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</si>
  <si>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</si>
  <si>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</si>
  <si>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</si>
  <si>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</si>
  <si>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</si>
  <si>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</si>
  <si>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</si>
  <si>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</si>
  <si>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</si>
  <si>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</si>
  <si>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</si>
  <si>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</si>
  <si>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</si>
  <si>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</si>
  <si>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</si>
  <si>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</si>
  <si>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</si>
  <si>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</si>
  <si>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</si>
  <si>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</si>
  <si>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</si>
  <si>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</si>
  <si>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</si>
  <si>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</si>
  <si>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</si>
  <si>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</si>
  <si>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</si>
  <si>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</si>
  <si>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</si>
  <si>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</si>
  <si>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</si>
  <si>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</si>
  <si>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</si>
  <si>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</si>
  <si>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</si>
  <si>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</si>
  <si>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</si>
  <si>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</si>
  <si>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</si>
  <si>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</si>
  <si>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</si>
  <si>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</si>
  <si>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</si>
  <si>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</si>
  <si>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</si>
  <si>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</si>
  <si>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</si>
  <si>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</si>
  <si>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</si>
  <si>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</si>
  <si>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</si>
  <si>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</si>
  <si>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</si>
  <si>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</si>
  <si>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</si>
  <si>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</si>
  <si>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</si>
  <si>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</si>
  <si>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</si>
  <si>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</si>
  <si>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</si>
  <si>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</si>
  <si>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</si>
  <si>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</si>
  <si>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</si>
  <si>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</si>
  <si>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</si>
  <si>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</si>
  <si>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</si>
  <si>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</si>
  <si>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</si>
  <si>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</si>
  <si>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</si>
  <si>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</si>
  <si>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</si>
  <si>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</si>
  <si>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</si>
  <si>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</si>
  <si>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</si>
  <si>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</si>
  <si>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</si>
  <si>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</si>
  <si>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</si>
  <si>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</si>
  <si>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</si>
  <si>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</si>
  <si>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</si>
  <si>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</si>
  <si>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</si>
  <si>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</si>
  <si>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</si>
  <si>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</si>
  <si>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</si>
  <si>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</si>
  <si>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</si>
  <si>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</si>
  <si>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</si>
  <si>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</si>
  <si>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</si>
  <si>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</si>
  <si>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</si>
  <si>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</si>
  <si>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</si>
  <si>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</si>
  <si>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</si>
  <si>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</si>
  <si>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</si>
  <si>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</si>
  <si>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</si>
  <si>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</si>
  <si>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</si>
  <si>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</si>
  <si>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</si>
  <si>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</si>
  <si>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</si>
  <si>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</si>
  <si>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</si>
  <si>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</si>
  <si>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</si>
  <si>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</si>
  <si>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</si>
  <si>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</si>
  <si>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</si>
  <si>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</si>
  <si>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</si>
  <si>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</si>
  <si>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</si>
  <si>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</si>
  <si>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</si>
  <si>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</si>
  <si>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</si>
  <si>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</si>
  <si>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</si>
  <si>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</si>
  <si>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</si>
  <si>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</si>
  <si>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</si>
  <si>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</si>
  <si>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</si>
  <si>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</si>
  <si>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</si>
  <si>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</si>
  <si>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</si>
  <si>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操縦士、整備士・製造技術者の養成・確保対策</t>
    <phoneticPr fontId="5"/>
  </si>
  <si>
    <t>航空局安全部</t>
    <phoneticPr fontId="5"/>
  </si>
  <si>
    <t>運航安全課乗員政策室</t>
    <phoneticPr fontId="5"/>
  </si>
  <si>
    <t>室長
梅澤　大輔</t>
    <rPh sb="3" eb="5">
      <t>ウメザワ</t>
    </rPh>
    <rPh sb="6" eb="8">
      <t>ダイスケ</t>
    </rPh>
    <phoneticPr fontId="5"/>
  </si>
  <si>
    <t>○</t>
  </si>
  <si>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</si>
  <si>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t>
    <phoneticPr fontId="5"/>
  </si>
  <si>
    <t>-</t>
    <phoneticPr fontId="5"/>
  </si>
  <si>
    <t>主要航空会社の航空機操縦士の人数を約6,700人とする。</t>
    <phoneticPr fontId="5"/>
  </si>
  <si>
    <t>主要航空会社の航空機操縦士の人数</t>
    <phoneticPr fontId="5"/>
  </si>
  <si>
    <t>主要航空会社への航空機操縦士の年間新規供給数を約210人とする。</t>
    <phoneticPr fontId="5"/>
  </si>
  <si>
    <t>主要航空会社への航空機操縦士の年間新規供給数</t>
    <phoneticPr fontId="5"/>
  </si>
  <si>
    <t>操縦士、整備士・製造技術者の養成・確保を目的とした事業の実施件数</t>
    <phoneticPr fontId="5"/>
  </si>
  <si>
    <t>人</t>
    <rPh sb="0" eb="1">
      <t>ヒト</t>
    </rPh>
    <phoneticPr fontId="5"/>
  </si>
  <si>
    <t>公共交通安全対策調査費</t>
    <rPh sb="0" eb="2">
      <t>コウキョウ</t>
    </rPh>
    <rPh sb="2" eb="4">
      <t>コウツウ</t>
    </rPh>
    <rPh sb="4" eb="6">
      <t>アンゼン</t>
    </rPh>
    <rPh sb="6" eb="8">
      <t>タイサク</t>
    </rPh>
    <rPh sb="8" eb="10">
      <t>チョウサ</t>
    </rPh>
    <rPh sb="10" eb="11">
      <t>ヒ</t>
    </rPh>
    <phoneticPr fontId="5"/>
  </si>
  <si>
    <t>職員旅費</t>
    <phoneticPr fontId="5"/>
  </si>
  <si>
    <t>諸謝金</t>
    <phoneticPr fontId="5"/>
  </si>
  <si>
    <t>操縦士等の人材は安全で安定的な航空輸送を確保する上で不可欠であり、国民のニーズは高い</t>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</si>
  <si>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</si>
  <si>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phoneticPr fontId="5"/>
  </si>
  <si>
    <t>有</t>
  </si>
  <si>
    <t>無</t>
  </si>
  <si>
    <t>‐</t>
  </si>
  <si>
    <r>
      <t>新2</t>
    </r>
    <r>
      <rPr>
        <sz val="11"/>
        <rFont val="ＭＳ Ｐゴシック"/>
        <family val="3"/>
        <charset val="128"/>
      </rPr>
      <t>7-021</t>
    </r>
    <rPh sb="0" eb="1">
      <t>シン</t>
    </rPh>
    <phoneticPr fontId="5"/>
  </si>
  <si>
    <t>雑役務費</t>
    <phoneticPr fontId="5"/>
  </si>
  <si>
    <t>航空身体検査に係る情報共有システムの構築に向けた調査</t>
    <rPh sb="0" eb="2">
      <t>コウクウ</t>
    </rPh>
    <rPh sb="2" eb="4">
      <t>シンタイ</t>
    </rPh>
    <rPh sb="4" eb="6">
      <t>ケンサ</t>
    </rPh>
    <rPh sb="7" eb="8">
      <t>カカ</t>
    </rPh>
    <rPh sb="9" eb="11">
      <t>ジョウホウ</t>
    </rPh>
    <rPh sb="11" eb="13">
      <t>キョウユウ</t>
    </rPh>
    <rPh sb="18" eb="20">
      <t>コウチク</t>
    </rPh>
    <rPh sb="21" eb="22">
      <t>ム</t>
    </rPh>
    <rPh sb="24" eb="26">
      <t>チョウサ</t>
    </rPh>
    <phoneticPr fontId="5"/>
  </si>
  <si>
    <t>A.（株）サイエンスインパクト</t>
    <phoneticPr fontId="5"/>
  </si>
  <si>
    <t>B.エム・アール・アイリサーチアソシエイツ（株）</t>
    <phoneticPr fontId="5"/>
  </si>
  <si>
    <t>AQPに係る情報処理システムの整備</t>
    <phoneticPr fontId="5"/>
  </si>
  <si>
    <t>C.（財）航空医学研究センター</t>
    <phoneticPr fontId="5"/>
  </si>
  <si>
    <t>加齢乗員の活用のための調査</t>
    <phoneticPr fontId="5"/>
  </si>
  <si>
    <t>身体検査医講習会事務委託</t>
    <phoneticPr fontId="5"/>
  </si>
  <si>
    <t>（株）サイエンスインパクト</t>
    <phoneticPr fontId="5"/>
  </si>
  <si>
    <t>航空身体検査に係る情報共有システムの構築に向けた調査</t>
    <phoneticPr fontId="5"/>
  </si>
  <si>
    <t>一般競争入札</t>
  </si>
  <si>
    <t>奨学金制度構築のための調査</t>
    <rPh sb="0" eb="3">
      <t>ショウガクキン</t>
    </rPh>
    <rPh sb="3" eb="5">
      <t>セイド</t>
    </rPh>
    <rPh sb="5" eb="7">
      <t>コウチク</t>
    </rPh>
    <rPh sb="11" eb="13">
      <t>チョウサ</t>
    </rPh>
    <phoneticPr fontId="5"/>
  </si>
  <si>
    <t>（株）三菱総合研究所</t>
    <phoneticPr fontId="5"/>
  </si>
  <si>
    <t>エム・アール・アイリサーチアソシエイツ（株）</t>
    <phoneticPr fontId="5"/>
  </si>
  <si>
    <t>（財）航空医学研究センター</t>
    <phoneticPr fontId="5"/>
  </si>
  <si>
    <t>パソコンの購入</t>
    <rPh sb="5" eb="7">
      <t>コウニュウ</t>
    </rPh>
    <phoneticPr fontId="5"/>
  </si>
  <si>
    <t>随意契約
（少額）</t>
  </si>
  <si>
    <t>-</t>
  </si>
  <si>
    <t>-</t>
    <phoneticPr fontId="5"/>
  </si>
  <si>
    <t>事業実施のための執行額　／　事業実施件数　　</t>
    <phoneticPr fontId="5"/>
  </si>
  <si>
    <t>限られた予算を最大限に活用すべく、真に必要なものに限って支出を行っている。</t>
    <rPh sb="0" eb="1">
      <t>カギ</t>
    </rPh>
    <rPh sb="4" eb="6">
      <t>ヨサン</t>
    </rPh>
    <rPh sb="7" eb="10">
      <t>サイダイゲン</t>
    </rPh>
    <rPh sb="11" eb="13">
      <t>カツヨウ</t>
    </rPh>
    <phoneticPr fontId="5"/>
  </si>
  <si>
    <t>現時点では数値として現れる段階ではないものの、成果目標の達成に向け成果を上げられる環境が整いつつある。</t>
    <rPh sb="0" eb="3">
      <t>ゲンジテン</t>
    </rPh>
    <rPh sb="5" eb="7">
      <t>スウチ</t>
    </rPh>
    <rPh sb="10" eb="11">
      <t>アラワ</t>
    </rPh>
    <rPh sb="13" eb="15">
      <t>ダンカイ</t>
    </rPh>
    <rPh sb="23" eb="25">
      <t>セイカ</t>
    </rPh>
    <rPh sb="36" eb="37">
      <t>ア</t>
    </rPh>
    <rPh sb="41" eb="43">
      <t>カンキョウ</t>
    </rPh>
    <rPh sb="44" eb="45">
      <t>トトノ</t>
    </rPh>
    <phoneticPr fontId="5"/>
  </si>
  <si>
    <t>限られた予算を最大限に活用すべく、真に必要なものに限って支出を行っている。</t>
    <phoneticPr fontId="5"/>
  </si>
  <si>
    <t>見込み通りの活動実績を上げている。</t>
    <rPh sb="0" eb="2">
      <t>ミコ</t>
    </rPh>
    <rPh sb="3" eb="4">
      <t>ドオ</t>
    </rPh>
    <rPh sb="6" eb="8">
      <t>カツドウ</t>
    </rPh>
    <rPh sb="8" eb="10">
      <t>ジッセキ</t>
    </rPh>
    <rPh sb="11" eb="12">
      <t>ア</t>
    </rPh>
    <phoneticPr fontId="5"/>
  </si>
  <si>
    <t>施策の遂行にあたって、成果物の活用が図られている。</t>
    <rPh sb="0" eb="1">
      <t>セ</t>
    </rPh>
    <rPh sb="1" eb="2">
      <t>サク</t>
    </rPh>
    <rPh sb="3" eb="5">
      <t>スイコウ</t>
    </rPh>
    <rPh sb="11" eb="14">
      <t>セイカブツ</t>
    </rPh>
    <rPh sb="15" eb="17">
      <t>カツヨウ</t>
    </rPh>
    <rPh sb="18" eb="19">
      <t>ハカ</t>
    </rPh>
    <phoneticPr fontId="5"/>
  </si>
  <si>
    <t>操縦士等の養成・確保を促進するにあたり、基本的には民間のリソースを活用することとしつつ、真に必要なものに限って国費の支出を行っている。</t>
    <rPh sb="0" eb="3">
      <t>ソウジュウシ</t>
    </rPh>
    <rPh sb="3" eb="4">
      <t>トウ</t>
    </rPh>
    <rPh sb="5" eb="7">
      <t>ヨウセイ</t>
    </rPh>
    <rPh sb="8" eb="10">
      <t>カクホ</t>
    </rPh>
    <rPh sb="11" eb="13">
      <t>ソクシン</t>
    </rPh>
    <rPh sb="20" eb="23">
      <t>キホンテキ</t>
    </rPh>
    <rPh sb="25" eb="27">
      <t>ミンカン</t>
    </rPh>
    <rPh sb="33" eb="35">
      <t>カツヨウ</t>
    </rPh>
    <rPh sb="44" eb="45">
      <t>シン</t>
    </rPh>
    <rPh sb="46" eb="48">
      <t>ヒツヨウ</t>
    </rPh>
    <rPh sb="52" eb="53">
      <t>カギ</t>
    </rPh>
    <rPh sb="55" eb="57">
      <t>コクヒ</t>
    </rPh>
    <rPh sb="58" eb="60">
      <t>シシュツ</t>
    </rPh>
    <rPh sb="61" eb="62">
      <t>オコナ</t>
    </rPh>
    <phoneticPr fontId="5"/>
  </si>
  <si>
    <t>真に必要なものに限って国費の支出を行っているとともに、可能な限りコストの低減を図っている。</t>
    <rPh sb="27" eb="29">
      <t>カノウ</t>
    </rPh>
    <rPh sb="30" eb="31">
      <t>カギ</t>
    </rPh>
    <rPh sb="36" eb="38">
      <t>テイゲン</t>
    </rPh>
    <rPh sb="39" eb="40">
      <t>ハカ</t>
    </rPh>
    <phoneticPr fontId="5"/>
  </si>
  <si>
    <t>今後とも、操縦士等の養成・確保について効果的・効率的な施策の実施に努めていくとともに、予算の執行にあたってはより一層効率的な執行に努めていく。</t>
    <rPh sb="43" eb="45">
      <t>ヨサン</t>
    </rPh>
    <rPh sb="46" eb="48">
      <t>シッコウ</t>
    </rPh>
    <rPh sb="56" eb="58">
      <t>イッソウ</t>
    </rPh>
    <rPh sb="58" eb="61">
      <t>コウリツテキ</t>
    </rPh>
    <rPh sb="62" eb="64">
      <t>シッコウ</t>
    </rPh>
    <rPh sb="65" eb="66">
      <t>ツト</t>
    </rPh>
    <phoneticPr fontId="5"/>
  </si>
  <si>
    <t>操縦士等の養成・確保については、最低限必要な供給や民間養成機関の供給能力拡充等に対して国費を投入して対応すべきものであり、効果的・効率的な施策の実施が求められる。</t>
    <phoneticPr fontId="5"/>
  </si>
  <si>
    <t>5 安全で安心できる交通の確保、治安・生活安全の確保</t>
    <phoneticPr fontId="5"/>
  </si>
  <si>
    <t xml:space="preserve"> 14 公共交通の安全確保・鉄道の安全性向上、ハイジャック・航空機テロ防止を推進する。</t>
    <phoneticPr fontId="5"/>
  </si>
  <si>
    <t>交通政策基本計画</t>
    <rPh sb="0" eb="2">
      <t>コウツウ</t>
    </rPh>
    <rPh sb="2" eb="4">
      <t>セイサク</t>
    </rPh>
    <rPh sb="4" eb="6">
      <t>キホン</t>
    </rPh>
    <rPh sb="6" eb="8">
      <t>ケイカク</t>
    </rPh>
    <phoneticPr fontId="5"/>
  </si>
  <si>
    <t>-</t>
    <phoneticPr fontId="5"/>
  </si>
  <si>
    <t>我が国航空業界における短期的・中長期的な操縦士、整備士・製造技術者の不足を乗り越え、安全で安定的な航空輸送等を支える。</t>
    <phoneticPr fontId="5"/>
  </si>
  <si>
    <t>操縦士等の需要が高まる中で、航空の安全を支える良質な操縦士等の確保を図る。</t>
    <rPh sb="0" eb="3">
      <t>ソウジュウシ</t>
    </rPh>
    <rPh sb="3" eb="4">
      <t>トウ</t>
    </rPh>
    <rPh sb="5" eb="7">
      <t>ジュヨウ</t>
    </rPh>
    <rPh sb="8" eb="9">
      <t>タカ</t>
    </rPh>
    <rPh sb="11" eb="12">
      <t>ナカ</t>
    </rPh>
    <rPh sb="14" eb="16">
      <t>コウクウ</t>
    </rPh>
    <rPh sb="17" eb="19">
      <t>アンゼン</t>
    </rPh>
    <rPh sb="20" eb="21">
      <t>ササ</t>
    </rPh>
    <rPh sb="23" eb="25">
      <t>リョウシツ</t>
    </rPh>
    <rPh sb="26" eb="29">
      <t>ソウジュウシ</t>
    </rPh>
    <rPh sb="29" eb="30">
      <t>トウ</t>
    </rPh>
    <rPh sb="31" eb="33">
      <t>カクホ</t>
    </rPh>
    <rPh sb="34" eb="35">
      <t>ハカ</t>
    </rPh>
    <phoneticPr fontId="5"/>
  </si>
  <si>
    <t>競争入札等の実施により透明性・公平性・競争性の確保に努めるとともに、第三者機関の入札監視委員会の活用などにより、一者応札等の改善を図っている。</t>
    <phoneticPr fontId="5"/>
  </si>
  <si>
    <t>-</t>
    <phoneticPr fontId="5"/>
  </si>
  <si>
    <t>訓練に必要な燃料費</t>
    <phoneticPr fontId="5"/>
  </si>
  <si>
    <t>運営費交付金</t>
    <phoneticPr fontId="5"/>
  </si>
  <si>
    <t>（独）航空大学校</t>
    <rPh sb="1" eb="2">
      <t>ドク</t>
    </rPh>
    <rPh sb="3" eb="5">
      <t>コウクウ</t>
    </rPh>
    <rPh sb="5" eb="8">
      <t>ダイガッコウ</t>
    </rPh>
    <phoneticPr fontId="5"/>
  </si>
  <si>
    <t>訓練に必要な燃料費</t>
    <rPh sb="0" eb="2">
      <t>クンレン</t>
    </rPh>
    <rPh sb="3" eb="5">
      <t>ヒツヨウ</t>
    </rPh>
    <rPh sb="6" eb="9">
      <t>ネンリョウヒ</t>
    </rPh>
    <phoneticPr fontId="5"/>
  </si>
  <si>
    <t>D.（独）航空大学校</t>
    <phoneticPr fontId="5"/>
  </si>
  <si>
    <t>E.（株）パシフィック</t>
    <rPh sb="3" eb="4">
      <t>カブ</t>
    </rPh>
    <phoneticPr fontId="5"/>
  </si>
  <si>
    <t>運営費交付金</t>
    <phoneticPr fontId="5"/>
  </si>
  <si>
    <t>（株）パシフィック</t>
    <phoneticPr fontId="5"/>
  </si>
  <si>
    <t>訓練に必要な燃料の購入</t>
    <rPh sb="9" eb="11">
      <t>コウニュウ</t>
    </rPh>
    <phoneticPr fontId="5"/>
  </si>
  <si>
    <r>
      <t>新2</t>
    </r>
    <r>
      <rPr>
        <sz val="11"/>
        <rFont val="ＭＳ Ｐゴシック"/>
        <family val="3"/>
        <charset val="128"/>
      </rPr>
      <t>7-023</t>
    </r>
    <rPh sb="0" eb="1">
      <t>シン</t>
    </rPh>
    <phoneticPr fontId="5"/>
  </si>
  <si>
    <t>訓練機（仙台）に使用する航空機燃料の購入</t>
    <rPh sb="0" eb="3">
      <t>クンレンキ</t>
    </rPh>
    <rPh sb="4" eb="6">
      <t>センダイ</t>
    </rPh>
    <rPh sb="8" eb="10">
      <t>シヨウ</t>
    </rPh>
    <rPh sb="12" eb="15">
      <t>コウクウキ</t>
    </rPh>
    <rPh sb="15" eb="17">
      <t>ネンリョウ</t>
    </rPh>
    <rPh sb="18" eb="20">
      <t>コウニュウ</t>
    </rPh>
    <phoneticPr fontId="5"/>
  </si>
  <si>
    <t>訓練機（秋田）に使用する航空機燃料の購入</t>
    <rPh sb="0" eb="2">
      <t>クンレン</t>
    </rPh>
    <rPh sb="2" eb="3">
      <t>キ</t>
    </rPh>
    <rPh sb="4" eb="6">
      <t>アキタ</t>
    </rPh>
    <rPh sb="8" eb="10">
      <t>シヨウ</t>
    </rPh>
    <rPh sb="12" eb="15">
      <t>コウクウキ</t>
    </rPh>
    <rPh sb="15" eb="17">
      <t>ネンリョウ</t>
    </rPh>
    <rPh sb="18" eb="20">
      <t>コウニュウ</t>
    </rPh>
    <phoneticPr fontId="5"/>
  </si>
  <si>
    <t>訓練機（青森）に使用する航空機燃料の購入</t>
    <rPh sb="0" eb="2">
      <t>クンレン</t>
    </rPh>
    <rPh sb="2" eb="3">
      <t>キ</t>
    </rPh>
    <rPh sb="4" eb="6">
      <t>アオモリ</t>
    </rPh>
    <rPh sb="8" eb="10">
      <t>シヨウ</t>
    </rPh>
    <rPh sb="12" eb="15">
      <t>コウクウキ</t>
    </rPh>
    <rPh sb="15" eb="17">
      <t>ネンリョウ</t>
    </rPh>
    <rPh sb="18" eb="20">
      <t>コウニュウ</t>
    </rPh>
    <phoneticPr fontId="5"/>
  </si>
  <si>
    <t>－</t>
  </si>
  <si>
    <t>－</t>
    <phoneticPr fontId="5"/>
  </si>
  <si>
    <t>目標達成に向け、引き続き、事業を継続し、適正な予算執行に努めて頂きたい。</t>
    <rPh sb="0" eb="2">
      <t>モクヒョウ</t>
    </rPh>
    <rPh sb="2" eb="4">
      <t>タッセイ</t>
    </rPh>
    <rPh sb="5" eb="6">
      <t>ム</t>
    </rPh>
    <rPh sb="8" eb="9">
      <t>ヒ</t>
    </rPh>
    <rPh sb="10" eb="11">
      <t>ツヅ</t>
    </rPh>
    <rPh sb="13" eb="15">
      <t>ジギョウ</t>
    </rPh>
    <rPh sb="16" eb="18">
      <t>ケイゾク</t>
    </rPh>
    <rPh sb="20" eb="22">
      <t>テキセイ</t>
    </rPh>
    <rPh sb="23" eb="25">
      <t>ヨサン</t>
    </rPh>
    <rPh sb="25" eb="27">
      <t>シッコウ</t>
    </rPh>
    <rPh sb="28" eb="31">
      <t>tutomete</t>
    </rPh>
    <rPh sb="31" eb="32">
      <t>イタダ</t>
    </rPh>
    <phoneticPr fontId="5"/>
  </si>
  <si>
    <t>-</t>
    <phoneticPr fontId="5"/>
  </si>
  <si>
    <t>執行等改善</t>
  </si>
  <si>
    <t>所見を踏まえ、今後とも、事業の実施にあたっては、操縦士等の養成・確保が確実に図られるよう、効果的・効率的な予算の執行に努める。</t>
    <phoneticPr fontId="5"/>
  </si>
  <si>
    <t>国による最低限必要な操縦士の供給や民間養成機関の供給能力拡充等を通じて操縦士等の養成・確保が確実に図られるよう効率的・効果的な予算執行を行うべき。</t>
    <phoneticPr fontId="5"/>
  </si>
  <si>
    <t>将来の航空需要に対応した操縦士を養成・確保するために必要な予算要求を行うため。</t>
    <rPh sb="0" eb="2">
      <t>ショウライ</t>
    </rPh>
    <rPh sb="3" eb="5">
      <t>コウクウ</t>
    </rPh>
    <rPh sb="5" eb="7">
      <t>ジュヨウ</t>
    </rPh>
    <rPh sb="8" eb="10">
      <t>タイオウ</t>
    </rPh>
    <rPh sb="12" eb="15">
      <t>ソウジュウシ</t>
    </rPh>
    <rPh sb="16" eb="18">
      <t>ヨウセイ</t>
    </rPh>
    <rPh sb="19" eb="21">
      <t>カクホ</t>
    </rPh>
    <rPh sb="26" eb="28">
      <t>ヒツヨウ</t>
    </rPh>
    <rPh sb="29" eb="31">
      <t>ヨサン</t>
    </rPh>
    <rPh sb="31" eb="33">
      <t>ヨウキュウ</t>
    </rPh>
    <rPh sb="34" eb="35">
      <t>オコナ</t>
    </rPh>
    <phoneticPr fontId="5"/>
  </si>
  <si>
    <t>30百万円/4件</t>
    <phoneticPr fontId="5"/>
  </si>
  <si>
    <t>56百万円/4件</t>
    <rPh sb="2" eb="5">
      <t>ヒャクマンエン</t>
    </rPh>
    <rPh sb="7" eb="8">
      <t>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</si>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</sst>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162620</xdr:colOff>
      <xdr:row>719</xdr:row>
      <xdr:rowOff>136487</xdr:rowOff>
    </xdr:from>
    <xdr:to>
      <xdr:col>49</xdr:col>
      <xdr:colOff>344442</xdr:colOff>
      <xdr:row>737</xdr:row>
      <xdr:rowOff>95249</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263" y="42958166"/>
          <a:ext cx="8958429" cy="6326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0" zoomScaleNormal="70" zoomScaleSheetLayoutView="75" zoomScalePageLayoutView="125" workbookViewId="0">
      <selection activeCell="A3" sqref="A3:AH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3" t="s">
        <v>487</v>
      </c>
      <c r="AR2" s="803"/>
      <c r="AS2" s="52" t="str">
        <f>IF(OR(AQ2="　", AQ2=""), "", "-")</f>
        <v/>
      </c>
      <c r="AT2" s="804">
        <v>184</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515</v>
      </c>
      <c r="AK3" s="729"/>
      <c r="AL3" s="729"/>
      <c r="AM3" s="729"/>
      <c r="AN3" s="729"/>
      <c r="AO3" s="729"/>
      <c r="AP3" s="729"/>
      <c r="AQ3" s="729"/>
      <c r="AR3" s="729"/>
      <c r="AS3" s="729"/>
      <c r="AT3" s="729"/>
      <c r="AU3" s="729"/>
      <c r="AV3" s="729"/>
      <c r="AW3" s="729"/>
      <c r="AX3" s="24" t="s">
        <v>74</v>
      </c>
    </row>
    <row r="4" spans="1:50" ht="24.75" customHeight="1" x14ac:dyDescent="0.15">
      <c r="A4" s="564" t="s">
        <v>29</v>
      </c>
      <c r="B4" s="565"/>
      <c r="C4" s="565"/>
      <c r="D4" s="565"/>
      <c r="E4" s="565"/>
      <c r="F4" s="565"/>
      <c r="G4" s="542" t="s">
        <v>516</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517</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2" t="s">
        <v>82</v>
      </c>
      <c r="H5" s="713"/>
      <c r="I5" s="713"/>
      <c r="J5" s="713"/>
      <c r="K5" s="713"/>
      <c r="L5" s="713"/>
      <c r="M5" s="714" t="s">
        <v>75</v>
      </c>
      <c r="N5" s="715"/>
      <c r="O5" s="715"/>
      <c r="P5" s="715"/>
      <c r="Q5" s="715"/>
      <c r="R5" s="716"/>
      <c r="S5" s="717" t="s">
        <v>92</v>
      </c>
      <c r="T5" s="713"/>
      <c r="U5" s="713"/>
      <c r="V5" s="713"/>
      <c r="W5" s="713"/>
      <c r="X5" s="718"/>
      <c r="Y5" s="558" t="s">
        <v>3</v>
      </c>
      <c r="Z5" s="295"/>
      <c r="AA5" s="295"/>
      <c r="AB5" s="295"/>
      <c r="AC5" s="295"/>
      <c r="AD5" s="296"/>
      <c r="AE5" s="559" t="s">
        <v>518</v>
      </c>
      <c r="AF5" s="559"/>
      <c r="AG5" s="559"/>
      <c r="AH5" s="559"/>
      <c r="AI5" s="559"/>
      <c r="AJ5" s="559"/>
      <c r="AK5" s="559"/>
      <c r="AL5" s="559"/>
      <c r="AM5" s="559"/>
      <c r="AN5" s="559"/>
      <c r="AO5" s="559"/>
      <c r="AP5" s="560"/>
      <c r="AQ5" s="561" t="s">
        <v>519</v>
      </c>
      <c r="AR5" s="562"/>
      <c r="AS5" s="562"/>
      <c r="AT5" s="562"/>
      <c r="AU5" s="562"/>
      <c r="AV5" s="562"/>
      <c r="AW5" s="562"/>
      <c r="AX5" s="563"/>
    </row>
    <row r="6" spans="1:50" ht="44.25"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4.25" customHeight="1" x14ac:dyDescent="0.15">
      <c r="A7" s="335" t="s">
        <v>24</v>
      </c>
      <c r="B7" s="336"/>
      <c r="C7" s="336"/>
      <c r="D7" s="336"/>
      <c r="E7" s="336"/>
      <c r="F7" s="337"/>
      <c r="G7" s="338" t="s">
        <v>576</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571</v>
      </c>
      <c r="AF7" s="809"/>
      <c r="AG7" s="809"/>
      <c r="AH7" s="809"/>
      <c r="AI7" s="809"/>
      <c r="AJ7" s="809"/>
      <c r="AK7" s="809"/>
      <c r="AL7" s="809"/>
      <c r="AM7" s="809"/>
      <c r="AN7" s="809"/>
      <c r="AO7" s="809"/>
      <c r="AP7" s="809"/>
      <c r="AQ7" s="809"/>
      <c r="AR7" s="809"/>
      <c r="AS7" s="809"/>
      <c r="AT7" s="809"/>
      <c r="AU7" s="809"/>
      <c r="AV7" s="809"/>
      <c r="AW7" s="809"/>
      <c r="AX7" s="810"/>
    </row>
    <row r="8" spans="1:50" ht="44.25" customHeight="1" x14ac:dyDescent="0.15">
      <c r="A8" s="335" t="s">
        <v>414</v>
      </c>
      <c r="B8" s="336"/>
      <c r="C8" s="336"/>
      <c r="D8" s="336"/>
      <c r="E8" s="336"/>
      <c r="F8" s="337"/>
      <c r="G8" s="872" t="str">
        <f>入力規則等!A26</f>
        <v>交通安全対策、地方創生</v>
      </c>
      <c r="H8" s="581"/>
      <c r="I8" s="581"/>
      <c r="J8" s="581"/>
      <c r="K8" s="581"/>
      <c r="L8" s="581"/>
      <c r="M8" s="581"/>
      <c r="N8" s="581"/>
      <c r="O8" s="581"/>
      <c r="P8" s="581"/>
      <c r="Q8" s="581"/>
      <c r="R8" s="581"/>
      <c r="S8" s="581"/>
      <c r="T8" s="581"/>
      <c r="U8" s="581"/>
      <c r="V8" s="581"/>
      <c r="W8" s="581"/>
      <c r="X8" s="873"/>
      <c r="Y8" s="719" t="s">
        <v>415</v>
      </c>
      <c r="Z8" s="720"/>
      <c r="AA8" s="720"/>
      <c r="AB8" s="720"/>
      <c r="AC8" s="720"/>
      <c r="AD8" s="721"/>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22" t="s">
        <v>573</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4" t="s">
        <v>34</v>
      </c>
      <c r="B10" s="515"/>
      <c r="C10" s="515"/>
      <c r="D10" s="515"/>
      <c r="E10" s="515"/>
      <c r="F10" s="515"/>
      <c r="G10" s="609" t="s">
        <v>521</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75" customHeight="1" x14ac:dyDescent="0.15">
      <c r="A13" s="598"/>
      <c r="B13" s="599"/>
      <c r="C13" s="599"/>
      <c r="D13" s="599"/>
      <c r="E13" s="599"/>
      <c r="F13" s="600"/>
      <c r="G13" s="586" t="s">
        <v>7</v>
      </c>
      <c r="H13" s="587"/>
      <c r="I13" s="592" t="s">
        <v>8</v>
      </c>
      <c r="J13" s="593"/>
      <c r="K13" s="593"/>
      <c r="L13" s="593"/>
      <c r="M13" s="593"/>
      <c r="N13" s="593"/>
      <c r="O13" s="594"/>
      <c r="P13" s="257" t="s">
        <v>522</v>
      </c>
      <c r="Q13" s="258"/>
      <c r="R13" s="258"/>
      <c r="S13" s="258"/>
      <c r="T13" s="258"/>
      <c r="U13" s="258"/>
      <c r="V13" s="259"/>
      <c r="W13" s="257" t="s">
        <v>523</v>
      </c>
      <c r="X13" s="258"/>
      <c r="Y13" s="258"/>
      <c r="Z13" s="258"/>
      <c r="AA13" s="258"/>
      <c r="AB13" s="258"/>
      <c r="AC13" s="259"/>
      <c r="AD13" s="257">
        <v>138</v>
      </c>
      <c r="AE13" s="258"/>
      <c r="AF13" s="258"/>
      <c r="AG13" s="258"/>
      <c r="AH13" s="258"/>
      <c r="AI13" s="258"/>
      <c r="AJ13" s="259"/>
      <c r="AK13" s="257">
        <v>63</v>
      </c>
      <c r="AL13" s="258"/>
      <c r="AM13" s="258"/>
      <c r="AN13" s="258"/>
      <c r="AO13" s="258"/>
      <c r="AP13" s="258"/>
      <c r="AQ13" s="259"/>
      <c r="AR13" s="814">
        <v>175</v>
      </c>
      <c r="AS13" s="815"/>
      <c r="AT13" s="815"/>
      <c r="AU13" s="815"/>
      <c r="AV13" s="815"/>
      <c r="AW13" s="815"/>
      <c r="AX13" s="816"/>
    </row>
    <row r="14" spans="1:50" ht="21.75" customHeight="1" x14ac:dyDescent="0.15">
      <c r="A14" s="598"/>
      <c r="B14" s="599"/>
      <c r="C14" s="599"/>
      <c r="D14" s="599"/>
      <c r="E14" s="599"/>
      <c r="F14" s="600"/>
      <c r="G14" s="588"/>
      <c r="H14" s="589"/>
      <c r="I14" s="571" t="s">
        <v>9</v>
      </c>
      <c r="J14" s="583"/>
      <c r="K14" s="583"/>
      <c r="L14" s="583"/>
      <c r="M14" s="583"/>
      <c r="N14" s="583"/>
      <c r="O14" s="584"/>
      <c r="P14" s="257" t="s">
        <v>523</v>
      </c>
      <c r="Q14" s="258"/>
      <c r="R14" s="258"/>
      <c r="S14" s="258"/>
      <c r="T14" s="258"/>
      <c r="U14" s="258"/>
      <c r="V14" s="259"/>
      <c r="W14" s="257" t="s">
        <v>523</v>
      </c>
      <c r="X14" s="258"/>
      <c r="Y14" s="258"/>
      <c r="Z14" s="258"/>
      <c r="AA14" s="258"/>
      <c r="AB14" s="258"/>
      <c r="AC14" s="259"/>
      <c r="AD14" s="257" t="s">
        <v>523</v>
      </c>
      <c r="AE14" s="258"/>
      <c r="AF14" s="258"/>
      <c r="AG14" s="258"/>
      <c r="AH14" s="258"/>
      <c r="AI14" s="258"/>
      <c r="AJ14" s="259"/>
      <c r="AK14" s="257" t="s">
        <v>523</v>
      </c>
      <c r="AL14" s="258"/>
      <c r="AM14" s="258"/>
      <c r="AN14" s="258"/>
      <c r="AO14" s="258"/>
      <c r="AP14" s="258"/>
      <c r="AQ14" s="259"/>
      <c r="AR14" s="645"/>
      <c r="AS14" s="645"/>
      <c r="AT14" s="645"/>
      <c r="AU14" s="645"/>
      <c r="AV14" s="645"/>
      <c r="AW14" s="645"/>
      <c r="AX14" s="646"/>
    </row>
    <row r="15" spans="1:50" ht="21.75" customHeight="1" x14ac:dyDescent="0.15">
      <c r="A15" s="598"/>
      <c r="B15" s="599"/>
      <c r="C15" s="599"/>
      <c r="D15" s="599"/>
      <c r="E15" s="599"/>
      <c r="F15" s="600"/>
      <c r="G15" s="588"/>
      <c r="H15" s="589"/>
      <c r="I15" s="571" t="s">
        <v>58</v>
      </c>
      <c r="J15" s="572"/>
      <c r="K15" s="572"/>
      <c r="L15" s="572"/>
      <c r="M15" s="572"/>
      <c r="N15" s="572"/>
      <c r="O15" s="573"/>
      <c r="P15" s="257" t="s">
        <v>523</v>
      </c>
      <c r="Q15" s="258"/>
      <c r="R15" s="258"/>
      <c r="S15" s="258"/>
      <c r="T15" s="258"/>
      <c r="U15" s="258"/>
      <c r="V15" s="259"/>
      <c r="W15" s="257" t="s">
        <v>523</v>
      </c>
      <c r="X15" s="258"/>
      <c r="Y15" s="258"/>
      <c r="Z15" s="258"/>
      <c r="AA15" s="258"/>
      <c r="AB15" s="258"/>
      <c r="AC15" s="259"/>
      <c r="AD15" s="257" t="s">
        <v>523</v>
      </c>
      <c r="AE15" s="258"/>
      <c r="AF15" s="258"/>
      <c r="AG15" s="258"/>
      <c r="AH15" s="258"/>
      <c r="AI15" s="258"/>
      <c r="AJ15" s="259"/>
      <c r="AK15" s="257" t="s">
        <v>523</v>
      </c>
      <c r="AL15" s="258"/>
      <c r="AM15" s="258"/>
      <c r="AN15" s="258"/>
      <c r="AO15" s="258"/>
      <c r="AP15" s="258"/>
      <c r="AQ15" s="259"/>
      <c r="AR15" s="257"/>
      <c r="AS15" s="258"/>
      <c r="AT15" s="258"/>
      <c r="AU15" s="258"/>
      <c r="AV15" s="258"/>
      <c r="AW15" s="258"/>
      <c r="AX15" s="653"/>
    </row>
    <row r="16" spans="1:50" ht="21.75" customHeight="1" x14ac:dyDescent="0.15">
      <c r="A16" s="598"/>
      <c r="B16" s="599"/>
      <c r="C16" s="599"/>
      <c r="D16" s="599"/>
      <c r="E16" s="599"/>
      <c r="F16" s="600"/>
      <c r="G16" s="588"/>
      <c r="H16" s="589"/>
      <c r="I16" s="571" t="s">
        <v>59</v>
      </c>
      <c r="J16" s="572"/>
      <c r="K16" s="572"/>
      <c r="L16" s="572"/>
      <c r="M16" s="572"/>
      <c r="N16" s="572"/>
      <c r="O16" s="573"/>
      <c r="P16" s="257" t="s">
        <v>523</v>
      </c>
      <c r="Q16" s="258"/>
      <c r="R16" s="258"/>
      <c r="S16" s="258"/>
      <c r="T16" s="258"/>
      <c r="U16" s="258"/>
      <c r="V16" s="259"/>
      <c r="W16" s="257" t="s">
        <v>523</v>
      </c>
      <c r="X16" s="258"/>
      <c r="Y16" s="258"/>
      <c r="Z16" s="258"/>
      <c r="AA16" s="258"/>
      <c r="AB16" s="258"/>
      <c r="AC16" s="259"/>
      <c r="AD16" s="257" t="s">
        <v>523</v>
      </c>
      <c r="AE16" s="258"/>
      <c r="AF16" s="258"/>
      <c r="AG16" s="258"/>
      <c r="AH16" s="258"/>
      <c r="AI16" s="258"/>
      <c r="AJ16" s="259"/>
      <c r="AK16" s="257" t="s">
        <v>523</v>
      </c>
      <c r="AL16" s="258"/>
      <c r="AM16" s="258"/>
      <c r="AN16" s="258"/>
      <c r="AO16" s="258"/>
      <c r="AP16" s="258"/>
      <c r="AQ16" s="259"/>
      <c r="AR16" s="612"/>
      <c r="AS16" s="613"/>
      <c r="AT16" s="613"/>
      <c r="AU16" s="613"/>
      <c r="AV16" s="613"/>
      <c r="AW16" s="613"/>
      <c r="AX16" s="614"/>
    </row>
    <row r="17" spans="1:50" ht="21.75" customHeight="1" x14ac:dyDescent="0.15">
      <c r="A17" s="598"/>
      <c r="B17" s="599"/>
      <c r="C17" s="599"/>
      <c r="D17" s="599"/>
      <c r="E17" s="599"/>
      <c r="F17" s="600"/>
      <c r="G17" s="588"/>
      <c r="H17" s="589"/>
      <c r="I17" s="571" t="s">
        <v>57</v>
      </c>
      <c r="J17" s="583"/>
      <c r="K17" s="583"/>
      <c r="L17" s="583"/>
      <c r="M17" s="583"/>
      <c r="N17" s="583"/>
      <c r="O17" s="584"/>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t="s">
        <v>523</v>
      </c>
      <c r="AL17" s="258"/>
      <c r="AM17" s="258"/>
      <c r="AN17" s="258"/>
      <c r="AO17" s="258"/>
      <c r="AP17" s="258"/>
      <c r="AQ17" s="259"/>
      <c r="AR17" s="812"/>
      <c r="AS17" s="812"/>
      <c r="AT17" s="812"/>
      <c r="AU17" s="812"/>
      <c r="AV17" s="812"/>
      <c r="AW17" s="812"/>
      <c r="AX17" s="813"/>
    </row>
    <row r="18" spans="1:50" ht="21.75" customHeight="1" x14ac:dyDescent="0.15">
      <c r="A18" s="598"/>
      <c r="B18" s="599"/>
      <c r="C18" s="599"/>
      <c r="D18" s="599"/>
      <c r="E18" s="599"/>
      <c r="F18" s="600"/>
      <c r="G18" s="590"/>
      <c r="H18" s="591"/>
      <c r="I18" s="577" t="s">
        <v>22</v>
      </c>
      <c r="J18" s="578"/>
      <c r="K18" s="578"/>
      <c r="L18" s="578"/>
      <c r="M18" s="578"/>
      <c r="N18" s="578"/>
      <c r="O18" s="579"/>
      <c r="P18" s="738">
        <f>SUM(P13:V17)</f>
        <v>0</v>
      </c>
      <c r="Q18" s="739"/>
      <c r="R18" s="739"/>
      <c r="S18" s="739"/>
      <c r="T18" s="739"/>
      <c r="U18" s="739"/>
      <c r="V18" s="740"/>
      <c r="W18" s="738">
        <f>SUM(W13:AC17)</f>
        <v>0</v>
      </c>
      <c r="X18" s="739"/>
      <c r="Y18" s="739"/>
      <c r="Z18" s="739"/>
      <c r="AA18" s="739"/>
      <c r="AB18" s="739"/>
      <c r="AC18" s="740"/>
      <c r="AD18" s="738">
        <f>SUM(AD13:AJ17)</f>
        <v>138</v>
      </c>
      <c r="AE18" s="739"/>
      <c r="AF18" s="739"/>
      <c r="AG18" s="739"/>
      <c r="AH18" s="739"/>
      <c r="AI18" s="739"/>
      <c r="AJ18" s="740"/>
      <c r="AK18" s="738">
        <f>SUM(AK13:AQ17)</f>
        <v>63</v>
      </c>
      <c r="AL18" s="739"/>
      <c r="AM18" s="739"/>
      <c r="AN18" s="739"/>
      <c r="AO18" s="739"/>
      <c r="AP18" s="739"/>
      <c r="AQ18" s="740"/>
      <c r="AR18" s="738">
        <f>SUM(AR13:AX17)</f>
        <v>175</v>
      </c>
      <c r="AS18" s="739"/>
      <c r="AT18" s="739"/>
      <c r="AU18" s="739"/>
      <c r="AV18" s="739"/>
      <c r="AW18" s="739"/>
      <c r="AX18" s="741"/>
    </row>
    <row r="19" spans="1:50" ht="21.75" customHeight="1" x14ac:dyDescent="0.15">
      <c r="A19" s="598"/>
      <c r="B19" s="599"/>
      <c r="C19" s="599"/>
      <c r="D19" s="599"/>
      <c r="E19" s="599"/>
      <c r="F19" s="600"/>
      <c r="G19" s="736" t="s">
        <v>10</v>
      </c>
      <c r="H19" s="737"/>
      <c r="I19" s="737"/>
      <c r="J19" s="737"/>
      <c r="K19" s="737"/>
      <c r="L19" s="737"/>
      <c r="M19" s="737"/>
      <c r="N19" s="737"/>
      <c r="O19" s="737"/>
      <c r="P19" s="257"/>
      <c r="Q19" s="258"/>
      <c r="R19" s="258"/>
      <c r="S19" s="258"/>
      <c r="T19" s="258"/>
      <c r="U19" s="258"/>
      <c r="V19" s="259"/>
      <c r="W19" s="257"/>
      <c r="X19" s="258"/>
      <c r="Y19" s="258"/>
      <c r="Z19" s="258"/>
      <c r="AA19" s="258"/>
      <c r="AB19" s="258"/>
      <c r="AC19" s="259"/>
      <c r="AD19" s="257">
        <v>133</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1.75" customHeight="1" x14ac:dyDescent="0.15">
      <c r="A20" s="650"/>
      <c r="B20" s="651"/>
      <c r="C20" s="651"/>
      <c r="D20" s="651"/>
      <c r="E20" s="651"/>
      <c r="F20" s="652"/>
      <c r="G20" s="736" t="s">
        <v>11</v>
      </c>
      <c r="H20" s="737"/>
      <c r="I20" s="737"/>
      <c r="J20" s="737"/>
      <c r="K20" s="737"/>
      <c r="L20" s="737"/>
      <c r="M20" s="737"/>
      <c r="N20" s="737"/>
      <c r="O20" s="737"/>
      <c r="P20" s="742" t="str">
        <f>IF(P18=0, "-", P19/P18)</f>
        <v>-</v>
      </c>
      <c r="Q20" s="742"/>
      <c r="R20" s="742"/>
      <c r="S20" s="742"/>
      <c r="T20" s="742"/>
      <c r="U20" s="742"/>
      <c r="V20" s="742"/>
      <c r="W20" s="742" t="str">
        <f>IF(W18=0, "-", W19/W18)</f>
        <v>-</v>
      </c>
      <c r="X20" s="742"/>
      <c r="Y20" s="742"/>
      <c r="Z20" s="742"/>
      <c r="AA20" s="742"/>
      <c r="AB20" s="742"/>
      <c r="AC20" s="742"/>
      <c r="AD20" s="742">
        <f>IF(AD18=0, "-", AD19/AD18)</f>
        <v>0.96376811594202894</v>
      </c>
      <c r="AE20" s="742"/>
      <c r="AF20" s="742"/>
      <c r="AG20" s="742"/>
      <c r="AH20" s="742"/>
      <c r="AI20" s="742"/>
      <c r="AJ20" s="742"/>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572</v>
      </c>
      <c r="AR22" s="151"/>
      <c r="AS22" s="152" t="s">
        <v>371</v>
      </c>
      <c r="AT22" s="153"/>
      <c r="AU22" s="276">
        <v>32</v>
      </c>
      <c r="AV22" s="276"/>
      <c r="AW22" s="274" t="s">
        <v>313</v>
      </c>
      <c r="AX22" s="275"/>
    </row>
    <row r="23" spans="1:50" ht="22.5" customHeight="1" x14ac:dyDescent="0.15">
      <c r="A23" s="280"/>
      <c r="B23" s="278"/>
      <c r="C23" s="278"/>
      <c r="D23" s="278"/>
      <c r="E23" s="278"/>
      <c r="F23" s="279"/>
      <c r="G23" s="400" t="s">
        <v>524</v>
      </c>
      <c r="H23" s="401"/>
      <c r="I23" s="401"/>
      <c r="J23" s="401"/>
      <c r="K23" s="401"/>
      <c r="L23" s="401"/>
      <c r="M23" s="401"/>
      <c r="N23" s="401"/>
      <c r="O23" s="402"/>
      <c r="P23" s="111" t="s">
        <v>525</v>
      </c>
      <c r="Q23" s="111"/>
      <c r="R23" s="111"/>
      <c r="S23" s="111"/>
      <c r="T23" s="111"/>
      <c r="U23" s="111"/>
      <c r="V23" s="111"/>
      <c r="W23" s="111"/>
      <c r="X23" s="131"/>
      <c r="Y23" s="376" t="s">
        <v>14</v>
      </c>
      <c r="Z23" s="377"/>
      <c r="AA23" s="378"/>
      <c r="AB23" s="326" t="s">
        <v>529</v>
      </c>
      <c r="AC23" s="326"/>
      <c r="AD23" s="326"/>
      <c r="AE23" s="392" t="s">
        <v>558</v>
      </c>
      <c r="AF23" s="363"/>
      <c r="AG23" s="363"/>
      <c r="AH23" s="363"/>
      <c r="AI23" s="392">
        <v>5917</v>
      </c>
      <c r="AJ23" s="363"/>
      <c r="AK23" s="363"/>
      <c r="AL23" s="363"/>
      <c r="AM23" s="392">
        <v>5855</v>
      </c>
      <c r="AN23" s="363"/>
      <c r="AO23" s="363"/>
      <c r="AP23" s="363"/>
      <c r="AQ23" s="272" t="s">
        <v>558</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529</v>
      </c>
      <c r="AC24" s="371"/>
      <c r="AD24" s="371"/>
      <c r="AE24" s="392" t="s">
        <v>558</v>
      </c>
      <c r="AF24" s="363"/>
      <c r="AG24" s="363"/>
      <c r="AH24" s="363"/>
      <c r="AI24" s="392" t="s">
        <v>593</v>
      </c>
      <c r="AJ24" s="363"/>
      <c r="AK24" s="363"/>
      <c r="AL24" s="363"/>
      <c r="AM24" s="392" t="s">
        <v>593</v>
      </c>
      <c r="AN24" s="363"/>
      <c r="AO24" s="363"/>
      <c r="AP24" s="363"/>
      <c r="AQ24" s="272" t="s">
        <v>558</v>
      </c>
      <c r="AR24" s="208"/>
      <c r="AS24" s="208"/>
      <c r="AT24" s="273"/>
      <c r="AU24" s="363">
        <v>6700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558</v>
      </c>
      <c r="AF25" s="363"/>
      <c r="AG25" s="363"/>
      <c r="AH25" s="363"/>
      <c r="AI25" s="392" t="s">
        <v>593</v>
      </c>
      <c r="AJ25" s="363"/>
      <c r="AK25" s="363"/>
      <c r="AL25" s="363"/>
      <c r="AM25" s="392" t="s">
        <v>558</v>
      </c>
      <c r="AN25" s="363"/>
      <c r="AO25" s="363"/>
      <c r="AP25" s="363"/>
      <c r="AQ25" s="272" t="s">
        <v>558</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6" t="s">
        <v>262</v>
      </c>
      <c r="AV26" s="806"/>
      <c r="AW26" s="806"/>
      <c r="AX26" s="807"/>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t="s">
        <v>572</v>
      </c>
      <c r="AR27" s="151"/>
      <c r="AS27" s="152" t="s">
        <v>371</v>
      </c>
      <c r="AT27" s="153"/>
      <c r="AU27" s="276">
        <v>32</v>
      </c>
      <c r="AV27" s="276"/>
      <c r="AW27" s="274" t="s">
        <v>313</v>
      </c>
      <c r="AX27" s="275"/>
    </row>
    <row r="28" spans="1:50" ht="22.5" customHeight="1" x14ac:dyDescent="0.15">
      <c r="A28" s="280"/>
      <c r="B28" s="278"/>
      <c r="C28" s="278"/>
      <c r="D28" s="278"/>
      <c r="E28" s="278"/>
      <c r="F28" s="279"/>
      <c r="G28" s="400" t="s">
        <v>526</v>
      </c>
      <c r="H28" s="401"/>
      <c r="I28" s="401"/>
      <c r="J28" s="401"/>
      <c r="K28" s="401"/>
      <c r="L28" s="401"/>
      <c r="M28" s="401"/>
      <c r="N28" s="401"/>
      <c r="O28" s="402"/>
      <c r="P28" s="111" t="s">
        <v>527</v>
      </c>
      <c r="Q28" s="111"/>
      <c r="R28" s="111"/>
      <c r="S28" s="111"/>
      <c r="T28" s="111"/>
      <c r="U28" s="111"/>
      <c r="V28" s="111"/>
      <c r="W28" s="111"/>
      <c r="X28" s="131"/>
      <c r="Y28" s="376" t="s">
        <v>14</v>
      </c>
      <c r="Z28" s="377"/>
      <c r="AA28" s="378"/>
      <c r="AB28" s="326" t="s">
        <v>529</v>
      </c>
      <c r="AC28" s="326"/>
      <c r="AD28" s="326"/>
      <c r="AE28" s="392" t="s">
        <v>558</v>
      </c>
      <c r="AF28" s="363"/>
      <c r="AG28" s="363"/>
      <c r="AH28" s="363"/>
      <c r="AI28" s="392">
        <v>129</v>
      </c>
      <c r="AJ28" s="363"/>
      <c r="AK28" s="363"/>
      <c r="AL28" s="363"/>
      <c r="AM28" s="392">
        <v>193</v>
      </c>
      <c r="AN28" s="363"/>
      <c r="AO28" s="363"/>
      <c r="AP28" s="363"/>
      <c r="AQ28" s="272" t="s">
        <v>600</v>
      </c>
      <c r="AR28" s="208"/>
      <c r="AS28" s="208"/>
      <c r="AT28" s="273"/>
      <c r="AU28" s="363"/>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529</v>
      </c>
      <c r="AC29" s="371"/>
      <c r="AD29" s="371"/>
      <c r="AE29" s="392" t="s">
        <v>558</v>
      </c>
      <c r="AF29" s="363"/>
      <c r="AG29" s="363"/>
      <c r="AH29" s="363"/>
      <c r="AI29" s="392" t="s">
        <v>593</v>
      </c>
      <c r="AJ29" s="363"/>
      <c r="AK29" s="363"/>
      <c r="AL29" s="363"/>
      <c r="AM29" s="392" t="s">
        <v>593</v>
      </c>
      <c r="AN29" s="363"/>
      <c r="AO29" s="363"/>
      <c r="AP29" s="363"/>
      <c r="AQ29" s="272" t="s">
        <v>601</v>
      </c>
      <c r="AR29" s="208"/>
      <c r="AS29" s="208"/>
      <c r="AT29" s="273"/>
      <c r="AU29" s="363">
        <v>210</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558</v>
      </c>
      <c r="AF30" s="363"/>
      <c r="AG30" s="363"/>
      <c r="AH30" s="363"/>
      <c r="AI30" s="392" t="s">
        <v>593</v>
      </c>
      <c r="AJ30" s="363"/>
      <c r="AK30" s="363"/>
      <c r="AL30" s="363"/>
      <c r="AM30" s="392" t="s">
        <v>558</v>
      </c>
      <c r="AN30" s="363"/>
      <c r="AO30" s="363"/>
      <c r="AP30" s="363"/>
      <c r="AQ30" s="272" t="s">
        <v>601</v>
      </c>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9"/>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0"/>
    </row>
    <row r="56" spans="1:50" ht="22.5" hidden="1" customHeight="1" x14ac:dyDescent="0.15">
      <c r="A56" s="725"/>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21"/>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2"/>
    </row>
    <row r="57" spans="1:50" ht="22.5" hidden="1" customHeight="1" x14ac:dyDescent="0.15">
      <c r="A57" s="725"/>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3"/>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4"/>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6" t="s">
        <v>262</v>
      </c>
      <c r="AV58" s="806"/>
      <c r="AW58" s="806"/>
      <c r="AX58" s="807"/>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523</v>
      </c>
      <c r="AC74" s="326"/>
      <c r="AD74" s="326"/>
      <c r="AE74" s="251" t="s">
        <v>523</v>
      </c>
      <c r="AF74" s="251"/>
      <c r="AG74" s="251"/>
      <c r="AH74" s="251"/>
      <c r="AI74" s="251" t="s">
        <v>523</v>
      </c>
      <c r="AJ74" s="251"/>
      <c r="AK74" s="251"/>
      <c r="AL74" s="251"/>
      <c r="AM74" s="251">
        <v>4</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523</v>
      </c>
      <c r="AC75" s="326"/>
      <c r="AD75" s="326"/>
      <c r="AE75" s="251" t="s">
        <v>523</v>
      </c>
      <c r="AF75" s="251"/>
      <c r="AG75" s="251"/>
      <c r="AH75" s="251"/>
      <c r="AI75" s="251" t="s">
        <v>523</v>
      </c>
      <c r="AJ75" s="251"/>
      <c r="AK75" s="251"/>
      <c r="AL75" s="251"/>
      <c r="AM75" s="251">
        <v>3</v>
      </c>
      <c r="AN75" s="251"/>
      <c r="AO75" s="251"/>
      <c r="AP75" s="251"/>
      <c r="AQ75" s="251">
        <v>4</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559</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t="s">
        <v>558</v>
      </c>
      <c r="AF89" s="251"/>
      <c r="AG89" s="251"/>
      <c r="AH89" s="251"/>
      <c r="AI89" s="251" t="s">
        <v>558</v>
      </c>
      <c r="AJ89" s="251"/>
      <c r="AK89" s="251"/>
      <c r="AL89" s="251"/>
      <c r="AM89" s="251">
        <v>7.5</v>
      </c>
      <c r="AN89" s="251"/>
      <c r="AO89" s="251"/>
      <c r="AP89" s="251"/>
      <c r="AQ89" s="392">
        <v>14</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9" t="s">
        <v>368</v>
      </c>
      <c r="AC90" s="700"/>
      <c r="AD90" s="701"/>
      <c r="AE90" s="381" t="s">
        <v>558</v>
      </c>
      <c r="AF90" s="381"/>
      <c r="AG90" s="381"/>
      <c r="AH90" s="381"/>
      <c r="AI90" s="381" t="s">
        <v>558</v>
      </c>
      <c r="AJ90" s="381"/>
      <c r="AK90" s="381"/>
      <c r="AL90" s="381"/>
      <c r="AM90" s="381" t="s">
        <v>598</v>
      </c>
      <c r="AN90" s="381"/>
      <c r="AO90" s="381"/>
      <c r="AP90" s="381"/>
      <c r="AQ90" s="381" t="s">
        <v>599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368</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7" t="s">
        <v>382</v>
      </c>
      <c r="S103" s="437"/>
      <c r="T103" s="437"/>
      <c r="U103" s="437"/>
      <c r="V103" s="437"/>
      <c r="W103" s="437"/>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19.5" customHeight="1" x14ac:dyDescent="0.15">
      <c r="A104" s="787"/>
      <c r="B104" s="788"/>
      <c r="C104" s="850" t="s">
        <v>530</v>
      </c>
      <c r="D104" s="851"/>
      <c r="E104" s="851"/>
      <c r="F104" s="851"/>
      <c r="G104" s="851"/>
      <c r="H104" s="851"/>
      <c r="I104" s="851"/>
      <c r="J104" s="851"/>
      <c r="K104" s="852"/>
      <c r="L104" s="257">
        <v>56</v>
      </c>
      <c r="M104" s="258"/>
      <c r="N104" s="258"/>
      <c r="O104" s="258"/>
      <c r="P104" s="258"/>
      <c r="Q104" s="259"/>
      <c r="R104" s="257">
        <v>167</v>
      </c>
      <c r="S104" s="258"/>
      <c r="T104" s="258"/>
      <c r="U104" s="258"/>
      <c r="V104" s="258"/>
      <c r="W104" s="259"/>
      <c r="X104" s="438" t="s">
        <v>597</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19.5" customHeight="1" x14ac:dyDescent="0.15">
      <c r="A105" s="787"/>
      <c r="B105" s="788"/>
      <c r="C105" s="347" t="s">
        <v>531</v>
      </c>
      <c r="D105" s="348"/>
      <c r="E105" s="348"/>
      <c r="F105" s="348"/>
      <c r="G105" s="348"/>
      <c r="H105" s="348"/>
      <c r="I105" s="348"/>
      <c r="J105" s="348"/>
      <c r="K105" s="349"/>
      <c r="L105" s="257">
        <v>1</v>
      </c>
      <c r="M105" s="258"/>
      <c r="N105" s="258"/>
      <c r="O105" s="258"/>
      <c r="P105" s="258"/>
      <c r="Q105" s="259"/>
      <c r="R105" s="257">
        <v>2</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19.5" customHeight="1" x14ac:dyDescent="0.15">
      <c r="A106" s="787"/>
      <c r="B106" s="788"/>
      <c r="C106" s="347" t="s">
        <v>532</v>
      </c>
      <c r="D106" s="348"/>
      <c r="E106" s="348"/>
      <c r="F106" s="348"/>
      <c r="G106" s="348"/>
      <c r="H106" s="348"/>
      <c r="I106" s="348"/>
      <c r="J106" s="348"/>
      <c r="K106" s="349"/>
      <c r="L106" s="257">
        <v>6</v>
      </c>
      <c r="M106" s="258"/>
      <c r="N106" s="258"/>
      <c r="O106" s="258"/>
      <c r="P106" s="258"/>
      <c r="Q106" s="259"/>
      <c r="R106" s="257">
        <v>6</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19.5" customHeight="1" x14ac:dyDescent="0.15">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19.5" customHeight="1" x14ac:dyDescent="0.15">
      <c r="A108" s="787"/>
      <c r="B108" s="788"/>
      <c r="C108" s="683"/>
      <c r="D108" s="684"/>
      <c r="E108" s="684"/>
      <c r="F108" s="684"/>
      <c r="G108" s="684"/>
      <c r="H108" s="684"/>
      <c r="I108" s="684"/>
      <c r="J108" s="684"/>
      <c r="K108" s="685"/>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19.5" customHeight="1" x14ac:dyDescent="0.15">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19.5" customHeight="1" thickBot="1" x14ac:dyDescent="0.2">
      <c r="A110" s="789"/>
      <c r="B110" s="790"/>
      <c r="C110" s="845" t="s">
        <v>22</v>
      </c>
      <c r="D110" s="846"/>
      <c r="E110" s="846"/>
      <c r="F110" s="846"/>
      <c r="G110" s="846"/>
      <c r="H110" s="846"/>
      <c r="I110" s="846"/>
      <c r="J110" s="846"/>
      <c r="K110" s="847"/>
      <c r="L110" s="344">
        <f>SUM(L104:Q109)</f>
        <v>63</v>
      </c>
      <c r="M110" s="345"/>
      <c r="N110" s="345"/>
      <c r="O110" s="345"/>
      <c r="P110" s="345"/>
      <c r="Q110" s="346"/>
      <c r="R110" s="344">
        <f>SUM(R104:W109)</f>
        <v>175</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3" t="s">
        <v>391</v>
      </c>
      <c r="B111" s="864"/>
      <c r="C111" s="867" t="s">
        <v>388</v>
      </c>
      <c r="D111" s="864"/>
      <c r="E111" s="853" t="s">
        <v>429</v>
      </c>
      <c r="F111" s="854"/>
      <c r="G111" s="855" t="s">
        <v>569</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5"/>
      <c r="B115" s="860"/>
      <c r="C115" s="164"/>
      <c r="D115" s="860"/>
      <c r="E115" s="164"/>
      <c r="F115" s="165"/>
      <c r="G115" s="130" t="s">
        <v>591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574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80" t="s">
        <v>409</v>
      </c>
      <c r="H411" s="160"/>
      <c r="I411" s="160"/>
      <c r="J411" s="781" t="s">
        <v>557</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5"/>
      <c r="B414" s="860"/>
      <c r="C414" s="164"/>
      <c r="D414" s="860"/>
      <c r="E414" s="154"/>
      <c r="F414" s="155"/>
      <c r="G414" s="130" t="s">
        <v>591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5"/>
      <c r="B439" s="860"/>
      <c r="C439" s="164"/>
      <c r="D439" s="86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65"/>
      <c r="B459" s="860"/>
      <c r="C459" s="164"/>
      <c r="D459" s="860"/>
      <c r="E459" s="154"/>
      <c r="F459" s="155"/>
      <c r="G459" s="130" t="s">
        <v>591</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590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40.5" customHeight="1" x14ac:dyDescent="0.15">
      <c r="A683" s="730" t="s">
        <v>269</v>
      </c>
      <c r="B683" s="731"/>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520</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76.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520</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66"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6" t="s">
        <v>520</v>
      </c>
      <c r="AE685" s="637"/>
      <c r="AF685" s="637"/>
      <c r="AG685" s="449" t="s">
        <v>535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7" t="s">
        <v>520</v>
      </c>
      <c r="AE686" s="448"/>
      <c r="AF686" s="448"/>
      <c r="AG686" s="110" t="s">
        <v>575</v>
      </c>
      <c r="AH686" s="111"/>
      <c r="AI686" s="111"/>
      <c r="AJ686" s="111"/>
      <c r="AK686" s="111"/>
      <c r="AL686" s="111"/>
      <c r="AM686" s="111"/>
      <c r="AN686" s="111"/>
      <c r="AO686" s="111"/>
      <c r="AP686" s="111"/>
      <c r="AQ686" s="111"/>
      <c r="AR686" s="111"/>
      <c r="AS686" s="111"/>
      <c r="AT686" s="111"/>
      <c r="AU686" s="111"/>
      <c r="AV686" s="111"/>
      <c r="AW686" s="111"/>
      <c r="AX686" s="112"/>
    </row>
    <row r="687" spans="1:50" ht="57.75" customHeight="1" x14ac:dyDescent="0.15">
      <c r="A687" s="503"/>
      <c r="B687" s="504"/>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536</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537</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538</v>
      </c>
      <c r="AE689" s="421"/>
      <c r="AF689" s="421"/>
      <c r="AG689" s="626"/>
      <c r="AH689" s="627"/>
      <c r="AI689" s="627"/>
      <c r="AJ689" s="627"/>
      <c r="AK689" s="627"/>
      <c r="AL689" s="627"/>
      <c r="AM689" s="627"/>
      <c r="AN689" s="627"/>
      <c r="AO689" s="627"/>
      <c r="AP689" s="627"/>
      <c r="AQ689" s="627"/>
      <c r="AR689" s="627"/>
      <c r="AS689" s="627"/>
      <c r="AT689" s="627"/>
      <c r="AU689" s="627"/>
      <c r="AV689" s="627"/>
      <c r="AW689" s="627"/>
      <c r="AX689" s="628"/>
    </row>
    <row r="690" spans="1:64" ht="33"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520</v>
      </c>
      <c r="AE692" s="144"/>
      <c r="AF692" s="144"/>
      <c r="AG692" s="140" t="s">
        <v>565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6" t="s">
        <v>538</v>
      </c>
      <c r="AE693" s="637"/>
      <c r="AF693" s="637"/>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6.75" customHeight="1" x14ac:dyDescent="0.15">
      <c r="A694" s="506"/>
      <c r="B694" s="507"/>
      <c r="C694" s="508" t="s">
        <v>500</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1" t="s">
        <v>520</v>
      </c>
      <c r="AE694" s="692"/>
      <c r="AF694" s="693"/>
      <c r="AG694" s="686" t="s">
        <v>560</v>
      </c>
      <c r="AH694" s="418"/>
      <c r="AI694" s="418"/>
      <c r="AJ694" s="418"/>
      <c r="AK694" s="418"/>
      <c r="AL694" s="418"/>
      <c r="AM694" s="418"/>
      <c r="AN694" s="418"/>
      <c r="AO694" s="418"/>
      <c r="AP694" s="418"/>
      <c r="AQ694" s="418"/>
      <c r="AR694" s="418"/>
      <c r="AS694" s="418"/>
      <c r="AT694" s="418"/>
      <c r="AU694" s="418"/>
      <c r="AV694" s="418"/>
      <c r="AW694" s="418"/>
      <c r="AX694" s="687"/>
      <c r="BG694" s="10"/>
      <c r="BH694" s="10"/>
      <c r="BI694" s="10"/>
      <c r="BJ694" s="10"/>
    </row>
    <row r="695" spans="1:64" ht="33" customHeight="1" x14ac:dyDescent="0.15">
      <c r="A695" s="501" t="s">
        <v>45</v>
      </c>
      <c r="B695" s="641"/>
      <c r="C695" s="642" t="s">
        <v>501</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520</v>
      </c>
      <c r="AE695" s="421"/>
      <c r="AF695" s="654"/>
      <c r="AG695" s="626" t="s">
        <v>561</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520</v>
      </c>
      <c r="AE696" s="487"/>
      <c r="AF696" s="487"/>
      <c r="AG696" s="140" t="s">
        <v>562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563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564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t="s">
        <v>538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568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567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592</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t="s">
        <v>265</v>
      </c>
      <c r="B711" s="676"/>
      <c r="C711" s="676"/>
      <c r="D711" s="676"/>
      <c r="E711" s="677"/>
      <c r="F711" s="619" t="s">
        <v>596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18.5" customHeight="1" thickBot="1" x14ac:dyDescent="0.2">
      <c r="A713" s="528" t="s">
        <v>594</v>
      </c>
      <c r="B713" s="529"/>
      <c r="C713" s="529"/>
      <c r="D713" s="529"/>
      <c r="E713" s="530"/>
      <c r="F713" s="498" t="s">
        <v>595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20.100000000000001" customHeight="1" x14ac:dyDescent="0.15">
      <c r="A717" s="682"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20.100000000000001" customHeight="1" thickBot="1" x14ac:dyDescent="0.2">
      <c r="A718" s="518" t="s">
        <v>378</v>
      </c>
      <c r="B718" s="494"/>
      <c r="C718" s="494"/>
      <c r="D718" s="494"/>
      <c r="E718" s="494"/>
      <c r="F718" s="494"/>
      <c r="G718" s="436"/>
      <c r="H718" s="436"/>
      <c r="I718" s="436"/>
      <c r="J718" s="436"/>
      <c r="K718" s="436"/>
      <c r="L718" s="436"/>
      <c r="M718" s="436"/>
      <c r="N718" s="436"/>
      <c r="O718" s="436"/>
      <c r="P718" s="436"/>
      <c r="Q718" s="494" t="s">
        <v>379</v>
      </c>
      <c r="R718" s="494"/>
      <c r="S718" s="494"/>
      <c r="T718" s="494"/>
      <c r="U718" s="494"/>
      <c r="V718" s="494"/>
      <c r="W718" s="604" t="s">
        <v>586</v>
      </c>
      <c r="X718" s="605"/>
      <c r="Y718" s="605"/>
      <c r="Z718" s="605"/>
      <c r="AA718" s="605"/>
      <c r="AB718" s="605"/>
      <c r="AC718" s="605"/>
      <c r="AD718" s="605"/>
      <c r="AE718" s="605"/>
      <c r="AF718" s="605"/>
      <c r="AG718" s="494" t="s">
        <v>380</v>
      </c>
      <c r="AH718" s="494"/>
      <c r="AI718" s="494"/>
      <c r="AJ718" s="494"/>
      <c r="AK718" s="494"/>
      <c r="AL718" s="494"/>
      <c r="AM718" s="458" t="s">
        <v>539</v>
      </c>
      <c r="AN718" s="459"/>
      <c r="AO718" s="459"/>
      <c r="AP718" s="459"/>
      <c r="AQ718" s="459"/>
      <c r="AR718" s="459"/>
      <c r="AS718" s="459"/>
      <c r="AT718" s="459"/>
      <c r="AU718" s="459"/>
      <c r="AV718" s="459"/>
      <c r="AW718" s="62"/>
      <c r="AX718" s="63"/>
    </row>
    <row r="719" spans="1:50" ht="23.8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7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543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540</v>
      </c>
      <c r="H760" s="526"/>
      <c r="I760" s="526"/>
      <c r="J760" s="526"/>
      <c r="K760" s="527"/>
      <c r="L760" s="519" t="s">
        <v>541</v>
      </c>
      <c r="M760" s="520"/>
      <c r="N760" s="520"/>
      <c r="O760" s="520"/>
      <c r="P760" s="520"/>
      <c r="Q760" s="520"/>
      <c r="R760" s="520"/>
      <c r="S760" s="520"/>
      <c r="T760" s="520"/>
      <c r="U760" s="520"/>
      <c r="V760" s="520"/>
      <c r="W760" s="520"/>
      <c r="X760" s="521"/>
      <c r="Y760" s="481">
        <v>9</v>
      </c>
      <c r="Z760" s="482"/>
      <c r="AA760" s="482"/>
      <c r="AB760" s="681"/>
      <c r="AC760" s="525" t="s">
        <v>540</v>
      </c>
      <c r="AD760" s="526"/>
      <c r="AE760" s="526"/>
      <c r="AF760" s="526"/>
      <c r="AG760" s="527"/>
      <c r="AH760" s="519" t="s">
        <v>544</v>
      </c>
      <c r="AI760" s="520"/>
      <c r="AJ760" s="520"/>
      <c r="AK760" s="520"/>
      <c r="AL760" s="520"/>
      <c r="AM760" s="520"/>
      <c r="AN760" s="520"/>
      <c r="AO760" s="520"/>
      <c r="AP760" s="520"/>
      <c r="AQ760" s="520"/>
      <c r="AR760" s="520"/>
      <c r="AS760" s="520"/>
      <c r="AT760" s="521"/>
      <c r="AU760" s="481">
        <v>4</v>
      </c>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02" t="s">
        <v>22</v>
      </c>
      <c r="H770" s="703"/>
      <c r="I770" s="703"/>
      <c r="J770" s="703"/>
      <c r="K770" s="703"/>
      <c r="L770" s="704"/>
      <c r="M770" s="705"/>
      <c r="N770" s="705"/>
      <c r="O770" s="705"/>
      <c r="P770" s="705"/>
      <c r="Q770" s="705"/>
      <c r="R770" s="705"/>
      <c r="S770" s="705"/>
      <c r="T770" s="705"/>
      <c r="U770" s="705"/>
      <c r="V770" s="705"/>
      <c r="W770" s="705"/>
      <c r="X770" s="706"/>
      <c r="Y770" s="707">
        <f>SUM(Y760:AB769)</f>
        <v>9</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4</v>
      </c>
      <c r="AV770" s="708"/>
      <c r="AW770" s="708"/>
      <c r="AX770" s="710"/>
    </row>
    <row r="771" spans="1:50" ht="30" customHeight="1" x14ac:dyDescent="0.15">
      <c r="A771" s="491"/>
      <c r="B771" s="492"/>
      <c r="C771" s="492"/>
      <c r="D771" s="492"/>
      <c r="E771" s="492"/>
      <c r="F771" s="493"/>
      <c r="G771" s="478" t="s">
        <v>545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581</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540</v>
      </c>
      <c r="H773" s="526"/>
      <c r="I773" s="526"/>
      <c r="J773" s="526"/>
      <c r="K773" s="527"/>
      <c r="L773" s="519" t="s">
        <v>546</v>
      </c>
      <c r="M773" s="520"/>
      <c r="N773" s="520"/>
      <c r="O773" s="520"/>
      <c r="P773" s="520"/>
      <c r="Q773" s="520"/>
      <c r="R773" s="520"/>
      <c r="S773" s="520"/>
      <c r="T773" s="520"/>
      <c r="U773" s="520"/>
      <c r="V773" s="520"/>
      <c r="W773" s="520"/>
      <c r="X773" s="521"/>
      <c r="Y773" s="481">
        <v>6</v>
      </c>
      <c r="Z773" s="482"/>
      <c r="AA773" s="482"/>
      <c r="AB773" s="681"/>
      <c r="AC773" s="525" t="s">
        <v>578</v>
      </c>
      <c r="AD773" s="526"/>
      <c r="AE773" s="526"/>
      <c r="AF773" s="526"/>
      <c r="AG773" s="527"/>
      <c r="AH773" s="519" t="s">
        <v>577</v>
      </c>
      <c r="AI773" s="520"/>
      <c r="AJ773" s="520"/>
      <c r="AK773" s="520"/>
      <c r="AL773" s="520"/>
      <c r="AM773" s="520"/>
      <c r="AN773" s="520"/>
      <c r="AO773" s="520"/>
      <c r="AP773" s="520"/>
      <c r="AQ773" s="520"/>
      <c r="AR773" s="520"/>
      <c r="AS773" s="520"/>
      <c r="AT773" s="521"/>
      <c r="AU773" s="481">
        <v>99</v>
      </c>
      <c r="AV773" s="482"/>
      <c r="AW773" s="482"/>
      <c r="AX773" s="483"/>
    </row>
    <row r="774" spans="1:50" ht="24.75" customHeight="1" x14ac:dyDescent="0.15">
      <c r="A774" s="491"/>
      <c r="B774" s="492"/>
      <c r="C774" s="492"/>
      <c r="D774" s="492"/>
      <c r="E774" s="492"/>
      <c r="F774" s="493"/>
      <c r="G774" s="428" t="s">
        <v>540</v>
      </c>
      <c r="H774" s="429"/>
      <c r="I774" s="429"/>
      <c r="J774" s="429"/>
      <c r="K774" s="430"/>
      <c r="L774" s="422" t="s">
        <v>547</v>
      </c>
      <c r="M774" s="423"/>
      <c r="N774" s="423"/>
      <c r="O774" s="423"/>
      <c r="P774" s="423"/>
      <c r="Q774" s="423"/>
      <c r="R774" s="423"/>
      <c r="S774" s="423"/>
      <c r="T774" s="423"/>
      <c r="U774" s="423"/>
      <c r="V774" s="423"/>
      <c r="W774" s="423"/>
      <c r="X774" s="424"/>
      <c r="Y774" s="425">
        <v>2</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14.25" thickBot="1" x14ac:dyDescent="0.2">
      <c r="A783" s="491"/>
      <c r="B783" s="492"/>
      <c r="C783" s="492"/>
      <c r="D783" s="492"/>
      <c r="E783" s="492"/>
      <c r="F783" s="493"/>
      <c r="G783" s="702" t="s">
        <v>22</v>
      </c>
      <c r="H783" s="703"/>
      <c r="I783" s="703"/>
      <c r="J783" s="703"/>
      <c r="K783" s="703"/>
      <c r="L783" s="704"/>
      <c r="M783" s="705"/>
      <c r="N783" s="705"/>
      <c r="O783" s="705"/>
      <c r="P783" s="705"/>
      <c r="Q783" s="705"/>
      <c r="R783" s="705"/>
      <c r="S783" s="705"/>
      <c r="T783" s="705"/>
      <c r="U783" s="705"/>
      <c r="V783" s="705"/>
      <c r="W783" s="705"/>
      <c r="X783" s="706"/>
      <c r="Y783" s="707">
        <f>SUM(Y773:AB782)</f>
        <v>8</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99</v>
      </c>
      <c r="AV783" s="708"/>
      <c r="AW783" s="708"/>
      <c r="AX783" s="710"/>
    </row>
    <row r="784" spans="1:50" ht="30" customHeight="1" x14ac:dyDescent="0.15">
      <c r="A784" s="491"/>
      <c r="B784" s="492"/>
      <c r="C784" s="492"/>
      <c r="D784" s="492"/>
      <c r="E784" s="492"/>
      <c r="F784" s="493"/>
      <c r="G784" s="478" t="s">
        <v>582</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494</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40.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583</v>
      </c>
      <c r="H786" s="526"/>
      <c r="I786" s="526"/>
      <c r="J786" s="526"/>
      <c r="K786" s="527"/>
      <c r="L786" s="519" t="s">
        <v>585</v>
      </c>
      <c r="M786" s="520"/>
      <c r="N786" s="520"/>
      <c r="O786" s="520"/>
      <c r="P786" s="520"/>
      <c r="Q786" s="520"/>
      <c r="R786" s="520"/>
      <c r="S786" s="520"/>
      <c r="T786" s="520"/>
      <c r="U786" s="520"/>
      <c r="V786" s="520"/>
      <c r="W786" s="520"/>
      <c r="X786" s="521"/>
      <c r="Y786" s="481">
        <v>92</v>
      </c>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2.5" customHeight="1" thickBot="1" x14ac:dyDescent="0.2">
      <c r="A796" s="491"/>
      <c r="B796" s="492"/>
      <c r="C796" s="492"/>
      <c r="D796" s="492"/>
      <c r="E796" s="492"/>
      <c r="F796" s="493"/>
      <c r="G796" s="702" t="s">
        <v>22</v>
      </c>
      <c r="H796" s="703"/>
      <c r="I796" s="703"/>
      <c r="J796" s="703"/>
      <c r="K796" s="703"/>
      <c r="L796" s="704"/>
      <c r="M796" s="705"/>
      <c r="N796" s="705"/>
      <c r="O796" s="705"/>
      <c r="P796" s="705"/>
      <c r="Q796" s="705"/>
      <c r="R796" s="705"/>
      <c r="S796" s="705"/>
      <c r="T796" s="705"/>
      <c r="U796" s="705"/>
      <c r="V796" s="705"/>
      <c r="W796" s="705"/>
      <c r="X796" s="706"/>
      <c r="Y796" s="707">
        <f>SUM(Y786:AB795)</f>
        <v>92</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17.25"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x14ac:dyDescent="0.15">
      <c r="A809" s="491"/>
      <c r="B809" s="492"/>
      <c r="C809" s="492"/>
      <c r="D809" s="492"/>
      <c r="E809" s="492"/>
      <c r="F809" s="493"/>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52.5" customHeight="1" x14ac:dyDescent="0.15">
      <c r="A816" s="239">
        <v>1</v>
      </c>
      <c r="B816" s="239">
        <v>1</v>
      </c>
      <c r="C816" s="235" t="s">
        <v>548</v>
      </c>
      <c r="D816" s="217"/>
      <c r="E816" s="217"/>
      <c r="F816" s="217"/>
      <c r="G816" s="217"/>
      <c r="H816" s="217"/>
      <c r="I816" s="217"/>
      <c r="J816" s="218">
        <v>3180001073041</v>
      </c>
      <c r="K816" s="219"/>
      <c r="L816" s="219"/>
      <c r="M816" s="219"/>
      <c r="N816" s="219"/>
      <c r="O816" s="219"/>
      <c r="P816" s="236" t="s">
        <v>549</v>
      </c>
      <c r="Q816" s="220"/>
      <c r="R816" s="220"/>
      <c r="S816" s="220"/>
      <c r="T816" s="220"/>
      <c r="U816" s="220"/>
      <c r="V816" s="220"/>
      <c r="W816" s="220"/>
      <c r="X816" s="220"/>
      <c r="Y816" s="221">
        <v>9</v>
      </c>
      <c r="Z816" s="222"/>
      <c r="AA816" s="222"/>
      <c r="AB816" s="223"/>
      <c r="AC816" s="224" t="s">
        <v>550</v>
      </c>
      <c r="AD816" s="224"/>
      <c r="AE816" s="224"/>
      <c r="AF816" s="224"/>
      <c r="AG816" s="224"/>
      <c r="AH816" s="225">
        <v>1</v>
      </c>
      <c r="AI816" s="226"/>
      <c r="AJ816" s="226"/>
      <c r="AK816" s="226"/>
      <c r="AL816" s="227">
        <v>99.1</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552</v>
      </c>
      <c r="D817" s="217"/>
      <c r="E817" s="217"/>
      <c r="F817" s="217"/>
      <c r="G817" s="217"/>
      <c r="H817" s="217"/>
      <c r="I817" s="217"/>
      <c r="J817" s="218">
        <v>6010001030403</v>
      </c>
      <c r="K817" s="219"/>
      <c r="L817" s="219"/>
      <c r="M817" s="219"/>
      <c r="N817" s="219"/>
      <c r="O817" s="219"/>
      <c r="P817" s="236" t="s">
        <v>551</v>
      </c>
      <c r="Q817" s="220"/>
      <c r="R817" s="220"/>
      <c r="S817" s="220"/>
      <c r="T817" s="220"/>
      <c r="U817" s="220"/>
      <c r="V817" s="220"/>
      <c r="W817" s="220"/>
      <c r="X817" s="220"/>
      <c r="Y817" s="221">
        <v>9</v>
      </c>
      <c r="Z817" s="222"/>
      <c r="AA817" s="222"/>
      <c r="AB817" s="223"/>
      <c r="AC817" s="224" t="s">
        <v>550</v>
      </c>
      <c r="AD817" s="224"/>
      <c r="AE817" s="224"/>
      <c r="AF817" s="224"/>
      <c r="AG817" s="224"/>
      <c r="AH817" s="225">
        <v>1</v>
      </c>
      <c r="AI817" s="226"/>
      <c r="AJ817" s="226"/>
      <c r="AK817" s="226"/>
      <c r="AL817" s="227">
        <v>99.7</v>
      </c>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52.5" customHeight="1" x14ac:dyDescent="0.15">
      <c r="A849" s="239">
        <v>1</v>
      </c>
      <c r="B849" s="239">
        <v>1</v>
      </c>
      <c r="C849" s="235" t="s">
        <v>553</v>
      </c>
      <c r="D849" s="217"/>
      <c r="E849" s="217"/>
      <c r="F849" s="217"/>
      <c r="G849" s="217"/>
      <c r="H849" s="217"/>
      <c r="I849" s="217"/>
      <c r="J849" s="218">
        <v>7010001012532</v>
      </c>
      <c r="K849" s="219"/>
      <c r="L849" s="219"/>
      <c r="M849" s="219"/>
      <c r="N849" s="219"/>
      <c r="O849" s="219"/>
      <c r="P849" s="236" t="s">
        <v>544</v>
      </c>
      <c r="Q849" s="220"/>
      <c r="R849" s="220"/>
      <c r="S849" s="220"/>
      <c r="T849" s="220"/>
      <c r="U849" s="220"/>
      <c r="V849" s="220"/>
      <c r="W849" s="220"/>
      <c r="X849" s="220"/>
      <c r="Y849" s="221">
        <v>2</v>
      </c>
      <c r="Z849" s="222"/>
      <c r="AA849" s="222"/>
      <c r="AB849" s="223"/>
      <c r="AC849" s="224" t="s">
        <v>556</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52.5" customHeight="1" x14ac:dyDescent="0.15">
      <c r="A850" s="239">
        <v>2</v>
      </c>
      <c r="B850" s="239">
        <v>1</v>
      </c>
      <c r="C850" s="235" t="s">
        <v>553</v>
      </c>
      <c r="D850" s="217"/>
      <c r="E850" s="217"/>
      <c r="F850" s="217"/>
      <c r="G850" s="217"/>
      <c r="H850" s="217"/>
      <c r="I850" s="217"/>
      <c r="J850" s="218">
        <v>7010001012532</v>
      </c>
      <c r="K850" s="219"/>
      <c r="L850" s="219"/>
      <c r="M850" s="219"/>
      <c r="N850" s="219"/>
      <c r="O850" s="219"/>
      <c r="P850" s="236" t="s">
        <v>555</v>
      </c>
      <c r="Q850" s="220"/>
      <c r="R850" s="220"/>
      <c r="S850" s="220"/>
      <c r="T850" s="220"/>
      <c r="U850" s="220"/>
      <c r="V850" s="220"/>
      <c r="W850" s="220"/>
      <c r="X850" s="220"/>
      <c r="Y850" s="221">
        <v>2</v>
      </c>
      <c r="Z850" s="222"/>
      <c r="AA850" s="222"/>
      <c r="AB850" s="223"/>
      <c r="AC850" s="224" t="s">
        <v>550</v>
      </c>
      <c r="AD850" s="224"/>
      <c r="AE850" s="224"/>
      <c r="AF850" s="224"/>
      <c r="AG850" s="224"/>
      <c r="AH850" s="225">
        <v>1</v>
      </c>
      <c r="AI850" s="226"/>
      <c r="AJ850" s="226"/>
      <c r="AK850" s="226"/>
      <c r="AL850" s="227">
        <v>89.7</v>
      </c>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554</v>
      </c>
      <c r="D882" s="217"/>
      <c r="E882" s="217"/>
      <c r="F882" s="217"/>
      <c r="G882" s="217"/>
      <c r="H882" s="217"/>
      <c r="I882" s="217"/>
      <c r="J882" s="218">
        <v>5010805000049</v>
      </c>
      <c r="K882" s="219"/>
      <c r="L882" s="219"/>
      <c r="M882" s="219"/>
      <c r="N882" s="219"/>
      <c r="O882" s="219"/>
      <c r="P882" s="236" t="s">
        <v>546</v>
      </c>
      <c r="Q882" s="220"/>
      <c r="R882" s="220"/>
      <c r="S882" s="220"/>
      <c r="T882" s="220"/>
      <c r="U882" s="220"/>
      <c r="V882" s="220"/>
      <c r="W882" s="220"/>
      <c r="X882" s="220"/>
      <c r="Y882" s="221">
        <v>6</v>
      </c>
      <c r="Z882" s="222"/>
      <c r="AA882" s="222"/>
      <c r="AB882" s="223"/>
      <c r="AC882" s="224" t="s">
        <v>550</v>
      </c>
      <c r="AD882" s="224"/>
      <c r="AE882" s="224"/>
      <c r="AF882" s="224"/>
      <c r="AG882" s="224"/>
      <c r="AH882" s="225">
        <v>2</v>
      </c>
      <c r="AI882" s="226"/>
      <c r="AJ882" s="226"/>
      <c r="AK882" s="226"/>
      <c r="AL882" s="227">
        <v>88.8</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554</v>
      </c>
      <c r="D883" s="217"/>
      <c r="E883" s="217"/>
      <c r="F883" s="217"/>
      <c r="G883" s="217"/>
      <c r="H883" s="217"/>
      <c r="I883" s="217"/>
      <c r="J883" s="218">
        <v>5010805000049</v>
      </c>
      <c r="K883" s="219"/>
      <c r="L883" s="219"/>
      <c r="M883" s="219"/>
      <c r="N883" s="219"/>
      <c r="O883" s="219"/>
      <c r="P883" s="236" t="s">
        <v>547</v>
      </c>
      <c r="Q883" s="220"/>
      <c r="R883" s="220"/>
      <c r="S883" s="220"/>
      <c r="T883" s="220"/>
      <c r="U883" s="220"/>
      <c r="V883" s="220"/>
      <c r="W883" s="220"/>
      <c r="X883" s="220"/>
      <c r="Y883" s="221">
        <v>2</v>
      </c>
      <c r="Z883" s="222"/>
      <c r="AA883" s="222"/>
      <c r="AB883" s="223"/>
      <c r="AC883" s="224" t="s">
        <v>550</v>
      </c>
      <c r="AD883" s="224"/>
      <c r="AE883" s="224"/>
      <c r="AF883" s="224"/>
      <c r="AG883" s="224"/>
      <c r="AH883" s="225">
        <v>1</v>
      </c>
      <c r="AI883" s="226"/>
      <c r="AJ883" s="226"/>
      <c r="AK883" s="226"/>
      <c r="AL883" s="227">
        <v>94.7</v>
      </c>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6.2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4.5" customHeight="1" x14ac:dyDescent="0.15">
      <c r="A915" s="239">
        <v>1</v>
      </c>
      <c r="B915" s="239">
        <v>1</v>
      </c>
      <c r="C915" s="235" t="s">
        <v>579</v>
      </c>
      <c r="D915" s="217"/>
      <c r="E915" s="217"/>
      <c r="F915" s="217"/>
      <c r="G915" s="217"/>
      <c r="H915" s="217"/>
      <c r="I915" s="217"/>
      <c r="J915" s="218">
        <v>4350005001054</v>
      </c>
      <c r="K915" s="219"/>
      <c r="L915" s="219"/>
      <c r="M915" s="219"/>
      <c r="N915" s="219"/>
      <c r="O915" s="219"/>
      <c r="P915" s="236" t="s">
        <v>580</v>
      </c>
      <c r="Q915" s="220"/>
      <c r="R915" s="220"/>
      <c r="S915" s="220"/>
      <c r="T915" s="220"/>
      <c r="U915" s="220"/>
      <c r="V915" s="220"/>
      <c r="W915" s="220"/>
      <c r="X915" s="220"/>
      <c r="Y915" s="221">
        <v>99</v>
      </c>
      <c r="Z915" s="222"/>
      <c r="AA915" s="222"/>
      <c r="AB915" s="223"/>
      <c r="AC915" s="224" t="s">
        <v>557</v>
      </c>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idden="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idden="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idden="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6.75" customHeight="1" x14ac:dyDescent="0.15">
      <c r="A948" s="239">
        <v>1</v>
      </c>
      <c r="B948" s="239">
        <v>1</v>
      </c>
      <c r="C948" s="235" t="s">
        <v>584</v>
      </c>
      <c r="D948" s="217"/>
      <c r="E948" s="217"/>
      <c r="F948" s="217"/>
      <c r="G948" s="217"/>
      <c r="H948" s="217"/>
      <c r="I948" s="217"/>
      <c r="J948" s="218">
        <v>3370801000448</v>
      </c>
      <c r="K948" s="219"/>
      <c r="L948" s="219"/>
      <c r="M948" s="219"/>
      <c r="N948" s="219"/>
      <c r="O948" s="219"/>
      <c r="P948" s="236" t="s">
        <v>587</v>
      </c>
      <c r="Q948" s="220"/>
      <c r="R948" s="220"/>
      <c r="S948" s="220"/>
      <c r="T948" s="220"/>
      <c r="U948" s="220"/>
      <c r="V948" s="220"/>
      <c r="W948" s="220"/>
      <c r="X948" s="220"/>
      <c r="Y948" s="221">
        <v>89.5</v>
      </c>
      <c r="Z948" s="222"/>
      <c r="AA948" s="222"/>
      <c r="AB948" s="223"/>
      <c r="AC948" s="224" t="s">
        <v>550</v>
      </c>
      <c r="AD948" s="224"/>
      <c r="AE948" s="224"/>
      <c r="AF948" s="224"/>
      <c r="AG948" s="224"/>
      <c r="AH948" s="225">
        <v>2</v>
      </c>
      <c r="AI948" s="226"/>
      <c r="AJ948" s="226"/>
      <c r="AK948" s="226"/>
      <c r="AL948" s="227">
        <v>59.8</v>
      </c>
      <c r="AM948" s="228"/>
      <c r="AN948" s="228"/>
      <c r="AO948" s="229"/>
      <c r="AP948" s="230"/>
      <c r="AQ948" s="230"/>
      <c r="AR948" s="230"/>
      <c r="AS948" s="230"/>
      <c r="AT948" s="230"/>
      <c r="AU948" s="230"/>
      <c r="AV948" s="230"/>
      <c r="AW948" s="230"/>
      <c r="AX948" s="230"/>
    </row>
    <row r="949" spans="1:50" ht="36.75" customHeight="1" x14ac:dyDescent="0.15">
      <c r="A949" s="239">
        <v>2</v>
      </c>
      <c r="B949" s="239">
        <v>1</v>
      </c>
      <c r="C949" s="235" t="s">
        <v>584</v>
      </c>
      <c r="D949" s="217"/>
      <c r="E949" s="217"/>
      <c r="F949" s="217"/>
      <c r="G949" s="217"/>
      <c r="H949" s="217"/>
      <c r="I949" s="217"/>
      <c r="J949" s="218">
        <v>3370801000448</v>
      </c>
      <c r="K949" s="219"/>
      <c r="L949" s="219"/>
      <c r="M949" s="219"/>
      <c r="N949" s="219"/>
      <c r="O949" s="219"/>
      <c r="P949" s="236" t="s">
        <v>588</v>
      </c>
      <c r="Q949" s="220"/>
      <c r="R949" s="220"/>
      <c r="S949" s="220"/>
      <c r="T949" s="220"/>
      <c r="U949" s="220"/>
      <c r="V949" s="220"/>
      <c r="W949" s="220"/>
      <c r="X949" s="220"/>
      <c r="Y949" s="221">
        <v>1.9</v>
      </c>
      <c r="Z949" s="222"/>
      <c r="AA949" s="222"/>
      <c r="AB949" s="223"/>
      <c r="AC949" s="224" t="s">
        <v>550</v>
      </c>
      <c r="AD949" s="224"/>
      <c r="AE949" s="224"/>
      <c r="AF949" s="224"/>
      <c r="AG949" s="224"/>
      <c r="AH949" s="225">
        <v>1</v>
      </c>
      <c r="AI949" s="226"/>
      <c r="AJ949" s="226"/>
      <c r="AK949" s="226"/>
      <c r="AL949" s="227">
        <v>98.7</v>
      </c>
      <c r="AM949" s="228"/>
      <c r="AN949" s="228"/>
      <c r="AO949" s="229"/>
      <c r="AP949" s="230"/>
      <c r="AQ949" s="230"/>
      <c r="AR949" s="230"/>
      <c r="AS949" s="230"/>
      <c r="AT949" s="230"/>
      <c r="AU949" s="230"/>
      <c r="AV949" s="230"/>
      <c r="AW949" s="230"/>
      <c r="AX949" s="230"/>
    </row>
    <row r="950" spans="1:50" ht="36.75" customHeight="1" x14ac:dyDescent="0.15">
      <c r="A950" s="239">
        <v>3</v>
      </c>
      <c r="B950" s="239">
        <v>1</v>
      </c>
      <c r="C950" s="235" t="s">
        <v>584</v>
      </c>
      <c r="D950" s="217"/>
      <c r="E950" s="217"/>
      <c r="F950" s="217"/>
      <c r="G950" s="217"/>
      <c r="H950" s="217"/>
      <c r="I950" s="217"/>
      <c r="J950" s="218">
        <v>3370801000448</v>
      </c>
      <c r="K950" s="219"/>
      <c r="L950" s="219"/>
      <c r="M950" s="219"/>
      <c r="N950" s="219"/>
      <c r="O950" s="219"/>
      <c r="P950" s="236" t="s">
        <v>589</v>
      </c>
      <c r="Q950" s="220"/>
      <c r="R950" s="220"/>
      <c r="S950" s="220"/>
      <c r="T950" s="220"/>
      <c r="U950" s="220"/>
      <c r="V950" s="220"/>
      <c r="W950" s="220"/>
      <c r="X950" s="220"/>
      <c r="Y950" s="221">
        <v>0.3</v>
      </c>
      <c r="Z950" s="222"/>
      <c r="AA950" s="222"/>
      <c r="AB950" s="223"/>
      <c r="AC950" s="224" t="s">
        <v>550</v>
      </c>
      <c r="AD950" s="224"/>
      <c r="AE950" s="224"/>
      <c r="AF950" s="224"/>
      <c r="AG950" s="224"/>
      <c r="AH950" s="225">
        <v>1</v>
      </c>
      <c r="AI950" s="226"/>
      <c r="AJ950" s="226"/>
      <c r="AK950" s="226"/>
      <c r="AL950" s="227">
        <v>99.2</v>
      </c>
      <c r="AM950" s="228"/>
      <c r="AN950" s="228"/>
      <c r="AO950" s="229"/>
      <c r="AP950" s="230"/>
      <c r="AQ950" s="230"/>
      <c r="AR950" s="230"/>
      <c r="AS950" s="230"/>
      <c r="AT950" s="230"/>
      <c r="AU950" s="230"/>
      <c r="AV950" s="230"/>
      <c r="AW950" s="230"/>
      <c r="AX950" s="230"/>
    </row>
    <row r="951" spans="1:50" hidden="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idden="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idden="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idden="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idden="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idden="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idden="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idden="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idden="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idden="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idden="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idden="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idden="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idden="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idden="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idden="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idden="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idden="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idden="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idden="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idden="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idden="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idden="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idden="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idden="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idden="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idden="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idden="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idden="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idden="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idden="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idden="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idden="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idden="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idden="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idden="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idden="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idden="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idden="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idden="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idden="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idden="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idden="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idden="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idden="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idden="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idden="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idden="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idden="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idden="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idden="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idden="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51.75"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idden="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idden="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idden="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idden="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idden="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idden="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idden="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idden="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idden="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idden="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idden="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idden="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idden="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idden="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idden="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idden="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idden="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idden="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idden="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idden="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idden="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idden="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idden="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idden="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idden="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idden="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idden="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6:Y944">
    <cfRule type="expression" dxfId="727" priority="27">
      <formula>IF(RIGHT(TEXT(Y916,"0.#"),1)=".",FALSE,TRUE)</formula>
    </cfRule>
    <cfRule type="expression" dxfId="726" priority="28">
      <formula>IF(RIGHT(TEXT(Y916,"0.#"),1)=".",TRUE,FALSE)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T11" sqref="T11"/>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交通安全対策</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交通安全対策、地方創生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22" sqref="AE22:AH23"/>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5"/>
      <c r="AA2" s="706"/>
      <c r="AB2" s="878" t="s">
        <v>12</v>
      </c>
      <c r="AC2" s="879"/>
      <c r="AD2" s="880"/>
      <c r="AE2" s="615" t="s">
        <v>372</v>
      </c>
      <c r="AF2" s="615"/>
      <c r="AG2" s="615"/>
      <c r="AH2" s="615"/>
      <c r="AI2" s="615" t="s">
        <v>373</v>
      </c>
      <c r="AJ2" s="615"/>
      <c r="AK2" s="615"/>
      <c r="AL2" s="615"/>
      <c r="AM2" s="615" t="s">
        <v>374</v>
      </c>
      <c r="AN2" s="615"/>
      <c r="AO2" s="615"/>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5"/>
      <c r="AA7" s="706"/>
      <c r="AB7" s="878" t="s">
        <v>12</v>
      </c>
      <c r="AC7" s="879"/>
      <c r="AD7" s="880"/>
      <c r="AE7" s="615" t="s">
        <v>372</v>
      </c>
      <c r="AF7" s="615"/>
      <c r="AG7" s="615"/>
      <c r="AH7" s="615"/>
      <c r="AI7" s="615" t="s">
        <v>373</v>
      </c>
      <c r="AJ7" s="615"/>
      <c r="AK7" s="615"/>
      <c r="AL7" s="615"/>
      <c r="AM7" s="615" t="s">
        <v>374</v>
      </c>
      <c r="AN7" s="615"/>
      <c r="AO7" s="615"/>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5"/>
      <c r="AA12" s="706"/>
      <c r="AB12" s="878" t="s">
        <v>12</v>
      </c>
      <c r="AC12" s="879"/>
      <c r="AD12" s="880"/>
      <c r="AE12" s="615" t="s">
        <v>372</v>
      </c>
      <c r="AF12" s="615"/>
      <c r="AG12" s="615"/>
      <c r="AH12" s="615"/>
      <c r="AI12" s="615" t="s">
        <v>373</v>
      </c>
      <c r="AJ12" s="615"/>
      <c r="AK12" s="615"/>
      <c r="AL12" s="615"/>
      <c r="AM12" s="615" t="s">
        <v>374</v>
      </c>
      <c r="AN12" s="615"/>
      <c r="AO12" s="615"/>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5"/>
      <c r="AA17" s="706"/>
      <c r="AB17" s="878" t="s">
        <v>12</v>
      </c>
      <c r="AC17" s="879"/>
      <c r="AD17" s="880"/>
      <c r="AE17" s="615" t="s">
        <v>372</v>
      </c>
      <c r="AF17" s="615"/>
      <c r="AG17" s="615"/>
      <c r="AH17" s="615"/>
      <c r="AI17" s="615" t="s">
        <v>373</v>
      </c>
      <c r="AJ17" s="615"/>
      <c r="AK17" s="615"/>
      <c r="AL17" s="615"/>
      <c r="AM17" s="615" t="s">
        <v>374</v>
      </c>
      <c r="AN17" s="615"/>
      <c r="AO17" s="615"/>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5"/>
      <c r="AA22" s="706"/>
      <c r="AB22" s="878" t="s">
        <v>12</v>
      </c>
      <c r="AC22" s="879"/>
      <c r="AD22" s="880"/>
      <c r="AE22" s="615" t="s">
        <v>372</v>
      </c>
      <c r="AF22" s="615"/>
      <c r="AG22" s="615"/>
      <c r="AH22" s="615"/>
      <c r="AI22" s="615" t="s">
        <v>373</v>
      </c>
      <c r="AJ22" s="615"/>
      <c r="AK22" s="615"/>
      <c r="AL22" s="615"/>
      <c r="AM22" s="615" t="s">
        <v>374</v>
      </c>
      <c r="AN22" s="615"/>
      <c r="AO22" s="615"/>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5"/>
      <c r="AA27" s="706"/>
      <c r="AB27" s="878" t="s">
        <v>12</v>
      </c>
      <c r="AC27" s="879"/>
      <c r="AD27" s="880"/>
      <c r="AE27" s="615" t="s">
        <v>372</v>
      </c>
      <c r="AF27" s="615"/>
      <c r="AG27" s="615"/>
      <c r="AH27" s="615"/>
      <c r="AI27" s="615" t="s">
        <v>373</v>
      </c>
      <c r="AJ27" s="615"/>
      <c r="AK27" s="615"/>
      <c r="AL27" s="615"/>
      <c r="AM27" s="615" t="s">
        <v>374</v>
      </c>
      <c r="AN27" s="615"/>
      <c r="AO27" s="615"/>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5"/>
      <c r="AA32" s="706"/>
      <c r="AB32" s="878" t="s">
        <v>12</v>
      </c>
      <c r="AC32" s="879"/>
      <c r="AD32" s="880"/>
      <c r="AE32" s="615" t="s">
        <v>372</v>
      </c>
      <c r="AF32" s="615"/>
      <c r="AG32" s="615"/>
      <c r="AH32" s="615"/>
      <c r="AI32" s="615" t="s">
        <v>373</v>
      </c>
      <c r="AJ32" s="615"/>
      <c r="AK32" s="615"/>
      <c r="AL32" s="615"/>
      <c r="AM32" s="615" t="s">
        <v>374</v>
      </c>
      <c r="AN32" s="615"/>
      <c r="AO32" s="615"/>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5"/>
      <c r="AA37" s="706"/>
      <c r="AB37" s="878" t="s">
        <v>12</v>
      </c>
      <c r="AC37" s="879"/>
      <c r="AD37" s="880"/>
      <c r="AE37" s="615" t="s">
        <v>372</v>
      </c>
      <c r="AF37" s="615"/>
      <c r="AG37" s="615"/>
      <c r="AH37" s="615"/>
      <c r="AI37" s="615" t="s">
        <v>373</v>
      </c>
      <c r="AJ37" s="615"/>
      <c r="AK37" s="615"/>
      <c r="AL37" s="615"/>
      <c r="AM37" s="615" t="s">
        <v>374</v>
      </c>
      <c r="AN37" s="615"/>
      <c r="AO37" s="615"/>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5"/>
      <c r="AA42" s="706"/>
      <c r="AB42" s="878" t="s">
        <v>12</v>
      </c>
      <c r="AC42" s="879"/>
      <c r="AD42" s="880"/>
      <c r="AE42" s="615" t="s">
        <v>372</v>
      </c>
      <c r="AF42" s="615"/>
      <c r="AG42" s="615"/>
      <c r="AH42" s="615"/>
      <c r="AI42" s="615" t="s">
        <v>373</v>
      </c>
      <c r="AJ42" s="615"/>
      <c r="AK42" s="615"/>
      <c r="AL42" s="615"/>
      <c r="AM42" s="615" t="s">
        <v>374</v>
      </c>
      <c r="AN42" s="615"/>
      <c r="AO42" s="615"/>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5"/>
      <c r="AA47" s="706"/>
      <c r="AB47" s="878" t="s">
        <v>12</v>
      </c>
      <c r="AC47" s="879"/>
      <c r="AD47" s="880"/>
      <c r="AE47" s="615" t="s">
        <v>372</v>
      </c>
      <c r="AF47" s="615"/>
      <c r="AG47" s="615"/>
      <c r="AH47" s="615"/>
      <c r="AI47" s="615" t="s">
        <v>373</v>
      </c>
      <c r="AJ47" s="615"/>
      <c r="AK47" s="615"/>
      <c r="AL47" s="615"/>
      <c r="AM47" s="615" t="s">
        <v>374</v>
      </c>
      <c r="AN47" s="615"/>
      <c r="AO47" s="615"/>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8" t="s">
        <v>498</v>
      </c>
      <c r="H2" s="479"/>
      <c r="I2" s="479"/>
      <c r="J2" s="479"/>
      <c r="K2" s="479"/>
      <c r="L2" s="479"/>
      <c r="M2" s="479"/>
      <c r="N2" s="479"/>
      <c r="O2" s="479"/>
      <c r="P2" s="479"/>
      <c r="Q2" s="479"/>
      <c r="R2" s="479"/>
      <c r="S2" s="479"/>
      <c r="T2" s="479"/>
      <c r="U2" s="479"/>
      <c r="V2" s="479"/>
      <c r="W2" s="479"/>
      <c r="X2" s="479"/>
      <c r="Y2" s="479"/>
      <c r="Z2" s="479"/>
      <c r="AA2" s="479"/>
      <c r="AB2" s="480"/>
      <c r="AC2" s="478"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9"/>
      <c r="B4" s="920"/>
      <c r="C4" s="920"/>
      <c r="D4" s="920"/>
      <c r="E4" s="920"/>
      <c r="F4" s="921"/>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9"/>
      <c r="B15" s="920"/>
      <c r="C15" s="920"/>
      <c r="D15" s="920"/>
      <c r="E15" s="920"/>
      <c r="F15" s="921"/>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9"/>
      <c r="B16" s="920"/>
      <c r="C16" s="920"/>
      <c r="D16" s="920"/>
      <c r="E16" s="920"/>
      <c r="F16" s="921"/>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9"/>
      <c r="B17" s="920"/>
      <c r="C17" s="920"/>
      <c r="D17" s="920"/>
      <c r="E17" s="920"/>
      <c r="F17" s="921"/>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9"/>
      <c r="B28" s="920"/>
      <c r="C28" s="920"/>
      <c r="D28" s="920"/>
      <c r="E28" s="920"/>
      <c r="F28" s="921"/>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9"/>
      <c r="B29" s="920"/>
      <c r="C29" s="920"/>
      <c r="D29" s="920"/>
      <c r="E29" s="920"/>
      <c r="F29" s="921"/>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9"/>
      <c r="B30" s="920"/>
      <c r="C30" s="920"/>
      <c r="D30" s="920"/>
      <c r="E30" s="920"/>
      <c r="F30" s="921"/>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9"/>
      <c r="B41" s="920"/>
      <c r="C41" s="920"/>
      <c r="D41" s="920"/>
      <c r="E41" s="920"/>
      <c r="F41" s="921"/>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9"/>
      <c r="B42" s="920"/>
      <c r="C42" s="920"/>
      <c r="D42" s="920"/>
      <c r="E42" s="920"/>
      <c r="F42" s="921"/>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9"/>
      <c r="B43" s="920"/>
      <c r="C43" s="920"/>
      <c r="D43" s="920"/>
      <c r="E43" s="920"/>
      <c r="F43" s="921"/>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9"/>
      <c r="B56" s="920"/>
      <c r="C56" s="920"/>
      <c r="D56" s="920"/>
      <c r="E56" s="920"/>
      <c r="F56" s="921"/>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9"/>
      <c r="B57" s="920"/>
      <c r="C57" s="920"/>
      <c r="D57" s="920"/>
      <c r="E57" s="920"/>
      <c r="F57" s="921"/>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9"/>
      <c r="B68" s="920"/>
      <c r="C68" s="920"/>
      <c r="D68" s="920"/>
      <c r="E68" s="920"/>
      <c r="F68" s="921"/>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9"/>
      <c r="B69" s="920"/>
      <c r="C69" s="920"/>
      <c r="D69" s="920"/>
      <c r="E69" s="920"/>
      <c r="F69" s="921"/>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9"/>
      <c r="B70" s="920"/>
      <c r="C70" s="920"/>
      <c r="D70" s="920"/>
      <c r="E70" s="920"/>
      <c r="F70" s="921"/>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9"/>
      <c r="B81" s="920"/>
      <c r="C81" s="920"/>
      <c r="D81" s="920"/>
      <c r="E81" s="920"/>
      <c r="F81" s="921"/>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9"/>
      <c r="B82" s="920"/>
      <c r="C82" s="920"/>
      <c r="D82" s="920"/>
      <c r="E82" s="920"/>
      <c r="F82" s="921"/>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9"/>
      <c r="B83" s="920"/>
      <c r="C83" s="920"/>
      <c r="D83" s="920"/>
      <c r="E83" s="920"/>
      <c r="F83" s="921"/>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9"/>
      <c r="B94" s="920"/>
      <c r="C94" s="920"/>
      <c r="D94" s="920"/>
      <c r="E94" s="920"/>
      <c r="F94" s="921"/>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9"/>
      <c r="B95" s="920"/>
      <c r="C95" s="920"/>
      <c r="D95" s="920"/>
      <c r="E95" s="920"/>
      <c r="F95" s="921"/>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9"/>
      <c r="B96" s="920"/>
      <c r="C96" s="920"/>
      <c r="D96" s="920"/>
      <c r="E96" s="920"/>
      <c r="F96" s="921"/>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9"/>
      <c r="B109" s="920"/>
      <c r="C109" s="920"/>
      <c r="D109" s="920"/>
      <c r="E109" s="920"/>
      <c r="F109" s="921"/>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9"/>
      <c r="B110" s="920"/>
      <c r="C110" s="920"/>
      <c r="D110" s="920"/>
      <c r="E110" s="920"/>
      <c r="F110" s="921"/>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9"/>
      <c r="B121" s="920"/>
      <c r="C121" s="920"/>
      <c r="D121" s="920"/>
      <c r="E121" s="920"/>
      <c r="F121" s="921"/>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9"/>
      <c r="B122" s="920"/>
      <c r="C122" s="920"/>
      <c r="D122" s="920"/>
      <c r="E122" s="920"/>
      <c r="F122" s="921"/>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9"/>
      <c r="B123" s="920"/>
      <c r="C123" s="920"/>
      <c r="D123" s="920"/>
      <c r="E123" s="920"/>
      <c r="F123" s="921"/>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9"/>
      <c r="B134" s="920"/>
      <c r="C134" s="920"/>
      <c r="D134" s="920"/>
      <c r="E134" s="920"/>
      <c r="F134" s="921"/>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9"/>
      <c r="B135" s="920"/>
      <c r="C135" s="920"/>
      <c r="D135" s="920"/>
      <c r="E135" s="920"/>
      <c r="F135" s="921"/>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9"/>
      <c r="B136" s="920"/>
      <c r="C136" s="920"/>
      <c r="D136" s="920"/>
      <c r="E136" s="920"/>
      <c r="F136" s="921"/>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9"/>
      <c r="B147" s="920"/>
      <c r="C147" s="920"/>
      <c r="D147" s="920"/>
      <c r="E147" s="920"/>
      <c r="F147" s="921"/>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9"/>
      <c r="B148" s="920"/>
      <c r="C148" s="920"/>
      <c r="D148" s="920"/>
      <c r="E148" s="920"/>
      <c r="F148" s="921"/>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9"/>
      <c r="B149" s="920"/>
      <c r="C149" s="920"/>
      <c r="D149" s="920"/>
      <c r="E149" s="920"/>
      <c r="F149" s="921"/>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9"/>
      <c r="B162" s="920"/>
      <c r="C162" s="920"/>
      <c r="D162" s="920"/>
      <c r="E162" s="920"/>
      <c r="F162" s="921"/>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9"/>
      <c r="B163" s="920"/>
      <c r="C163" s="920"/>
      <c r="D163" s="920"/>
      <c r="E163" s="920"/>
      <c r="F163" s="921"/>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9"/>
      <c r="B174" s="920"/>
      <c r="C174" s="920"/>
      <c r="D174" s="920"/>
      <c r="E174" s="920"/>
      <c r="F174" s="921"/>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9"/>
      <c r="B175" s="920"/>
      <c r="C175" s="920"/>
      <c r="D175" s="920"/>
      <c r="E175" s="920"/>
      <c r="F175" s="921"/>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9"/>
      <c r="B176" s="920"/>
      <c r="C176" s="920"/>
      <c r="D176" s="920"/>
      <c r="E176" s="920"/>
      <c r="F176" s="921"/>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9"/>
      <c r="B187" s="920"/>
      <c r="C187" s="920"/>
      <c r="D187" s="920"/>
      <c r="E187" s="920"/>
      <c r="F187" s="921"/>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9"/>
      <c r="B188" s="920"/>
      <c r="C188" s="920"/>
      <c r="D188" s="920"/>
      <c r="E188" s="920"/>
      <c r="F188" s="921"/>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9"/>
      <c r="B189" s="920"/>
      <c r="C189" s="920"/>
      <c r="D189" s="920"/>
      <c r="E189" s="920"/>
      <c r="F189" s="921"/>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9"/>
      <c r="B200" s="920"/>
      <c r="C200" s="920"/>
      <c r="D200" s="920"/>
      <c r="E200" s="920"/>
      <c r="F200" s="921"/>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9"/>
      <c r="B201" s="920"/>
      <c r="C201" s="920"/>
      <c r="D201" s="920"/>
      <c r="E201" s="920"/>
      <c r="F201" s="921"/>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9"/>
      <c r="B202" s="920"/>
      <c r="C202" s="920"/>
      <c r="D202" s="920"/>
      <c r="E202" s="920"/>
      <c r="F202" s="921"/>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9"/>
      <c r="B215" s="920"/>
      <c r="C215" s="920"/>
      <c r="D215" s="920"/>
      <c r="E215" s="920"/>
      <c r="F215" s="921"/>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9"/>
      <c r="B216" s="920"/>
      <c r="C216" s="920"/>
      <c r="D216" s="920"/>
      <c r="E216" s="920"/>
      <c r="F216" s="921"/>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9"/>
      <c r="B227" s="920"/>
      <c r="C227" s="920"/>
      <c r="D227" s="920"/>
      <c r="E227" s="920"/>
      <c r="F227" s="921"/>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9"/>
      <c r="B228" s="920"/>
      <c r="C228" s="920"/>
      <c r="D228" s="920"/>
      <c r="E228" s="920"/>
      <c r="F228" s="921"/>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9"/>
      <c r="B229" s="920"/>
      <c r="C229" s="920"/>
      <c r="D229" s="920"/>
      <c r="E229" s="920"/>
      <c r="F229" s="921"/>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9"/>
      <c r="B240" s="920"/>
      <c r="C240" s="920"/>
      <c r="D240" s="920"/>
      <c r="E240" s="920"/>
      <c r="F240" s="921"/>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9"/>
      <c r="B241" s="920"/>
      <c r="C241" s="920"/>
      <c r="D241" s="920"/>
      <c r="E241" s="920"/>
      <c r="F241" s="921"/>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9"/>
      <c r="B242" s="920"/>
      <c r="C242" s="920"/>
      <c r="D242" s="920"/>
      <c r="E242" s="920"/>
      <c r="F242" s="921"/>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9"/>
      <c r="B253" s="920"/>
      <c r="C253" s="920"/>
      <c r="D253" s="920"/>
      <c r="E253" s="920"/>
      <c r="F253" s="921"/>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9"/>
      <c r="B254" s="920"/>
      <c r="C254" s="920"/>
      <c r="D254" s="920"/>
      <c r="E254" s="920"/>
      <c r="F254" s="921"/>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9"/>
      <c r="B255" s="920"/>
      <c r="C255" s="920"/>
      <c r="D255" s="920"/>
      <c r="E255" s="920"/>
      <c r="F255" s="921"/>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15" sqref="P15:X15"/>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2016-08-15T02:22:59Z</cp:lastPrinted>
  <dcterms:created xsi:type="dcterms:W3CDTF">2012-03-13T00:50:25Z</dcterms:created>
  <dcterms:modified xsi:type="dcterms:W3CDTF">2016-08-18T13:03:03Z</dcterms:modified>
</cp:coreProperties>
</file>