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例事業レビュー\H28\07_概算要求額反映\04_レビューシート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<sst xmlns="http://schemas.openxmlformats.org/spreadsheetml/2006/main" count="2036" uniqueCount="492">
  <si>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</si>
  <si>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</si>
  <si>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</si>
  <si>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</si>
  <si>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</si>
  <si>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</si>
  <si>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</si>
  <si>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</si>
  <si>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</si>
  <si>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</si>
  <si>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</si>
  <si>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</si>
  <si>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</si>
  <si>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</si>
  <si>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</si>
  <si>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</si>
  <si>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</si>
  <si>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</si>
  <si>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</si>
  <si>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</si>
  <si>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</si>
  <si>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</si>
  <si>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</si>
  <si>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</si>
  <si>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</si>
  <si>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</si>
  <si>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</si>
  <si>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</si>
  <si>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</si>
  <si>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</si>
  <si>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</si>
  <si>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</si>
  <si>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</si>
  <si>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</si>
  <si>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</si>
  <si>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</si>
  <si>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</si>
  <si>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</si>
  <si>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</si>
  <si>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</si>
  <si>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</si>
  <si>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</si>
  <si>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</si>
  <si>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</si>
  <si>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</si>
  <si>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</si>
  <si>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</si>
  <si>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</si>
  <si>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</si>
  <si>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</si>
  <si>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</si>
  <si>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</si>
  <si>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</si>
  <si>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</si>
  <si>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</si>
  <si>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</si>
  <si>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</si>
  <si>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</si>
  <si>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</si>
  <si>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</si>
  <si>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</si>
  <si>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</si>
  <si>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</si>
  <si>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</si>
  <si>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</si>
  <si>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</si>
  <si>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</si>
  <si>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</si>
  <si>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</si>
  <si>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</si>
  <si>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</si>
  <si>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</si>
  <si>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</si>
  <si>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</si>
  <si>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</si>
  <si>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</si>
  <si>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</si>
  <si>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</si>
  <si>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</si>
  <si>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</si>
  <si>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</si>
  <si>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</si>
  <si>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</si>
  <si>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</si>
  <si>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</si>
  <si>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</si>
  <si>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</si>
  <si>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</si>
  <si>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</si>
  <si>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</si>
  <si>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</si>
  <si>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</si>
  <si>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</si>
  <si>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</si>
  <si>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</si>
  <si>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</si>
  <si>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</si>
  <si>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</si>
  <si>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</si>
  <si>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</si>
  <si>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</si>
  <si>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</si>
  <si>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</si>
  <si>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</si>
  <si>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</si>
  <si>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</si>
  <si>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</si>
  <si>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</si>
  <si>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</si>
  <si>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</si>
  <si>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</si>
  <si>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</si>
  <si>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</si>
  <si>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</si>
  <si>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</si>
  <si>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</si>
  <si>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</si>
  <si>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</si>
  <si>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</si>
  <si>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</si>
  <si>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</si>
  <si>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</si>
  <si>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</si>
  <si>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</si>
  <si>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</si>
  <si>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</si>
  <si>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</si>
  <si>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</si>
  <si>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</si>
  <si>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</si>
  <si>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</si>
  <si>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</si>
  <si>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</si>
  <si>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</si>
  <si>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</si>
  <si>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</si>
  <si>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</si>
  <si>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</si>
  <si>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</si>
  <si>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</si>
  <si>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</si>
  <si>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</si>
  <si>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</si>
  <si>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</si>
  <si>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</si>
  <si>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</si>
  <si>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</si>
  <si>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</si>
  <si>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</si>
  <si>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</si>
  <si>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</si>
  <si>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</si>
  <si>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</si>
  <si>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</si>
  <si>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</si>
  <si>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</si>
  <si>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</si>
  <si>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</si>
  <si>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</si>
  <si>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</si>
  <si>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</si>
  <si>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</si>
  <si>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</si>
  <si>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</si>
  <si>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</si>
  <si>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</si>
  <si>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</si>
  <si>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</si>
  <si>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</si>
  <si>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</si>
  <si>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</si>
  <si>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</si>
  <si>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</si>
  <si>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</si>
  <si>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</si>
  <si>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</si>
  <si>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</si>
  <si>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</si>
  <si>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</si>
  <si>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</si>
  <si>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</si>
  <si>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</si>
  <si>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</si>
  <si>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</si>
  <si>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</si>
  <si>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</si>
  <si>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</si>
  <si>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</si>
  <si>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</si>
  <si>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</si>
  <si>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</si>
  <si>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</si>
  <si>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</si>
  <si>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</si>
  <si>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</si>
  <si>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</si>
  <si>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</si>
  <si>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</si>
  <si>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</si>
  <si>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</si>
  <si>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</si>
  <si>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</si>
  <si>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</si>
  <si>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</si>
  <si>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</si>
  <si>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</si>
  <si>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</si>
  <si>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</si>
  <si>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</si>
  <si>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</si>
  <si>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</si>
  <si>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</si>
  <si>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</si>
  <si>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</si>
  <si>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</si>
  <si>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</si>
  <si>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</si>
  <si>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</si>
  <si>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</si>
  <si>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</si>
  <si>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</si>
  <si>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</si>
  <si>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</si>
  <si>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</si>
  <si>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</si>
  <si>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</si>
  <si>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</si>
  <si>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</si>
  <si>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</si>
  <si>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</si>
  <si>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</si>
  <si>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</si>
  <si>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</si>
  <si>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</si>
  <si>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</si>
  <si>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</si>
  <si>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</si>
  <si>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</si>
  <si>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</si>
  <si>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</si>
  <si>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</si>
  <si>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</si>
  <si>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</si>
  <si>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</si>
  <si>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</si>
  <si>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</si>
  <si>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</si>
  <si>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</si>
  <si>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</si>
  <si>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</si>
  <si>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</si>
  <si>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</si>
  <si>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</si>
  <si>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</si>
  <si>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</si>
  <si>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</si>
  <si>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</si>
  <si>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</si>
  <si>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</si>
  <si>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</si>
  <si>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</si>
  <si>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</si>
  <si>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</si>
  <si>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</si>
  <si>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</si>
  <si>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</si>
  <si>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</si>
  <si>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</si>
  <si>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</si>
  <si>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</si>
  <si>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</si>
  <si>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</si>
  <si>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</si>
  <si>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</si>
  <si>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</si>
  <si>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</si>
  <si>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</si>
  <si>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</si>
  <si>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</si>
  <si>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</si>
  <si>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</si>
  <si>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</si>
  <si>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</si>
  <si>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</si>
  <si>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</si>
  <si>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</si>
  <si>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</si>
  <si>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</si>
  <si>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</si>
  <si>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</si>
  <si>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</si>
  <si>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</si>
  <si>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</si>
  <si>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</si>
  <si>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</si>
  <si>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</si>
  <si>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</si>
  <si>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</si>
  <si>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</si>
  <si>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</si>
  <si>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</si>
  <si>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</si>
  <si>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</si>
  <si>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</si>
  <si>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</si>
  <si>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</si>
  <si>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</si>
  <si>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</si>
  <si>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</si>
  <si>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</si>
  <si>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</si>
  <si>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</si>
  <si>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</si>
  <si>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</si>
  <si>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</si>
  <si>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</si>
  <si>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</si>
  <si>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</si>
  <si>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</si>
  <si>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</si>
  <si>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</si>
  <si>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</si>
  <si>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</si>
  <si>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</si>
  <si>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</si>
  <si>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</si>
  <si>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</si>
  <si>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</si>
  <si>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</si>
  <si>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</si>
  <si>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</si>
  <si>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</si>
  <si>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</si>
  <si>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</si>
  <si>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</si>
  <si>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</si>
  <si>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</si>
  <si>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</si>
  <si>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</si>
  <si>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</si>
  <si>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</si>
  <si>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</si>
  <si>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</si>
  <si>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</si>
  <si>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</si>
  <si>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</si>
  <si>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</si>
  <si>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</si>
  <si>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</si>
  <si>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</si>
  <si>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</si>
  <si>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</si>
  <si>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</si>
  <si>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</si>
  <si>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</si>
  <si>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</si>
  <si>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</si>
  <si>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</si>
  <si>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</si>
  <si>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</si>
  <si>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</si>
  <si>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</si>
  <si>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</si>
  <si>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</si>
  <si>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</si>
  <si>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</si>
  <si>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</si>
  <si>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</si>
  <si>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</si>
  <si>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</si>
  <si>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</si>
  <si>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</si>
  <si>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</si>
  <si>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</si>
  <si>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</si>
  <si>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</si>
  <si>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</si>
  <si>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</si>
  <si>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</si>
  <si>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</si>
  <si>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</si>
  <si>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</si>
  <si>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</si>
  <si>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</si>
  <si>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</si>
  <si>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</si>
  <si>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</si>
  <si>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</si>
  <si>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</si>
  <si>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</si>
  <si>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</si>
  <si>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</si>
  <si>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</si>
  <si>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</si>
  <si>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</si>
  <si>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</si>
  <si>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</si>
  <si>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</si>
  <si>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</si>
  <si>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</si>
  <si>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</si>
  <si>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</si>
  <si>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</si>
  <si>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</si>
  <si>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</si>
  <si>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</si>
  <si>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</si>
  <si>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</si>
  <si>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</si>
  <si>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</si>
  <si>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</si>
  <si>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</si>
  <si>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</si>
  <si>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</si>
  <si>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</si>
  <si>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</si>
  <si>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</si>
  <si>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</si>
  <si>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</si>
  <si>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</si>
  <si>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</si>
  <si>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</si>
  <si>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</si>
  <si>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</si>
  <si>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</si>
  <si>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</si>
  <si>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</si>
  <si>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</si>
  <si>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</si>
  <si>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</si>
  <si>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</si>
  <si>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</si>
  <si>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</si>
  <si>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</si>
  <si>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</si>
  <si>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</si>
  <si>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</si>
  <si>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</si>
  <si>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</si>
  <si>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</si>
  <si>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</si>
  <si>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</si>
  <si>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</si>
  <si>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下水道企画課</t>
    <phoneticPr fontId="5"/>
  </si>
  <si>
    <t>下水道事業運営人材育成支援事業委託費</t>
    <phoneticPr fontId="5"/>
  </si>
  <si>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</si>
  <si>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</si>
  <si>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t>
    <phoneticPr fontId="5"/>
  </si>
  <si>
    <t>新26-17</t>
    <rPh sb="0" eb="1">
      <t>シン</t>
    </rPh>
    <phoneticPr fontId="5"/>
  </si>
  <si>
    <r>
      <t>新2</t>
    </r>
    <r>
      <rPr>
        <sz val="11"/>
        <rFont val="ＭＳ Ｐゴシック"/>
        <family val="3"/>
        <charset val="128"/>
      </rPr>
      <t>6-015</t>
    </r>
    <rPh sb="0" eb="1">
      <t>シン</t>
    </rPh>
    <phoneticPr fontId="5"/>
  </si>
  <si>
    <t>研修生アンケートで「研修効果を得られた」と回答した割合を100％にする</t>
    <rPh sb="0" eb="3">
      <t>ケンシュウセイ</t>
    </rPh>
    <rPh sb="10" eb="12">
      <t>ケンシュウ</t>
    </rPh>
    <rPh sb="12" eb="14">
      <t>コウカ</t>
    </rPh>
    <rPh sb="15" eb="16">
      <t>エ</t>
    </rPh>
    <rPh sb="21" eb="23">
      <t>カイトウ</t>
    </rPh>
    <rPh sb="25" eb="27">
      <t>ワリアイ</t>
    </rPh>
    <phoneticPr fontId="5"/>
  </si>
  <si>
    <t>「研修効果を得られた」と回答した割合</t>
    <phoneticPr fontId="5"/>
  </si>
  <si>
    <t>無</t>
  </si>
  <si>
    <t>‐</t>
  </si>
  <si>
    <t>請負</t>
    <rPh sb="0" eb="2">
      <t>ウケオイ</t>
    </rPh>
    <phoneticPr fontId="5"/>
  </si>
  <si>
    <t>下水道事業運営人材育成支援事業の実施</t>
    <phoneticPr fontId="5"/>
  </si>
  <si>
    <t>日本下水道事業団</t>
    <phoneticPr fontId="5"/>
  </si>
  <si>
    <t>随意契約
（企画競争）</t>
  </si>
  <si>
    <t>人材育成実施自治体数</t>
    <phoneticPr fontId="5"/>
  </si>
  <si>
    <t>団体</t>
    <rPh sb="0" eb="2">
      <t>ダンタイ</t>
    </rPh>
    <phoneticPr fontId="5"/>
  </si>
  <si>
    <t>百万円</t>
    <rPh sb="0" eb="1">
      <t>ヒャク</t>
    </rPh>
    <rPh sb="1" eb="3">
      <t>マンエン</t>
    </rPh>
    <phoneticPr fontId="5"/>
  </si>
  <si>
    <t>百万円/団体</t>
    <rPh sb="0" eb="2">
      <t>ヒャクマン</t>
    </rPh>
    <rPh sb="2" eb="3">
      <t>エン</t>
    </rPh>
    <rPh sb="4" eb="6">
      <t>ダンタイ</t>
    </rPh>
    <phoneticPr fontId="5"/>
  </si>
  <si>
    <t>-</t>
    <phoneticPr fontId="5"/>
  </si>
  <si>
    <t>下水道事業運営人材育成支援事業委託費</t>
    <phoneticPr fontId="5"/>
  </si>
  <si>
    <t>アセットマネジメントに必要な知見を有する人材を育成することにより、効率的な下水道事業の運営が可能となる。</t>
    <phoneticPr fontId="5"/>
  </si>
  <si>
    <t>下水道施設の老朽化が急速に進む中、アセットマネジメント手法の導入による効率的な下水道事業の運営は優先度が高い。また、新しい法制度を含むアセットマネジメントに必要な知見は高度かつ多岐に渡ることから、地方公共団体職員に対し、これらの知見習得に必要なプログラムを一定期間実施し、知識の定着を図ることが必要。</t>
    <rPh sb="58" eb="59">
      <t>アタラ</t>
    </rPh>
    <rPh sb="61" eb="64">
      <t>ホウセイド</t>
    </rPh>
    <rPh sb="65" eb="66">
      <t>フク</t>
    </rPh>
    <rPh sb="78" eb="80">
      <t>ヒツヨウ</t>
    </rPh>
    <rPh sb="81" eb="83">
      <t>チケン</t>
    </rPh>
    <rPh sb="84" eb="86">
      <t>コウド</t>
    </rPh>
    <rPh sb="88" eb="90">
      <t>タキ</t>
    </rPh>
    <rPh sb="91" eb="92">
      <t>ワタ</t>
    </rPh>
    <rPh sb="98" eb="100">
      <t>チホウ</t>
    </rPh>
    <rPh sb="100" eb="102">
      <t>コウキョウ</t>
    </rPh>
    <rPh sb="102" eb="104">
      <t>ダンタイ</t>
    </rPh>
    <rPh sb="104" eb="106">
      <t>ショクイン</t>
    </rPh>
    <rPh sb="107" eb="108">
      <t>タイ</t>
    </rPh>
    <rPh sb="114" eb="116">
      <t>チケン</t>
    </rPh>
    <rPh sb="116" eb="118">
      <t>シュウトク</t>
    </rPh>
    <rPh sb="119" eb="121">
      <t>ヒツヨウ</t>
    </rPh>
    <rPh sb="128" eb="130">
      <t>イッテイ</t>
    </rPh>
    <rPh sb="130" eb="132">
      <t>キカン</t>
    </rPh>
    <rPh sb="132" eb="134">
      <t>ジッシ</t>
    </rPh>
    <rPh sb="136" eb="138">
      <t>チシキ</t>
    </rPh>
    <rPh sb="139" eb="141">
      <t>テイチャク</t>
    </rPh>
    <rPh sb="142" eb="143">
      <t>ハカ</t>
    </rPh>
    <rPh sb="147" eb="149">
      <t>ヒツヨウ</t>
    </rPh>
    <phoneticPr fontId="5"/>
  </si>
  <si>
    <t>支出先は、企画提案書の内容審査により客観的に評価し選定を行っており、選定の妥当性は確保されている。</t>
    <phoneticPr fontId="5"/>
  </si>
  <si>
    <t>妥当である。</t>
    <phoneticPr fontId="5"/>
  </si>
  <si>
    <t>基本的に請負者への支出のみである。再委託がある場合は再委託の状況を確認している。</t>
    <phoneticPr fontId="5"/>
  </si>
  <si>
    <t>費目、使途は本施策に必要な検討を要するものに限っている。</t>
    <phoneticPr fontId="5"/>
  </si>
  <si>
    <t>フォローアップを実施することで、地方公共団体の課題に応じて、人材育成プログラムが活用されるようにしている。</t>
    <phoneticPr fontId="5"/>
  </si>
  <si>
    <t>成果実績は概ね成果目標に見合ったものである。</t>
    <phoneticPr fontId="5"/>
  </si>
  <si>
    <t>実施結果は地方公共団体によって活用されている。</t>
    <phoneticPr fontId="5"/>
  </si>
  <si>
    <t>-</t>
    <phoneticPr fontId="5"/>
  </si>
  <si>
    <t>46/162</t>
    <phoneticPr fontId="5"/>
  </si>
  <si>
    <t>活動実績は見込みを上回るものである。</t>
    <rPh sb="9" eb="11">
      <t>ウワマワ</t>
    </rPh>
    <phoneticPr fontId="5"/>
  </si>
  <si>
    <t>アセットマネジメントに必要な知見として、一般的かつ重要な事項の定着を図ることができたが、引き続き、対象の地方公共団体を拡大し、アセットマネジメントの普及のために人材育成プログラムを行う必要がある。</t>
    <rPh sb="11" eb="13">
      <t>ヒツヨウ</t>
    </rPh>
    <rPh sb="14" eb="16">
      <t>チケン</t>
    </rPh>
    <rPh sb="20" eb="23">
      <t>イッパンテキ</t>
    </rPh>
    <rPh sb="25" eb="27">
      <t>ジュウヨウ</t>
    </rPh>
    <rPh sb="28" eb="30">
      <t>ジコウ</t>
    </rPh>
    <rPh sb="31" eb="33">
      <t>テイチャク</t>
    </rPh>
    <rPh sb="34" eb="35">
      <t>ハカ</t>
    </rPh>
    <rPh sb="44" eb="45">
      <t>ヒ</t>
    </rPh>
    <rPh sb="46" eb="47">
      <t>ツヅ</t>
    </rPh>
    <rPh sb="49" eb="51">
      <t>タイショウ</t>
    </rPh>
    <rPh sb="52" eb="54">
      <t>チホウ</t>
    </rPh>
    <rPh sb="54" eb="56">
      <t>コウキョウ</t>
    </rPh>
    <rPh sb="56" eb="58">
      <t>ダンタイ</t>
    </rPh>
    <rPh sb="59" eb="61">
      <t>カクダイ</t>
    </rPh>
    <rPh sb="74" eb="76">
      <t>フキュウ</t>
    </rPh>
    <rPh sb="80" eb="82">
      <t>ジンザイ</t>
    </rPh>
    <rPh sb="82" eb="84">
      <t>イクセイ</t>
    </rPh>
    <rPh sb="90" eb="91">
      <t>オコナ</t>
    </rPh>
    <rPh sb="92" eb="94">
      <t>ヒツヨウ</t>
    </rPh>
    <phoneticPr fontId="5"/>
  </si>
  <si>
    <t>平成27年度の実施結果も踏まえ、実務的に必要となるアセットマネジメントについての知識も定着させるため、人材育成プログラムの内容の見直しを行う。</t>
    <rPh sb="0" eb="2">
      <t>ヘイセイ</t>
    </rPh>
    <rPh sb="4" eb="5">
      <t>ネン</t>
    </rPh>
    <rPh sb="5" eb="6">
      <t>ド</t>
    </rPh>
    <rPh sb="7" eb="9">
      <t>ジッシ</t>
    </rPh>
    <rPh sb="9" eb="11">
      <t>ケッカ</t>
    </rPh>
    <rPh sb="12" eb="13">
      <t>フ</t>
    </rPh>
    <rPh sb="16" eb="18">
      <t>ジツム</t>
    </rPh>
    <rPh sb="18" eb="19">
      <t>テキ</t>
    </rPh>
    <rPh sb="20" eb="22">
      <t>ヒツヨウ</t>
    </rPh>
    <rPh sb="40" eb="42">
      <t>チシキ</t>
    </rPh>
    <rPh sb="43" eb="45">
      <t>テイチャク</t>
    </rPh>
    <rPh sb="51" eb="53">
      <t>ジンザイ</t>
    </rPh>
    <rPh sb="53" eb="55">
      <t>イクセイ</t>
    </rPh>
    <rPh sb="61" eb="63">
      <t>ナイヨウ</t>
    </rPh>
    <rPh sb="64" eb="66">
      <t>ミナオ</t>
    </rPh>
    <rPh sb="68" eb="69">
      <t>オコナ</t>
    </rPh>
    <phoneticPr fontId="3"/>
  </si>
  <si>
    <t>45/200</t>
    <phoneticPr fontId="5"/>
  </si>
  <si>
    <t>-</t>
    <phoneticPr fontId="5"/>
  </si>
  <si>
    <t>新しい法制度の実施に関するものであり、国における企画、立案が不可欠である。</t>
    <rPh sb="7" eb="9">
      <t>ジッシ</t>
    </rPh>
    <phoneticPr fontId="5"/>
  </si>
  <si>
    <t>49/49</t>
    <phoneticPr fontId="5"/>
  </si>
  <si>
    <t>下水道分野におけるアセットマネジメントの導入のための人材育成業務</t>
    <phoneticPr fontId="5"/>
  </si>
  <si>
    <t>-</t>
    <phoneticPr fontId="5"/>
  </si>
  <si>
    <t>１１　住宅・市街地の防災性を向上する</t>
    <phoneticPr fontId="5"/>
  </si>
  <si>
    <t>４　水害等災害による被害の軽減</t>
    <phoneticPr fontId="5"/>
  </si>
  <si>
    <t>予算額／人材育成実施自治体数　　　　　　　　　　　　　　</t>
    <phoneticPr fontId="5"/>
  </si>
  <si>
    <t>地方公共団体における人材育成研修の実施自治体の対象を拡大し、研修効果を高めることで、　国において、効率的な下水道事業の運営に必要な高度かつ先進的な知見及び取組事例等を全国に普及させ、アセットマネジメントに必要な知見を有した人材を育成することに貢献する。</t>
    <rPh sb="0" eb="2">
      <t>チホウ</t>
    </rPh>
    <rPh sb="2" eb="4">
      <t>コウキョウ</t>
    </rPh>
    <rPh sb="4" eb="6">
      <t>ダンタイ</t>
    </rPh>
    <rPh sb="14" eb="16">
      <t>ケンシュウ</t>
    </rPh>
    <rPh sb="23" eb="25">
      <t>タイショウ</t>
    </rPh>
    <rPh sb="26" eb="28">
      <t>カクダイ</t>
    </rPh>
    <rPh sb="35" eb="36">
      <t>タカ</t>
    </rPh>
    <rPh sb="83" eb="85">
      <t>ゼンコク</t>
    </rPh>
    <rPh sb="121" eb="123">
      <t>コウケン</t>
    </rPh>
    <phoneticPr fontId="5"/>
  </si>
  <si>
    <t>利用者の声等も踏まえながら、作成したプログラムの更なる改善・充実に努める。</t>
    <rPh sb="0" eb="3">
      <t>リヨウシャ</t>
    </rPh>
    <rPh sb="4" eb="5">
      <t>コエ</t>
    </rPh>
    <rPh sb="5" eb="6">
      <t>ナド</t>
    </rPh>
    <rPh sb="7" eb="8">
      <t>フ</t>
    </rPh>
    <rPh sb="14" eb="16">
      <t>サクセイ</t>
    </rPh>
    <rPh sb="24" eb="25">
      <t>サラ</t>
    </rPh>
    <rPh sb="27" eb="29">
      <t>カイゼン</t>
    </rPh>
    <rPh sb="30" eb="32">
      <t>ジュウジツ</t>
    </rPh>
    <rPh sb="33" eb="34">
      <t>ツト</t>
    </rPh>
    <phoneticPr fontId="5"/>
  </si>
  <si>
    <t>縮減</t>
  </si>
  <si>
    <t>研修生アンケートから得られる利用者の意見を踏まえ、地方公共団体の課題に応じた実践的な助言等を行いつつ、研修プログラムのさらなる改善・充実を図る。</t>
    <rPh sb="10" eb="11">
      <t>エ</t>
    </rPh>
    <rPh sb="14" eb="17">
      <t>リヨウシャ</t>
    </rPh>
    <rPh sb="18" eb="20">
      <t>イケン</t>
    </rPh>
    <rPh sb="21" eb="22">
      <t>フ</t>
    </rPh>
    <rPh sb="25" eb="27">
      <t>チホウ</t>
    </rPh>
    <rPh sb="27" eb="29">
      <t>コウキョウ</t>
    </rPh>
    <rPh sb="29" eb="31">
      <t>ダンタイ</t>
    </rPh>
    <rPh sb="32" eb="34">
      <t>カダイ</t>
    </rPh>
    <rPh sb="35" eb="36">
      <t>オウ</t>
    </rPh>
    <rPh sb="38" eb="41">
      <t>ジッセンテキ</t>
    </rPh>
    <rPh sb="42" eb="44">
      <t>ジョゲン</t>
    </rPh>
    <rPh sb="44" eb="45">
      <t>トウ</t>
    </rPh>
    <rPh sb="46" eb="47">
      <t>オコナ</t>
    </rPh>
    <rPh sb="51" eb="53">
      <t>ケンシュウ</t>
    </rPh>
    <rPh sb="63" eb="65">
      <t>カイゼン</t>
    </rPh>
    <rPh sb="66" eb="68">
      <t>ジュウジツ</t>
    </rPh>
    <rPh sb="69" eb="70">
      <t>ハカ</t>
    </rPh>
    <phoneticPr fontId="5"/>
  </si>
  <si>
    <t>課長　住本　靖</t>
    <rPh sb="3" eb="5">
      <t>スミモト</t>
    </rPh>
    <rPh sb="6" eb="7">
      <t>ヤスシ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</si>
</sst>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720</xdr:row>
      <xdr:rowOff>0</xdr:rowOff>
    </xdr:from>
    <xdr:to>
      <xdr:col>29</xdr:col>
      <xdr:colOff>9572</xdr:colOff>
      <xdr:row>722</xdr:row>
      <xdr:rowOff>291354</xdr:rowOff>
    </xdr:to>
    <xdr:sp macro="" textlink="">
      <xdr:nvSpPr>
        <xdr:cNvPr id="11" name="テキスト ボックス 10"/>
        <xdr:cNvSpPr txBox="1"/>
      </xdr:nvSpPr>
      <xdr:spPr>
        <a:xfrm>
          <a:off x="3429000" y="38234471"/>
          <a:ext cx="2430043" cy="9861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４５</a:t>
          </a:r>
          <a:r>
            <a:rPr kumimoji="1" lang="ja-JP" altLang="en-US" sz="1400"/>
            <a:t>百万円</a:t>
          </a:r>
        </a:p>
      </xdr:txBody>
    </xdr:sp>
    <xdr:clientData/>
  </xdr:twoCellAnchor>
  <xdr:twoCellAnchor>
    <xdr:from>
      <xdr:col>17</xdr:col>
      <xdr:colOff>11206</xdr:colOff>
      <xdr:row>723</xdr:row>
      <xdr:rowOff>179293</xdr:rowOff>
    </xdr:from>
    <xdr:to>
      <xdr:col>29</xdr:col>
      <xdr:colOff>17929</xdr:colOff>
      <xdr:row>725</xdr:row>
      <xdr:rowOff>179596</xdr:rowOff>
    </xdr:to>
    <xdr:sp macro="" textlink="">
      <xdr:nvSpPr>
        <xdr:cNvPr id="12" name="大かっこ 11"/>
        <xdr:cNvSpPr/>
      </xdr:nvSpPr>
      <xdr:spPr>
        <a:xfrm>
          <a:off x="3440206" y="39455911"/>
          <a:ext cx="2427194" cy="6950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22</xdr:col>
      <xdr:colOff>190501</xdr:colOff>
      <xdr:row>725</xdr:row>
      <xdr:rowOff>291354</xdr:rowOff>
    </xdr:from>
    <xdr:to>
      <xdr:col>22</xdr:col>
      <xdr:colOff>190501</xdr:colOff>
      <xdr:row>728</xdr:row>
      <xdr:rowOff>47066</xdr:rowOff>
    </xdr:to>
    <xdr:cxnSp macro="">
      <xdr:nvCxnSpPr>
        <xdr:cNvPr id="13" name="直線矢印コネクタ 12"/>
        <xdr:cNvCxnSpPr/>
      </xdr:nvCxnSpPr>
      <xdr:spPr>
        <a:xfrm>
          <a:off x="4628030" y="40262736"/>
          <a:ext cx="0" cy="797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728</xdr:row>
      <xdr:rowOff>0</xdr:rowOff>
    </xdr:from>
    <xdr:to>
      <xdr:col>19</xdr:col>
      <xdr:colOff>120810</xdr:colOff>
      <xdr:row>728</xdr:row>
      <xdr:rowOff>258749</xdr:rowOff>
    </xdr:to>
    <xdr:sp macro="" textlink="">
      <xdr:nvSpPr>
        <xdr:cNvPr id="14" name="テキスト ボックス 13"/>
        <xdr:cNvSpPr txBox="1"/>
      </xdr:nvSpPr>
      <xdr:spPr>
        <a:xfrm>
          <a:off x="2218765" y="41013529"/>
          <a:ext cx="1734457" cy="25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twoCellAnchor>
    <xdr:from>
      <xdr:col>17</xdr:col>
      <xdr:colOff>0</xdr:colOff>
      <xdr:row>728</xdr:row>
      <xdr:rowOff>302558</xdr:rowOff>
    </xdr:from>
    <xdr:to>
      <xdr:col>28</xdr:col>
      <xdr:colOff>162282</xdr:colOff>
      <xdr:row>731</xdr:row>
      <xdr:rowOff>233095</xdr:rowOff>
    </xdr:to>
    <xdr:sp macro="" textlink="">
      <xdr:nvSpPr>
        <xdr:cNvPr id="15" name="テキスト ボックス 14"/>
        <xdr:cNvSpPr txBox="1"/>
      </xdr:nvSpPr>
      <xdr:spPr>
        <a:xfrm>
          <a:off x="3429000" y="41316087"/>
          <a:ext cx="2381047" cy="9726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a:t>
          </a:r>
          <a:endParaRPr kumimoji="1" lang="en-US" altLang="ja-JP" sz="1400"/>
        </a:p>
        <a:p>
          <a:pPr algn="ctr"/>
          <a:r>
            <a:rPr kumimoji="1" lang="ja-JP" altLang="en-US" sz="1400"/>
            <a:t>４５百万円</a:t>
          </a:r>
        </a:p>
      </xdr:txBody>
    </xdr:sp>
    <xdr:clientData/>
  </xdr:twoCellAnchor>
  <xdr:twoCellAnchor>
    <xdr:from>
      <xdr:col>16</xdr:col>
      <xdr:colOff>156882</xdr:colOff>
      <xdr:row>732</xdr:row>
      <xdr:rowOff>123264</xdr:rowOff>
    </xdr:from>
    <xdr:to>
      <xdr:col>28</xdr:col>
      <xdr:colOff>186017</xdr:colOff>
      <xdr:row>734</xdr:row>
      <xdr:rowOff>171947</xdr:rowOff>
    </xdr:to>
    <xdr:sp macro="" textlink="">
      <xdr:nvSpPr>
        <xdr:cNvPr id="16" name="大かっこ 15"/>
        <xdr:cNvSpPr/>
      </xdr:nvSpPr>
      <xdr:spPr>
        <a:xfrm>
          <a:off x="3384176" y="42526323"/>
          <a:ext cx="2449606" cy="743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6" zoomScale="85" zoomScaleNormal="75" zoomScaleSheetLayoutView="85" zoomScalePageLayoutView="85" workbookViewId="0">
      <selection activeCell="AJ732" sqref="AJ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9" t="s">
        <v>0</v>
      </c>
      <c r="AK2" s="539"/>
      <c r="AL2" s="539"/>
      <c r="AM2" s="539"/>
      <c r="AN2" s="539"/>
      <c r="AO2" s="539"/>
      <c r="AP2" s="539"/>
      <c r="AQ2" s="805" t="s">
        <v>410</v>
      </c>
      <c r="AR2" s="805"/>
      <c r="AS2" s="43" t="str">
        <f>IF(OR(AQ2="　", AQ2=""), "", "-")</f>
        <v/>
      </c>
      <c r="AT2" s="806">
        <v>119</v>
      </c>
      <c r="AU2" s="806"/>
      <c r="AV2" s="44" t="str">
        <f>IF(AW2="", "", "-")</f>
        <v/>
      </c>
      <c r="AW2" s="807"/>
      <c r="AX2" s="807"/>
    </row>
    <row r="3" spans="1:50" ht="21" customHeight="1" thickBot="1" x14ac:dyDescent="0.2">
      <c r="A3" s="729" t="s">
        <v>338</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442</v>
      </c>
      <c r="AK3" s="731"/>
      <c r="AL3" s="731"/>
      <c r="AM3" s="731"/>
      <c r="AN3" s="731"/>
      <c r="AO3" s="731"/>
      <c r="AP3" s="731"/>
      <c r="AQ3" s="731"/>
      <c r="AR3" s="731"/>
      <c r="AS3" s="731"/>
      <c r="AT3" s="731"/>
      <c r="AU3" s="731"/>
      <c r="AV3" s="731"/>
      <c r="AW3" s="731"/>
      <c r="AX3" s="24" t="s">
        <v>74</v>
      </c>
    </row>
    <row r="4" spans="1:50" ht="24.75" customHeight="1" x14ac:dyDescent="0.15">
      <c r="A4" s="564" t="s">
        <v>29</v>
      </c>
      <c r="B4" s="565"/>
      <c r="C4" s="565"/>
      <c r="D4" s="565"/>
      <c r="E4" s="565"/>
      <c r="F4" s="565"/>
      <c r="G4" s="541" t="s">
        <v>444</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439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4" t="s">
        <v>80</v>
      </c>
      <c r="H5" s="715"/>
      <c r="I5" s="715"/>
      <c r="J5" s="715"/>
      <c r="K5" s="715"/>
      <c r="L5" s="715"/>
      <c r="M5" s="716" t="s">
        <v>75</v>
      </c>
      <c r="N5" s="717"/>
      <c r="O5" s="717"/>
      <c r="P5" s="717"/>
      <c r="Q5" s="717"/>
      <c r="R5" s="718"/>
      <c r="S5" s="719" t="s">
        <v>88</v>
      </c>
      <c r="T5" s="720"/>
      <c r="U5" s="720"/>
      <c r="V5" s="720"/>
      <c r="W5" s="720"/>
      <c r="X5" s="721"/>
      <c r="Y5" s="557" t="s">
        <v>3</v>
      </c>
      <c r="Z5" s="280"/>
      <c r="AA5" s="280"/>
      <c r="AB5" s="280"/>
      <c r="AC5" s="280"/>
      <c r="AD5" s="281"/>
      <c r="AE5" s="558" t="s">
        <v>443</v>
      </c>
      <c r="AF5" s="559"/>
      <c r="AG5" s="559"/>
      <c r="AH5" s="559"/>
      <c r="AI5" s="559"/>
      <c r="AJ5" s="559"/>
      <c r="AK5" s="559"/>
      <c r="AL5" s="559"/>
      <c r="AM5" s="559"/>
      <c r="AN5" s="559"/>
      <c r="AO5" s="559"/>
      <c r="AP5" s="560"/>
      <c r="AQ5" s="561" t="s">
        <v>491</v>
      </c>
      <c r="AR5" s="562"/>
      <c r="AS5" s="562"/>
      <c r="AT5" s="562"/>
      <c r="AU5" s="562"/>
      <c r="AV5" s="562"/>
      <c r="AW5" s="562"/>
      <c r="AX5" s="563"/>
    </row>
    <row r="6" spans="1:50" ht="39" customHeight="1" x14ac:dyDescent="0.15">
      <c r="A6" s="566" t="s">
        <v>4</v>
      </c>
      <c r="B6" s="567"/>
      <c r="C6" s="567"/>
      <c r="D6" s="567"/>
      <c r="E6" s="567"/>
      <c r="F6" s="567"/>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391</v>
      </c>
      <c r="H7" s="324"/>
      <c r="I7" s="324"/>
      <c r="J7" s="324"/>
      <c r="K7" s="324"/>
      <c r="L7" s="324"/>
      <c r="M7" s="324"/>
      <c r="N7" s="324"/>
      <c r="O7" s="324"/>
      <c r="P7" s="324"/>
      <c r="Q7" s="324"/>
      <c r="R7" s="324"/>
      <c r="S7" s="324"/>
      <c r="T7" s="324"/>
      <c r="U7" s="324"/>
      <c r="V7" s="325"/>
      <c r="W7" s="325"/>
      <c r="X7" s="325"/>
      <c r="Y7" s="819" t="s">
        <v>5</v>
      </c>
      <c r="Z7" s="306"/>
      <c r="AA7" s="306"/>
      <c r="AB7" s="306"/>
      <c r="AC7" s="306"/>
      <c r="AD7" s="820"/>
      <c r="AE7" s="810" t="s">
        <v>441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20" t="s">
        <v>367</v>
      </c>
      <c r="B8" s="321"/>
      <c r="C8" s="321"/>
      <c r="D8" s="321"/>
      <c r="E8" s="321"/>
      <c r="F8" s="322"/>
      <c r="G8" s="875" t="str">
        <f>入力規則等!A26</f>
        <v>-</v>
      </c>
      <c r="H8" s="583"/>
      <c r="I8" s="583"/>
      <c r="J8" s="583"/>
      <c r="K8" s="583"/>
      <c r="L8" s="583"/>
      <c r="M8" s="583"/>
      <c r="N8" s="583"/>
      <c r="O8" s="583"/>
      <c r="P8" s="583"/>
      <c r="Q8" s="583"/>
      <c r="R8" s="583"/>
      <c r="S8" s="583"/>
      <c r="T8" s="583"/>
      <c r="U8" s="583"/>
      <c r="V8" s="583"/>
      <c r="W8" s="583"/>
      <c r="X8" s="876"/>
      <c r="Y8" s="722" t="s">
        <v>368</v>
      </c>
      <c r="Z8" s="723"/>
      <c r="AA8" s="723"/>
      <c r="AB8" s="723"/>
      <c r="AC8" s="723"/>
      <c r="AD8" s="724"/>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5" t="s">
        <v>25</v>
      </c>
      <c r="B9" s="656"/>
      <c r="C9" s="656"/>
      <c r="D9" s="656"/>
      <c r="E9" s="656"/>
      <c r="F9" s="656"/>
      <c r="G9" s="609" t="s">
        <v>445</v>
      </c>
      <c r="H9" s="610"/>
      <c r="I9" s="610"/>
      <c r="J9" s="610"/>
      <c r="K9" s="610"/>
      <c r="L9" s="610"/>
      <c r="M9" s="610"/>
      <c r="N9" s="610"/>
      <c r="O9" s="610"/>
      <c r="P9" s="610"/>
      <c r="Q9" s="610"/>
      <c r="R9" s="610"/>
      <c r="S9" s="610"/>
      <c r="T9" s="610"/>
      <c r="U9" s="610"/>
      <c r="V9" s="610"/>
      <c r="W9" s="610"/>
      <c r="X9" s="610"/>
      <c r="Y9" s="725"/>
      <c r="Z9" s="725"/>
      <c r="AA9" s="725"/>
      <c r="AB9" s="725"/>
      <c r="AC9" s="725"/>
      <c r="AD9" s="725"/>
      <c r="AE9" s="610"/>
      <c r="AF9" s="610"/>
      <c r="AG9" s="610"/>
      <c r="AH9" s="610"/>
      <c r="AI9" s="610"/>
      <c r="AJ9" s="610"/>
      <c r="AK9" s="610"/>
      <c r="AL9" s="610"/>
      <c r="AM9" s="610"/>
      <c r="AN9" s="610"/>
      <c r="AO9" s="610"/>
      <c r="AP9" s="610"/>
      <c r="AQ9" s="610"/>
      <c r="AR9" s="610"/>
      <c r="AS9" s="610"/>
      <c r="AT9" s="610"/>
      <c r="AU9" s="610"/>
      <c r="AV9" s="610"/>
      <c r="AW9" s="610"/>
      <c r="AX9" s="611"/>
    </row>
    <row r="10" spans="1:50" ht="97.5" customHeight="1" x14ac:dyDescent="0.15">
      <c r="A10" s="513" t="s">
        <v>34</v>
      </c>
      <c r="B10" s="514"/>
      <c r="C10" s="514"/>
      <c r="D10" s="514"/>
      <c r="E10" s="514"/>
      <c r="F10" s="514"/>
      <c r="G10" s="609" t="s">
        <v>446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52" t="s">
        <v>26</v>
      </c>
      <c r="B12" s="653"/>
      <c r="C12" s="653"/>
      <c r="D12" s="653"/>
      <c r="E12" s="653"/>
      <c r="F12" s="654"/>
      <c r="G12" s="622"/>
      <c r="H12" s="623"/>
      <c r="I12" s="623"/>
      <c r="J12" s="623"/>
      <c r="K12" s="623"/>
      <c r="L12" s="623"/>
      <c r="M12" s="623"/>
      <c r="N12" s="623"/>
      <c r="O12" s="623"/>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7"/>
    </row>
    <row r="13" spans="1:50" ht="21" customHeight="1" x14ac:dyDescent="0.15">
      <c r="A13" s="600"/>
      <c r="B13" s="601"/>
      <c r="C13" s="601"/>
      <c r="D13" s="601"/>
      <c r="E13" s="601"/>
      <c r="F13" s="602"/>
      <c r="G13" s="588" t="s">
        <v>7</v>
      </c>
      <c r="H13" s="589"/>
      <c r="I13" s="594" t="s">
        <v>8</v>
      </c>
      <c r="J13" s="595"/>
      <c r="K13" s="595"/>
      <c r="L13" s="595"/>
      <c r="M13" s="595"/>
      <c r="N13" s="595"/>
      <c r="O13" s="596"/>
      <c r="P13" s="242" t="s">
        <v>447</v>
      </c>
      <c r="Q13" s="243"/>
      <c r="R13" s="243"/>
      <c r="S13" s="243"/>
      <c r="T13" s="243"/>
      <c r="U13" s="243"/>
      <c r="V13" s="244"/>
      <c r="W13" s="242">
        <v>49</v>
      </c>
      <c r="X13" s="243"/>
      <c r="Y13" s="243"/>
      <c r="Z13" s="243"/>
      <c r="AA13" s="243"/>
      <c r="AB13" s="243"/>
      <c r="AC13" s="244"/>
      <c r="AD13" s="242">
        <v>46</v>
      </c>
      <c r="AE13" s="243"/>
      <c r="AF13" s="243"/>
      <c r="AG13" s="243"/>
      <c r="AH13" s="243"/>
      <c r="AI13" s="243"/>
      <c r="AJ13" s="244"/>
      <c r="AK13" s="242">
        <v>45</v>
      </c>
      <c r="AL13" s="243"/>
      <c r="AM13" s="243"/>
      <c r="AN13" s="243"/>
      <c r="AO13" s="243"/>
      <c r="AP13" s="243"/>
      <c r="AQ13" s="244"/>
      <c r="AR13" s="816">
        <v>37</v>
      </c>
      <c r="AS13" s="817"/>
      <c r="AT13" s="817"/>
      <c r="AU13" s="817"/>
      <c r="AV13" s="817"/>
      <c r="AW13" s="817"/>
      <c r="AX13" s="818"/>
    </row>
    <row r="14" spans="1:50" ht="21" customHeight="1" x14ac:dyDescent="0.15">
      <c r="A14" s="600"/>
      <c r="B14" s="601"/>
      <c r="C14" s="601"/>
      <c r="D14" s="601"/>
      <c r="E14" s="601"/>
      <c r="F14" s="602"/>
      <c r="G14" s="590"/>
      <c r="H14" s="591"/>
      <c r="I14" s="573" t="s">
        <v>9</v>
      </c>
      <c r="J14" s="585"/>
      <c r="K14" s="585"/>
      <c r="L14" s="585"/>
      <c r="M14" s="585"/>
      <c r="N14" s="585"/>
      <c r="O14" s="586"/>
      <c r="P14" s="242" t="s">
        <v>441</v>
      </c>
      <c r="Q14" s="243"/>
      <c r="R14" s="243"/>
      <c r="S14" s="243"/>
      <c r="T14" s="243"/>
      <c r="U14" s="243"/>
      <c r="V14" s="244"/>
      <c r="W14" s="242" t="s">
        <v>391</v>
      </c>
      <c r="X14" s="243"/>
      <c r="Y14" s="243"/>
      <c r="Z14" s="243"/>
      <c r="AA14" s="243"/>
      <c r="AB14" s="243"/>
      <c r="AC14" s="244"/>
      <c r="AD14" s="242" t="s">
        <v>391</v>
      </c>
      <c r="AE14" s="243"/>
      <c r="AF14" s="243"/>
      <c r="AG14" s="243"/>
      <c r="AH14" s="243"/>
      <c r="AI14" s="243"/>
      <c r="AJ14" s="244"/>
      <c r="AK14" s="242" t="s">
        <v>462</v>
      </c>
      <c r="AL14" s="243"/>
      <c r="AM14" s="243"/>
      <c r="AN14" s="243"/>
      <c r="AO14" s="243"/>
      <c r="AP14" s="243"/>
      <c r="AQ14" s="244"/>
      <c r="AR14" s="650"/>
      <c r="AS14" s="650"/>
      <c r="AT14" s="650"/>
      <c r="AU14" s="650"/>
      <c r="AV14" s="650"/>
      <c r="AW14" s="650"/>
      <c r="AX14" s="651"/>
    </row>
    <row r="15" spans="1:50" ht="21" customHeight="1" x14ac:dyDescent="0.15">
      <c r="A15" s="600"/>
      <c r="B15" s="601"/>
      <c r="C15" s="601"/>
      <c r="D15" s="601"/>
      <c r="E15" s="601"/>
      <c r="F15" s="602"/>
      <c r="G15" s="590"/>
      <c r="H15" s="591"/>
      <c r="I15" s="573" t="s">
        <v>58</v>
      </c>
      <c r="J15" s="574"/>
      <c r="K15" s="574"/>
      <c r="L15" s="574"/>
      <c r="M15" s="574"/>
      <c r="N15" s="574"/>
      <c r="O15" s="575"/>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c r="AS15" s="243"/>
      <c r="AT15" s="243"/>
      <c r="AU15" s="243"/>
      <c r="AV15" s="243"/>
      <c r="AW15" s="243"/>
      <c r="AX15" s="658"/>
    </row>
    <row r="16" spans="1:50" ht="21" customHeight="1" x14ac:dyDescent="0.15">
      <c r="A16" s="600"/>
      <c r="B16" s="601"/>
      <c r="C16" s="601"/>
      <c r="D16" s="601"/>
      <c r="E16" s="601"/>
      <c r="F16" s="602"/>
      <c r="G16" s="590"/>
      <c r="H16" s="591"/>
      <c r="I16" s="573" t="s">
        <v>59</v>
      </c>
      <c r="J16" s="574"/>
      <c r="K16" s="574"/>
      <c r="L16" s="574"/>
      <c r="M16" s="574"/>
      <c r="N16" s="574"/>
      <c r="O16" s="575"/>
      <c r="P16" s="242" t="s">
        <v>441</v>
      </c>
      <c r="Q16" s="243"/>
      <c r="R16" s="243"/>
      <c r="S16" s="243"/>
      <c r="T16" s="243"/>
      <c r="U16" s="243"/>
      <c r="V16" s="244"/>
      <c r="W16" s="242" t="s">
        <v>391</v>
      </c>
      <c r="X16" s="243"/>
      <c r="Y16" s="243"/>
      <c r="Z16" s="243"/>
      <c r="AA16" s="243"/>
      <c r="AB16" s="243"/>
      <c r="AC16" s="244"/>
      <c r="AD16" s="242" t="s">
        <v>441</v>
      </c>
      <c r="AE16" s="243"/>
      <c r="AF16" s="243"/>
      <c r="AG16" s="243"/>
      <c r="AH16" s="243"/>
      <c r="AI16" s="243"/>
      <c r="AJ16" s="244"/>
      <c r="AK16" s="242" t="s">
        <v>462</v>
      </c>
      <c r="AL16" s="243"/>
      <c r="AM16" s="243"/>
      <c r="AN16" s="243"/>
      <c r="AO16" s="243"/>
      <c r="AP16" s="243"/>
      <c r="AQ16" s="244"/>
      <c r="AR16" s="612"/>
      <c r="AS16" s="613"/>
      <c r="AT16" s="613"/>
      <c r="AU16" s="613"/>
      <c r="AV16" s="613"/>
      <c r="AW16" s="613"/>
      <c r="AX16" s="614"/>
    </row>
    <row r="17" spans="1:50" ht="24.75" customHeight="1" x14ac:dyDescent="0.15">
      <c r="A17" s="600"/>
      <c r="B17" s="601"/>
      <c r="C17" s="601"/>
      <c r="D17" s="601"/>
      <c r="E17" s="601"/>
      <c r="F17" s="602"/>
      <c r="G17" s="590"/>
      <c r="H17" s="591"/>
      <c r="I17" s="573" t="s">
        <v>57</v>
      </c>
      <c r="J17" s="585"/>
      <c r="K17" s="585"/>
      <c r="L17" s="585"/>
      <c r="M17" s="585"/>
      <c r="N17" s="585"/>
      <c r="O17" s="586"/>
      <c r="P17" s="242" t="s">
        <v>441</v>
      </c>
      <c r="Q17" s="243"/>
      <c r="R17" s="243"/>
      <c r="S17" s="243"/>
      <c r="T17" s="243"/>
      <c r="U17" s="243"/>
      <c r="V17" s="244"/>
      <c r="W17" s="242" t="s">
        <v>391</v>
      </c>
      <c r="X17" s="243"/>
      <c r="Y17" s="243"/>
      <c r="Z17" s="243"/>
      <c r="AA17" s="243"/>
      <c r="AB17" s="243"/>
      <c r="AC17" s="244"/>
      <c r="AD17" s="242" t="s">
        <v>441</v>
      </c>
      <c r="AE17" s="243"/>
      <c r="AF17" s="243"/>
      <c r="AG17" s="243"/>
      <c r="AH17" s="243"/>
      <c r="AI17" s="243"/>
      <c r="AJ17" s="244"/>
      <c r="AK17" s="242" t="s">
        <v>462</v>
      </c>
      <c r="AL17" s="243"/>
      <c r="AM17" s="243"/>
      <c r="AN17" s="243"/>
      <c r="AO17" s="243"/>
      <c r="AP17" s="243"/>
      <c r="AQ17" s="244"/>
      <c r="AR17" s="814"/>
      <c r="AS17" s="814"/>
      <c r="AT17" s="814"/>
      <c r="AU17" s="814"/>
      <c r="AV17" s="814"/>
      <c r="AW17" s="814"/>
      <c r="AX17" s="815"/>
    </row>
    <row r="18" spans="1:50" ht="24.75" customHeight="1" x14ac:dyDescent="0.15">
      <c r="A18" s="600"/>
      <c r="B18" s="601"/>
      <c r="C18" s="601"/>
      <c r="D18" s="601"/>
      <c r="E18" s="601"/>
      <c r="F18" s="602"/>
      <c r="G18" s="592"/>
      <c r="H18" s="593"/>
      <c r="I18" s="579" t="s">
        <v>22</v>
      </c>
      <c r="J18" s="580"/>
      <c r="K18" s="580"/>
      <c r="L18" s="580"/>
      <c r="M18" s="580"/>
      <c r="N18" s="580"/>
      <c r="O18" s="581"/>
      <c r="P18" s="740">
        <f>SUM(P13:V17)</f>
        <v>0</v>
      </c>
      <c r="Q18" s="741"/>
      <c r="R18" s="741"/>
      <c r="S18" s="741"/>
      <c r="T18" s="741"/>
      <c r="U18" s="741"/>
      <c r="V18" s="742"/>
      <c r="W18" s="740">
        <f>SUM(W13:AC17)</f>
        <v>49</v>
      </c>
      <c r="X18" s="741"/>
      <c r="Y18" s="741"/>
      <c r="Z18" s="741"/>
      <c r="AA18" s="741"/>
      <c r="AB18" s="741"/>
      <c r="AC18" s="742"/>
      <c r="AD18" s="740">
        <f>SUM(AD13:AJ17)</f>
        <v>46</v>
      </c>
      <c r="AE18" s="741"/>
      <c r="AF18" s="741"/>
      <c r="AG18" s="741"/>
      <c r="AH18" s="741"/>
      <c r="AI18" s="741"/>
      <c r="AJ18" s="742"/>
      <c r="AK18" s="740">
        <f>SUM(AK13:AQ17)</f>
        <v>45</v>
      </c>
      <c r="AL18" s="741"/>
      <c r="AM18" s="741"/>
      <c r="AN18" s="741"/>
      <c r="AO18" s="741"/>
      <c r="AP18" s="741"/>
      <c r="AQ18" s="742"/>
      <c r="AR18" s="740">
        <f>SUM(AR13:AX17)</f>
        <v>37</v>
      </c>
      <c r="AS18" s="741"/>
      <c r="AT18" s="741"/>
      <c r="AU18" s="741"/>
      <c r="AV18" s="741"/>
      <c r="AW18" s="741"/>
      <c r="AX18" s="743"/>
    </row>
    <row r="19" spans="1:50" ht="24.75" customHeight="1" x14ac:dyDescent="0.15">
      <c r="A19" s="600"/>
      <c r="B19" s="601"/>
      <c r="C19" s="601"/>
      <c r="D19" s="601"/>
      <c r="E19" s="601"/>
      <c r="F19" s="602"/>
      <c r="G19" s="738" t="s">
        <v>10</v>
      </c>
      <c r="H19" s="739"/>
      <c r="I19" s="739"/>
      <c r="J19" s="739"/>
      <c r="K19" s="739"/>
      <c r="L19" s="739"/>
      <c r="M19" s="739"/>
      <c r="N19" s="739"/>
      <c r="O19" s="739"/>
      <c r="P19" s="242" t="s">
        <v>447</v>
      </c>
      <c r="Q19" s="243"/>
      <c r="R19" s="243"/>
      <c r="S19" s="243"/>
      <c r="T19" s="243"/>
      <c r="U19" s="243"/>
      <c r="V19" s="244"/>
      <c r="W19" s="242">
        <v>48</v>
      </c>
      <c r="X19" s="243"/>
      <c r="Y19" s="243"/>
      <c r="Z19" s="243"/>
      <c r="AA19" s="243"/>
      <c r="AB19" s="243"/>
      <c r="AC19" s="244"/>
      <c r="AD19" s="242">
        <v>45</v>
      </c>
      <c r="AE19" s="243"/>
      <c r="AF19" s="243"/>
      <c r="AG19" s="243"/>
      <c r="AH19" s="243"/>
      <c r="AI19" s="243"/>
      <c r="AJ19" s="244"/>
      <c r="AK19" s="577"/>
      <c r="AL19" s="577"/>
      <c r="AM19" s="577"/>
      <c r="AN19" s="577"/>
      <c r="AO19" s="577"/>
      <c r="AP19" s="577"/>
      <c r="AQ19" s="577"/>
      <c r="AR19" s="577"/>
      <c r="AS19" s="577"/>
      <c r="AT19" s="577"/>
      <c r="AU19" s="577"/>
      <c r="AV19" s="577"/>
      <c r="AW19" s="577"/>
      <c r="AX19" s="578"/>
    </row>
    <row r="20" spans="1:50" ht="24.75" customHeight="1" x14ac:dyDescent="0.15">
      <c r="A20" s="655"/>
      <c r="B20" s="656"/>
      <c r="C20" s="656"/>
      <c r="D20" s="656"/>
      <c r="E20" s="656"/>
      <c r="F20" s="657"/>
      <c r="G20" s="738" t="s">
        <v>11</v>
      </c>
      <c r="H20" s="739"/>
      <c r="I20" s="739"/>
      <c r="J20" s="739"/>
      <c r="K20" s="739"/>
      <c r="L20" s="739"/>
      <c r="M20" s="739"/>
      <c r="N20" s="739"/>
      <c r="O20" s="739"/>
      <c r="P20" s="744" t="str">
        <f>IF(P18=0, "-", P19/P18)</f>
        <v>-</v>
      </c>
      <c r="Q20" s="744"/>
      <c r="R20" s="744"/>
      <c r="S20" s="744"/>
      <c r="T20" s="744"/>
      <c r="U20" s="744"/>
      <c r="V20" s="744"/>
      <c r="W20" s="744">
        <f>IF(W18=0, "-", W19/W18)</f>
        <v>0.97959183673469385</v>
      </c>
      <c r="X20" s="744"/>
      <c r="Y20" s="744"/>
      <c r="Z20" s="744"/>
      <c r="AA20" s="744"/>
      <c r="AB20" s="744"/>
      <c r="AC20" s="744"/>
      <c r="AD20" s="744">
        <f>IF(AD18=0, "-", AD19/AD18)</f>
        <v>0.97826086956521741</v>
      </c>
      <c r="AE20" s="744"/>
      <c r="AF20" s="744"/>
      <c r="AG20" s="744"/>
      <c r="AH20" s="744"/>
      <c r="AI20" s="744"/>
      <c r="AJ20" s="744"/>
      <c r="AK20" s="577"/>
      <c r="AL20" s="577"/>
      <c r="AM20" s="577"/>
      <c r="AN20" s="577"/>
      <c r="AO20" s="577"/>
      <c r="AP20" s="577"/>
      <c r="AQ20" s="576"/>
      <c r="AR20" s="576"/>
      <c r="AS20" s="576"/>
      <c r="AT20" s="576"/>
      <c r="AU20" s="577"/>
      <c r="AV20" s="577"/>
      <c r="AW20" s="577"/>
      <c r="AX20" s="578"/>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20" t="s">
        <v>325</v>
      </c>
      <c r="AF21" s="620"/>
      <c r="AG21" s="620"/>
      <c r="AH21" s="620"/>
      <c r="AI21" s="620" t="s">
        <v>326</v>
      </c>
      <c r="AJ21" s="620"/>
      <c r="AK21" s="620"/>
      <c r="AL21" s="620"/>
      <c r="AM21" s="620" t="s">
        <v>327</v>
      </c>
      <c r="AN21" s="620"/>
      <c r="AO21" s="620"/>
      <c r="AP21" s="272"/>
      <c r="AQ21" s="132" t="s">
        <v>323</v>
      </c>
      <c r="AR21" s="135"/>
      <c r="AS21" s="135"/>
      <c r="AT21" s="136"/>
      <c r="AU21" s="344" t="s">
        <v>262</v>
      </c>
      <c r="AV21" s="344"/>
      <c r="AW21" s="344"/>
      <c r="AX21" s="813"/>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21"/>
      <c r="AF22" s="621"/>
      <c r="AG22" s="621"/>
      <c r="AH22" s="621"/>
      <c r="AI22" s="621"/>
      <c r="AJ22" s="621"/>
      <c r="AK22" s="621"/>
      <c r="AL22" s="621"/>
      <c r="AM22" s="621"/>
      <c r="AN22" s="621"/>
      <c r="AO22" s="621"/>
      <c r="AP22" s="275"/>
      <c r="AQ22" s="188"/>
      <c r="AR22" s="137"/>
      <c r="AS22" s="138" t="s">
        <v>324</v>
      </c>
      <c r="AT22" s="139"/>
      <c r="AU22" s="261">
        <v>30</v>
      </c>
      <c r="AV22" s="261"/>
      <c r="AW22" s="259" t="s">
        <v>310</v>
      </c>
      <c r="AX22" s="260"/>
    </row>
    <row r="23" spans="1:50" ht="22.5" customHeight="1" x14ac:dyDescent="0.15">
      <c r="A23" s="265"/>
      <c r="B23" s="263"/>
      <c r="C23" s="263"/>
      <c r="D23" s="263"/>
      <c r="E23" s="263"/>
      <c r="F23" s="264"/>
      <c r="G23" s="385" t="s">
        <v>450</v>
      </c>
      <c r="H23" s="505"/>
      <c r="I23" s="505"/>
      <c r="J23" s="505"/>
      <c r="K23" s="505"/>
      <c r="L23" s="505"/>
      <c r="M23" s="505"/>
      <c r="N23" s="505"/>
      <c r="O23" s="506"/>
      <c r="P23" s="97" t="s">
        <v>451</v>
      </c>
      <c r="Q23" s="615"/>
      <c r="R23" s="615"/>
      <c r="S23" s="615"/>
      <c r="T23" s="615"/>
      <c r="U23" s="615"/>
      <c r="V23" s="615"/>
      <c r="W23" s="615"/>
      <c r="X23" s="616"/>
      <c r="Y23" s="361" t="s">
        <v>14</v>
      </c>
      <c r="Z23" s="362"/>
      <c r="AA23" s="363"/>
      <c r="AB23" s="726" t="s">
        <v>312</v>
      </c>
      <c r="AC23" s="726"/>
      <c r="AD23" s="726"/>
      <c r="AE23" s="377" t="s">
        <v>473</v>
      </c>
      <c r="AF23" s="348"/>
      <c r="AG23" s="348"/>
      <c r="AH23" s="348"/>
      <c r="AI23" s="377">
        <v>88</v>
      </c>
      <c r="AJ23" s="348"/>
      <c r="AK23" s="348"/>
      <c r="AL23" s="348"/>
      <c r="AM23" s="377">
        <v>93</v>
      </c>
      <c r="AN23" s="348"/>
      <c r="AO23" s="348"/>
      <c r="AP23" s="348"/>
      <c r="AQ23" s="257" t="s">
        <v>473</v>
      </c>
      <c r="AR23" s="194"/>
      <c r="AS23" s="194"/>
      <c r="AT23" s="258"/>
      <c r="AU23" s="348" t="s">
        <v>473</v>
      </c>
      <c r="AV23" s="348"/>
      <c r="AW23" s="348"/>
      <c r="AX23" s="349"/>
    </row>
    <row r="24" spans="1:50" ht="22.5" customHeight="1" x14ac:dyDescent="0.15">
      <c r="A24" s="266"/>
      <c r="B24" s="267"/>
      <c r="C24" s="267"/>
      <c r="D24" s="267"/>
      <c r="E24" s="267"/>
      <c r="F24" s="268"/>
      <c r="G24" s="507"/>
      <c r="H24" s="508"/>
      <c r="I24" s="508"/>
      <c r="J24" s="508"/>
      <c r="K24" s="508"/>
      <c r="L24" s="508"/>
      <c r="M24" s="508"/>
      <c r="N24" s="508"/>
      <c r="O24" s="509"/>
      <c r="P24" s="617"/>
      <c r="Q24" s="617"/>
      <c r="R24" s="617"/>
      <c r="S24" s="617"/>
      <c r="T24" s="617"/>
      <c r="U24" s="617"/>
      <c r="V24" s="617"/>
      <c r="W24" s="617"/>
      <c r="X24" s="618"/>
      <c r="Y24" s="248" t="s">
        <v>61</v>
      </c>
      <c r="Z24" s="249"/>
      <c r="AA24" s="250"/>
      <c r="AB24" s="726" t="s">
        <v>312</v>
      </c>
      <c r="AC24" s="726"/>
      <c r="AD24" s="726"/>
      <c r="AE24" s="377" t="s">
        <v>473</v>
      </c>
      <c r="AF24" s="348"/>
      <c r="AG24" s="348"/>
      <c r="AH24" s="348"/>
      <c r="AI24" s="377">
        <v>100</v>
      </c>
      <c r="AJ24" s="348"/>
      <c r="AK24" s="348"/>
      <c r="AL24" s="348"/>
      <c r="AM24" s="377">
        <v>100</v>
      </c>
      <c r="AN24" s="348"/>
      <c r="AO24" s="348"/>
      <c r="AP24" s="348"/>
      <c r="AQ24" s="257" t="s">
        <v>473</v>
      </c>
      <c r="AR24" s="194"/>
      <c r="AS24" s="194"/>
      <c r="AT24" s="258"/>
      <c r="AU24" s="348">
        <v>100</v>
      </c>
      <c r="AV24" s="348"/>
      <c r="AW24" s="348"/>
      <c r="AX24" s="349"/>
    </row>
    <row r="25" spans="1:50" ht="14.25" thickBot="1" x14ac:dyDescent="0.2">
      <c r="A25" s="269"/>
      <c r="B25" s="270"/>
      <c r="C25" s="270"/>
      <c r="D25" s="270"/>
      <c r="E25" s="270"/>
      <c r="F25" s="271"/>
      <c r="G25" s="510"/>
      <c r="H25" s="511"/>
      <c r="I25" s="511"/>
      <c r="J25" s="511"/>
      <c r="K25" s="511"/>
      <c r="L25" s="511"/>
      <c r="M25" s="511"/>
      <c r="N25" s="511"/>
      <c r="O25" s="512"/>
      <c r="P25" s="568"/>
      <c r="Q25" s="568"/>
      <c r="R25" s="568"/>
      <c r="S25" s="568"/>
      <c r="T25" s="568"/>
      <c r="U25" s="568"/>
      <c r="V25" s="568"/>
      <c r="W25" s="568"/>
      <c r="X25" s="619"/>
      <c r="Y25" s="248" t="s">
        <v>15</v>
      </c>
      <c r="Z25" s="249"/>
      <c r="AA25" s="250"/>
      <c r="AB25" s="365" t="s">
        <v>312</v>
      </c>
      <c r="AC25" s="365"/>
      <c r="AD25" s="365"/>
      <c r="AE25" s="377" t="s">
        <v>473</v>
      </c>
      <c r="AF25" s="348"/>
      <c r="AG25" s="348"/>
      <c r="AH25" s="348"/>
      <c r="AI25" s="377">
        <f>AI23/AI24*100</f>
        <v>88</v>
      </c>
      <c r="AJ25" s="348"/>
      <c r="AK25" s="348"/>
      <c r="AL25" s="348"/>
      <c r="AM25" s="377">
        <f>AM23/AM24*100</f>
        <v>93</v>
      </c>
      <c r="AN25" s="348"/>
      <c r="AO25" s="348"/>
      <c r="AP25" s="348"/>
      <c r="AQ25" s="257" t="s">
        <v>473</v>
      </c>
      <c r="AR25" s="194"/>
      <c r="AS25" s="194"/>
      <c r="AT25" s="258"/>
      <c r="AU25" s="348" t="s">
        <v>473</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20" t="s">
        <v>325</v>
      </c>
      <c r="AF26" s="620"/>
      <c r="AG26" s="620"/>
      <c r="AH26" s="620"/>
      <c r="AI26" s="620" t="s">
        <v>326</v>
      </c>
      <c r="AJ26" s="620"/>
      <c r="AK26" s="620"/>
      <c r="AL26" s="620"/>
      <c r="AM26" s="620" t="s">
        <v>327</v>
      </c>
      <c r="AN26" s="620"/>
      <c r="AO26" s="620"/>
      <c r="AP26" s="272"/>
      <c r="AQ26" s="132" t="s">
        <v>323</v>
      </c>
      <c r="AR26" s="135"/>
      <c r="AS26" s="135"/>
      <c r="AT26" s="136"/>
      <c r="AU26" s="808" t="s">
        <v>262</v>
      </c>
      <c r="AV26" s="808"/>
      <c r="AW26" s="808"/>
      <c r="AX26" s="809"/>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21"/>
      <c r="AF27" s="621"/>
      <c r="AG27" s="621"/>
      <c r="AH27" s="621"/>
      <c r="AI27" s="621"/>
      <c r="AJ27" s="621"/>
      <c r="AK27" s="621"/>
      <c r="AL27" s="621"/>
      <c r="AM27" s="621"/>
      <c r="AN27" s="621"/>
      <c r="AO27" s="621"/>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25"/>
      <c r="I28" s="325"/>
      <c r="J28" s="325"/>
      <c r="K28" s="325"/>
      <c r="L28" s="325"/>
      <c r="M28" s="325"/>
      <c r="N28" s="325"/>
      <c r="O28" s="386"/>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7"/>
      <c r="H29" s="388"/>
      <c r="I29" s="388"/>
      <c r="J29" s="388"/>
      <c r="K29" s="388"/>
      <c r="L29" s="388"/>
      <c r="M29" s="388"/>
      <c r="N29" s="388"/>
      <c r="O29" s="389"/>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0"/>
      <c r="H30" s="391"/>
      <c r="I30" s="391"/>
      <c r="J30" s="391"/>
      <c r="K30" s="391"/>
      <c r="L30" s="391"/>
      <c r="M30" s="391"/>
      <c r="N30" s="391"/>
      <c r="O30" s="392"/>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20" t="s">
        <v>325</v>
      </c>
      <c r="AF31" s="620"/>
      <c r="AG31" s="620"/>
      <c r="AH31" s="620"/>
      <c r="AI31" s="620" t="s">
        <v>326</v>
      </c>
      <c r="AJ31" s="620"/>
      <c r="AK31" s="620"/>
      <c r="AL31" s="620"/>
      <c r="AM31" s="620" t="s">
        <v>327</v>
      </c>
      <c r="AN31" s="620"/>
      <c r="AO31" s="620"/>
      <c r="AP31" s="272"/>
      <c r="AQ31" s="132" t="s">
        <v>323</v>
      </c>
      <c r="AR31" s="135"/>
      <c r="AS31" s="135"/>
      <c r="AT31" s="136"/>
      <c r="AU31" s="808" t="s">
        <v>262</v>
      </c>
      <c r="AV31" s="808"/>
      <c r="AW31" s="808"/>
      <c r="AX31" s="809"/>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21"/>
      <c r="AF32" s="621"/>
      <c r="AG32" s="621"/>
      <c r="AH32" s="621"/>
      <c r="AI32" s="621"/>
      <c r="AJ32" s="621"/>
      <c r="AK32" s="621"/>
      <c r="AL32" s="621"/>
      <c r="AM32" s="621"/>
      <c r="AN32" s="621"/>
      <c r="AO32" s="621"/>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25"/>
      <c r="I33" s="325"/>
      <c r="J33" s="325"/>
      <c r="K33" s="325"/>
      <c r="L33" s="325"/>
      <c r="M33" s="325"/>
      <c r="N33" s="325"/>
      <c r="O33" s="386"/>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7"/>
      <c r="H34" s="388"/>
      <c r="I34" s="388"/>
      <c r="J34" s="388"/>
      <c r="K34" s="388"/>
      <c r="L34" s="388"/>
      <c r="M34" s="388"/>
      <c r="N34" s="388"/>
      <c r="O34" s="389"/>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0"/>
      <c r="H35" s="391"/>
      <c r="I35" s="391"/>
      <c r="J35" s="391"/>
      <c r="K35" s="391"/>
      <c r="L35" s="391"/>
      <c r="M35" s="391"/>
      <c r="N35" s="391"/>
      <c r="O35" s="392"/>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20" t="s">
        <v>325</v>
      </c>
      <c r="AF36" s="620"/>
      <c r="AG36" s="620"/>
      <c r="AH36" s="620"/>
      <c r="AI36" s="620" t="s">
        <v>326</v>
      </c>
      <c r="AJ36" s="620"/>
      <c r="AK36" s="620"/>
      <c r="AL36" s="620"/>
      <c r="AM36" s="620" t="s">
        <v>327</v>
      </c>
      <c r="AN36" s="620"/>
      <c r="AO36" s="620"/>
      <c r="AP36" s="272"/>
      <c r="AQ36" s="132" t="s">
        <v>323</v>
      </c>
      <c r="AR36" s="135"/>
      <c r="AS36" s="135"/>
      <c r="AT36" s="136"/>
      <c r="AU36" s="808" t="s">
        <v>262</v>
      </c>
      <c r="AV36" s="808"/>
      <c r="AW36" s="808"/>
      <c r="AX36" s="809"/>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21"/>
      <c r="AF37" s="621"/>
      <c r="AG37" s="621"/>
      <c r="AH37" s="621"/>
      <c r="AI37" s="621"/>
      <c r="AJ37" s="621"/>
      <c r="AK37" s="621"/>
      <c r="AL37" s="621"/>
      <c r="AM37" s="621"/>
      <c r="AN37" s="621"/>
      <c r="AO37" s="621"/>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25"/>
      <c r="I38" s="325"/>
      <c r="J38" s="325"/>
      <c r="K38" s="325"/>
      <c r="L38" s="325"/>
      <c r="M38" s="325"/>
      <c r="N38" s="325"/>
      <c r="O38" s="386"/>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7"/>
      <c r="H39" s="388"/>
      <c r="I39" s="388"/>
      <c r="J39" s="388"/>
      <c r="K39" s="388"/>
      <c r="L39" s="388"/>
      <c r="M39" s="388"/>
      <c r="N39" s="388"/>
      <c r="O39" s="389"/>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0"/>
      <c r="H40" s="391"/>
      <c r="I40" s="391"/>
      <c r="J40" s="391"/>
      <c r="K40" s="391"/>
      <c r="L40" s="391"/>
      <c r="M40" s="391"/>
      <c r="N40" s="391"/>
      <c r="O40" s="392"/>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20" t="s">
        <v>325</v>
      </c>
      <c r="AF41" s="620"/>
      <c r="AG41" s="620"/>
      <c r="AH41" s="620"/>
      <c r="AI41" s="620" t="s">
        <v>326</v>
      </c>
      <c r="AJ41" s="620"/>
      <c r="AK41" s="620"/>
      <c r="AL41" s="620"/>
      <c r="AM41" s="620" t="s">
        <v>327</v>
      </c>
      <c r="AN41" s="620"/>
      <c r="AO41" s="620"/>
      <c r="AP41" s="272"/>
      <c r="AQ41" s="132" t="s">
        <v>323</v>
      </c>
      <c r="AR41" s="135"/>
      <c r="AS41" s="135"/>
      <c r="AT41" s="136"/>
      <c r="AU41" s="808" t="s">
        <v>262</v>
      </c>
      <c r="AV41" s="808"/>
      <c r="AW41" s="808"/>
      <c r="AX41" s="809"/>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21"/>
      <c r="AF42" s="621"/>
      <c r="AG42" s="621"/>
      <c r="AH42" s="621"/>
      <c r="AI42" s="621"/>
      <c r="AJ42" s="621"/>
      <c r="AK42" s="621"/>
      <c r="AL42" s="621"/>
      <c r="AM42" s="621"/>
      <c r="AN42" s="621"/>
      <c r="AO42" s="621"/>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25"/>
      <c r="I43" s="325"/>
      <c r="J43" s="325"/>
      <c r="K43" s="325"/>
      <c r="L43" s="325"/>
      <c r="M43" s="325"/>
      <c r="N43" s="325"/>
      <c r="O43" s="386"/>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7"/>
      <c r="H44" s="388"/>
      <c r="I44" s="388"/>
      <c r="J44" s="388"/>
      <c r="K44" s="388"/>
      <c r="L44" s="388"/>
      <c r="M44" s="388"/>
      <c r="N44" s="388"/>
      <c r="O44" s="389"/>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0"/>
      <c r="H45" s="391"/>
      <c r="I45" s="391"/>
      <c r="J45" s="391"/>
      <c r="K45" s="391"/>
      <c r="L45" s="391"/>
      <c r="M45" s="391"/>
      <c r="N45" s="391"/>
      <c r="O45" s="392"/>
      <c r="P45" s="100"/>
      <c r="Q45" s="100"/>
      <c r="R45" s="100"/>
      <c r="S45" s="100"/>
      <c r="T45" s="100"/>
      <c r="U45" s="100"/>
      <c r="V45" s="100"/>
      <c r="W45" s="100"/>
      <c r="X45" s="122"/>
      <c r="Y45" s="248" t="s">
        <v>15</v>
      </c>
      <c r="Z45" s="249"/>
      <c r="AA45" s="250"/>
      <c r="AB45" s="746" t="s">
        <v>16</v>
      </c>
      <c r="AC45" s="746"/>
      <c r="AD45" s="746"/>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5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5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27"/>
      <c r="AF50" s="828"/>
      <c r="AG50" s="828"/>
      <c r="AH50" s="828"/>
      <c r="AI50" s="827"/>
      <c r="AJ50" s="828"/>
      <c r="AK50" s="828"/>
      <c r="AL50" s="828"/>
      <c r="AM50" s="827"/>
      <c r="AN50" s="828"/>
      <c r="AO50" s="828"/>
      <c r="AP50" s="828"/>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x14ac:dyDescent="0.15">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27"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27"/>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27"/>
      <c r="B55" s="357"/>
      <c r="C55" s="291"/>
      <c r="D55" s="291"/>
      <c r="E55" s="291"/>
      <c r="F55" s="292"/>
      <c r="G55" s="530"/>
      <c r="H55" s="530"/>
      <c r="I55" s="530"/>
      <c r="J55" s="530"/>
      <c r="K55" s="530"/>
      <c r="L55" s="530"/>
      <c r="M55" s="530"/>
      <c r="N55" s="530"/>
      <c r="O55" s="530"/>
      <c r="P55" s="530"/>
      <c r="Q55" s="530"/>
      <c r="R55" s="530"/>
      <c r="S55" s="530"/>
      <c r="T55" s="530"/>
      <c r="U55" s="530"/>
      <c r="V55" s="530"/>
      <c r="W55" s="530"/>
      <c r="X55" s="530"/>
      <c r="Y55" s="530"/>
      <c r="Z55" s="530"/>
      <c r="AA55" s="531"/>
      <c r="AB55" s="821"/>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2"/>
    </row>
    <row r="56" spans="1:50" ht="22.5" hidden="1" customHeight="1" x14ac:dyDescent="0.15">
      <c r="A56" s="727"/>
      <c r="B56" s="357"/>
      <c r="C56" s="291"/>
      <c r="D56" s="291"/>
      <c r="E56" s="291"/>
      <c r="F56" s="292"/>
      <c r="G56" s="532"/>
      <c r="H56" s="532"/>
      <c r="I56" s="532"/>
      <c r="J56" s="532"/>
      <c r="K56" s="532"/>
      <c r="L56" s="532"/>
      <c r="M56" s="532"/>
      <c r="N56" s="532"/>
      <c r="O56" s="532"/>
      <c r="P56" s="532"/>
      <c r="Q56" s="532"/>
      <c r="R56" s="532"/>
      <c r="S56" s="532"/>
      <c r="T56" s="532"/>
      <c r="U56" s="532"/>
      <c r="V56" s="532"/>
      <c r="W56" s="532"/>
      <c r="X56" s="532"/>
      <c r="Y56" s="532"/>
      <c r="Z56" s="532"/>
      <c r="AA56" s="533"/>
      <c r="AB56" s="823"/>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4"/>
    </row>
    <row r="57" spans="1:50" ht="22.5" hidden="1" customHeight="1" x14ac:dyDescent="0.15">
      <c r="A57" s="727"/>
      <c r="B57" s="358"/>
      <c r="C57" s="359"/>
      <c r="D57" s="359"/>
      <c r="E57" s="359"/>
      <c r="F57" s="360"/>
      <c r="G57" s="534"/>
      <c r="H57" s="534"/>
      <c r="I57" s="534"/>
      <c r="J57" s="534"/>
      <c r="K57" s="534"/>
      <c r="L57" s="534"/>
      <c r="M57" s="534"/>
      <c r="N57" s="534"/>
      <c r="O57" s="534"/>
      <c r="P57" s="534"/>
      <c r="Q57" s="534"/>
      <c r="R57" s="534"/>
      <c r="S57" s="534"/>
      <c r="T57" s="534"/>
      <c r="U57" s="534"/>
      <c r="V57" s="534"/>
      <c r="W57" s="534"/>
      <c r="X57" s="534"/>
      <c r="Y57" s="534"/>
      <c r="Z57" s="534"/>
      <c r="AA57" s="535"/>
      <c r="AB57" s="825"/>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6"/>
    </row>
    <row r="58" spans="1:50" ht="18.75" hidden="1" customHeight="1" x14ac:dyDescent="0.15">
      <c r="A58" s="727"/>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20" t="s">
        <v>325</v>
      </c>
      <c r="AF58" s="620"/>
      <c r="AG58" s="620"/>
      <c r="AH58" s="620"/>
      <c r="AI58" s="620" t="s">
        <v>326</v>
      </c>
      <c r="AJ58" s="620"/>
      <c r="AK58" s="620"/>
      <c r="AL58" s="620"/>
      <c r="AM58" s="620" t="s">
        <v>327</v>
      </c>
      <c r="AN58" s="620"/>
      <c r="AO58" s="620"/>
      <c r="AP58" s="272"/>
      <c r="AQ58" s="132" t="s">
        <v>323</v>
      </c>
      <c r="AR58" s="135"/>
      <c r="AS58" s="135"/>
      <c r="AT58" s="136"/>
      <c r="AU58" s="808" t="s">
        <v>262</v>
      </c>
      <c r="AV58" s="808"/>
      <c r="AW58" s="808"/>
      <c r="AX58" s="809"/>
    </row>
    <row r="59" spans="1:50" ht="18.75" hidden="1" customHeight="1" x14ac:dyDescent="0.15">
      <c r="A59" s="727"/>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21"/>
      <c r="AF59" s="621"/>
      <c r="AG59" s="621"/>
      <c r="AH59" s="621"/>
      <c r="AI59" s="621"/>
      <c r="AJ59" s="621"/>
      <c r="AK59" s="621"/>
      <c r="AL59" s="621"/>
      <c r="AM59" s="621"/>
      <c r="AN59" s="621"/>
      <c r="AO59" s="621"/>
      <c r="AP59" s="275"/>
      <c r="AQ59" s="397"/>
      <c r="AR59" s="261"/>
      <c r="AS59" s="138" t="s">
        <v>324</v>
      </c>
      <c r="AT59" s="139"/>
      <c r="AU59" s="261"/>
      <c r="AV59" s="261"/>
      <c r="AW59" s="259" t="s">
        <v>310</v>
      </c>
      <c r="AX59" s="260"/>
    </row>
    <row r="60" spans="1:50" ht="22.5" hidden="1" customHeight="1" x14ac:dyDescent="0.15">
      <c r="A60" s="727"/>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27"/>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13.5" hidden="1" customHeight="1" x14ac:dyDescent="0.15">
      <c r="A62" s="727"/>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3.5" hidden="1" customHeight="1" x14ac:dyDescent="0.15">
      <c r="A63" s="727"/>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20" t="s">
        <v>325</v>
      </c>
      <c r="AF63" s="620"/>
      <c r="AG63" s="620"/>
      <c r="AH63" s="620"/>
      <c r="AI63" s="620" t="s">
        <v>326</v>
      </c>
      <c r="AJ63" s="620"/>
      <c r="AK63" s="620"/>
      <c r="AL63" s="620"/>
      <c r="AM63" s="620" t="s">
        <v>327</v>
      </c>
      <c r="AN63" s="620"/>
      <c r="AO63" s="620"/>
      <c r="AP63" s="272"/>
      <c r="AQ63" s="132" t="s">
        <v>323</v>
      </c>
      <c r="AR63" s="135"/>
      <c r="AS63" s="135"/>
      <c r="AT63" s="136"/>
      <c r="AU63" s="808" t="s">
        <v>262</v>
      </c>
      <c r="AV63" s="808"/>
      <c r="AW63" s="808"/>
      <c r="AX63" s="809"/>
    </row>
    <row r="64" spans="1:50" ht="13.5" hidden="1" customHeight="1" x14ac:dyDescent="0.15">
      <c r="A64" s="727"/>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21"/>
      <c r="AF64" s="621"/>
      <c r="AG64" s="621"/>
      <c r="AH64" s="621"/>
      <c r="AI64" s="621"/>
      <c r="AJ64" s="621"/>
      <c r="AK64" s="621"/>
      <c r="AL64" s="621"/>
      <c r="AM64" s="621"/>
      <c r="AN64" s="621"/>
      <c r="AO64" s="621"/>
      <c r="AP64" s="275"/>
      <c r="AQ64" s="397"/>
      <c r="AR64" s="261"/>
      <c r="AS64" s="138" t="s">
        <v>324</v>
      </c>
      <c r="AT64" s="139"/>
      <c r="AU64" s="261"/>
      <c r="AV64" s="261"/>
      <c r="AW64" s="259" t="s">
        <v>310</v>
      </c>
      <c r="AX64" s="260"/>
    </row>
    <row r="65" spans="1:60" ht="13.5" hidden="1" customHeight="1" x14ac:dyDescent="0.15">
      <c r="A65" s="727"/>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13.5" hidden="1" customHeight="1" x14ac:dyDescent="0.15">
      <c r="A66" s="727"/>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idden="1" x14ac:dyDescent="0.15">
      <c r="A67" s="727"/>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idden="1" x14ac:dyDescent="0.15">
      <c r="A68" s="727"/>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08" t="s">
        <v>262</v>
      </c>
      <c r="AV68" s="808"/>
      <c r="AW68" s="808"/>
      <c r="AX68" s="809"/>
    </row>
    <row r="69" spans="1:60" hidden="1" x14ac:dyDescent="0.15">
      <c r="A69" s="727"/>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7"/>
      <c r="AR69" s="261"/>
      <c r="AS69" s="138" t="s">
        <v>324</v>
      </c>
      <c r="AT69" s="139"/>
      <c r="AU69" s="261"/>
      <c r="AV69" s="261"/>
      <c r="AW69" s="259" t="s">
        <v>310</v>
      </c>
      <c r="AX69" s="260"/>
    </row>
    <row r="70" spans="1:60" hidden="1" x14ac:dyDescent="0.15">
      <c r="A70" s="727"/>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55"/>
      <c r="AC70" s="756"/>
      <c r="AD70" s="757"/>
      <c r="AE70" s="377"/>
      <c r="AF70" s="348"/>
      <c r="AG70" s="348"/>
      <c r="AH70" s="829"/>
      <c r="AI70" s="377"/>
      <c r="AJ70" s="348"/>
      <c r="AK70" s="348"/>
      <c r="AL70" s="829"/>
      <c r="AM70" s="377"/>
      <c r="AN70" s="348"/>
      <c r="AO70" s="348"/>
      <c r="AP70" s="348"/>
      <c r="AQ70" s="257"/>
      <c r="AR70" s="194"/>
      <c r="AS70" s="194"/>
      <c r="AT70" s="258"/>
      <c r="AU70" s="348"/>
      <c r="AV70" s="348"/>
      <c r="AW70" s="348"/>
      <c r="AX70" s="349"/>
    </row>
    <row r="71" spans="1:60" hidden="1" x14ac:dyDescent="0.15">
      <c r="A71" s="727"/>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4"/>
      <c r="AC71" s="395"/>
      <c r="AD71" s="396"/>
      <c r="AE71" s="377"/>
      <c r="AF71" s="348"/>
      <c r="AG71" s="348"/>
      <c r="AH71" s="829"/>
      <c r="AI71" s="377"/>
      <c r="AJ71" s="348"/>
      <c r="AK71" s="348"/>
      <c r="AL71" s="829"/>
      <c r="AM71" s="377"/>
      <c r="AN71" s="348"/>
      <c r="AO71" s="348"/>
      <c r="AP71" s="348"/>
      <c r="AQ71" s="257"/>
      <c r="AR71" s="194"/>
      <c r="AS71" s="194"/>
      <c r="AT71" s="258"/>
      <c r="AU71" s="348"/>
      <c r="AV71" s="348"/>
      <c r="AW71" s="348"/>
      <c r="AX71" s="349"/>
    </row>
    <row r="72" spans="1:60" ht="14.25" hidden="1" thickBot="1" x14ac:dyDescent="0.2">
      <c r="A72" s="728"/>
      <c r="B72" s="293"/>
      <c r="C72" s="293"/>
      <c r="D72" s="293"/>
      <c r="E72" s="293"/>
      <c r="F72" s="294"/>
      <c r="G72" s="747"/>
      <c r="H72" s="748"/>
      <c r="I72" s="748"/>
      <c r="J72" s="748"/>
      <c r="K72" s="748"/>
      <c r="L72" s="748"/>
      <c r="M72" s="748"/>
      <c r="N72" s="748"/>
      <c r="O72" s="749"/>
      <c r="P72" s="354"/>
      <c r="Q72" s="354"/>
      <c r="R72" s="354"/>
      <c r="S72" s="354"/>
      <c r="T72" s="354"/>
      <c r="U72" s="354"/>
      <c r="V72" s="354"/>
      <c r="W72" s="354"/>
      <c r="X72" s="355"/>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66"/>
      <c r="Z73" s="767"/>
      <c r="AA73" s="768"/>
      <c r="AB73" s="745" t="s">
        <v>12</v>
      </c>
      <c r="AC73" s="745"/>
      <c r="AD73" s="745"/>
      <c r="AE73" s="745" t="s">
        <v>325</v>
      </c>
      <c r="AF73" s="745"/>
      <c r="AG73" s="745"/>
      <c r="AH73" s="745"/>
      <c r="AI73" s="745" t="s">
        <v>326</v>
      </c>
      <c r="AJ73" s="745"/>
      <c r="AK73" s="745"/>
      <c r="AL73" s="745"/>
      <c r="AM73" s="745" t="s">
        <v>327</v>
      </c>
      <c r="AN73" s="745"/>
      <c r="AO73" s="745"/>
      <c r="AP73" s="745"/>
      <c r="AQ73" s="837" t="s">
        <v>328</v>
      </c>
      <c r="AR73" s="837"/>
      <c r="AS73" s="837"/>
      <c r="AT73" s="837"/>
      <c r="AU73" s="837"/>
      <c r="AV73" s="837"/>
      <c r="AW73" s="837"/>
      <c r="AX73" s="838"/>
    </row>
    <row r="74" spans="1:60" ht="22.5" customHeight="1" x14ac:dyDescent="0.15">
      <c r="A74" s="285"/>
      <c r="B74" s="286"/>
      <c r="C74" s="286"/>
      <c r="D74" s="286"/>
      <c r="E74" s="286"/>
      <c r="F74" s="287"/>
      <c r="G74" s="97" t="s">
        <v>458</v>
      </c>
      <c r="H74" s="97"/>
      <c r="I74" s="97"/>
      <c r="J74" s="97"/>
      <c r="K74" s="97"/>
      <c r="L74" s="97"/>
      <c r="M74" s="97"/>
      <c r="N74" s="97"/>
      <c r="O74" s="97"/>
      <c r="P74" s="97"/>
      <c r="Q74" s="97"/>
      <c r="R74" s="97"/>
      <c r="S74" s="97"/>
      <c r="T74" s="97"/>
      <c r="U74" s="97"/>
      <c r="V74" s="97"/>
      <c r="W74" s="97"/>
      <c r="X74" s="117"/>
      <c r="Y74" s="279" t="s">
        <v>62</v>
      </c>
      <c r="Z74" s="280"/>
      <c r="AA74" s="281"/>
      <c r="AB74" s="311" t="s">
        <v>459</v>
      </c>
      <c r="AC74" s="311"/>
      <c r="AD74" s="311"/>
      <c r="AE74" s="236" t="s">
        <v>462</v>
      </c>
      <c r="AF74" s="236"/>
      <c r="AG74" s="236"/>
      <c r="AH74" s="236"/>
      <c r="AI74" s="236">
        <v>49</v>
      </c>
      <c r="AJ74" s="236"/>
      <c r="AK74" s="236"/>
      <c r="AL74" s="236"/>
      <c r="AM74" s="236">
        <v>162</v>
      </c>
      <c r="AN74" s="236"/>
      <c r="AO74" s="236"/>
      <c r="AP74" s="236"/>
      <c r="AQ74" s="236" t="s">
        <v>473</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459</v>
      </c>
      <c r="AC75" s="311"/>
      <c r="AD75" s="311"/>
      <c r="AE75" s="236" t="s">
        <v>462</v>
      </c>
      <c r="AF75" s="236"/>
      <c r="AG75" s="236"/>
      <c r="AH75" s="236"/>
      <c r="AI75" s="236">
        <v>74</v>
      </c>
      <c r="AJ75" s="236"/>
      <c r="AK75" s="236"/>
      <c r="AL75" s="236"/>
      <c r="AM75" s="236">
        <v>150</v>
      </c>
      <c r="AN75" s="236"/>
      <c r="AO75" s="236"/>
      <c r="AP75" s="236"/>
      <c r="AQ75" s="236">
        <v>200</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6" t="s">
        <v>62</v>
      </c>
      <c r="Z77" s="537"/>
      <c r="AA77" s="538"/>
      <c r="AB77" s="750"/>
      <c r="AC77" s="751"/>
      <c r="AD77" s="752"/>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53"/>
      <c r="AA78" s="754"/>
      <c r="AB78" s="755"/>
      <c r="AC78" s="756"/>
      <c r="AD78" s="757"/>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6" t="s">
        <v>62</v>
      </c>
      <c r="Z80" s="537"/>
      <c r="AA80" s="538"/>
      <c r="AB80" s="750"/>
      <c r="AC80" s="751"/>
      <c r="AD80" s="752"/>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53"/>
      <c r="AA81" s="754"/>
      <c r="AB81" s="755"/>
      <c r="AC81" s="756"/>
      <c r="AD81" s="757"/>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6" t="s">
        <v>62</v>
      </c>
      <c r="Z83" s="537"/>
      <c r="AA83" s="538"/>
      <c r="AB83" s="750"/>
      <c r="AC83" s="751"/>
      <c r="AD83" s="752"/>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53"/>
      <c r="AA84" s="754"/>
      <c r="AB84" s="755"/>
      <c r="AC84" s="756"/>
      <c r="AD84" s="757"/>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6" t="s">
        <v>62</v>
      </c>
      <c r="Z86" s="537"/>
      <c r="AA86" s="538"/>
      <c r="AB86" s="750"/>
      <c r="AC86" s="751"/>
      <c r="AD86" s="752"/>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53"/>
      <c r="AA87" s="754"/>
      <c r="AB87" s="755"/>
      <c r="AC87" s="756"/>
      <c r="AD87" s="757"/>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43"/>
      <c r="Z88" s="644"/>
      <c r="AA88" s="645"/>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486</v>
      </c>
      <c r="H89" s="370"/>
      <c r="I89" s="370"/>
      <c r="J89" s="370"/>
      <c r="K89" s="370"/>
      <c r="L89" s="370"/>
      <c r="M89" s="370"/>
      <c r="N89" s="370"/>
      <c r="O89" s="370"/>
      <c r="P89" s="370"/>
      <c r="Q89" s="370"/>
      <c r="R89" s="370"/>
      <c r="S89" s="370"/>
      <c r="T89" s="370"/>
      <c r="U89" s="370"/>
      <c r="V89" s="370"/>
      <c r="W89" s="370"/>
      <c r="X89" s="370"/>
      <c r="Y89" s="245" t="s">
        <v>17</v>
      </c>
      <c r="Z89" s="246"/>
      <c r="AA89" s="247"/>
      <c r="AB89" s="312" t="s">
        <v>460</v>
      </c>
      <c r="AC89" s="313"/>
      <c r="AD89" s="314"/>
      <c r="AE89" s="236" t="s">
        <v>479</v>
      </c>
      <c r="AF89" s="236"/>
      <c r="AG89" s="236"/>
      <c r="AH89" s="236"/>
      <c r="AI89" s="236">
        <v>1</v>
      </c>
      <c r="AJ89" s="236"/>
      <c r="AK89" s="236"/>
      <c r="AL89" s="236"/>
      <c r="AM89" s="236">
        <v>0.3</v>
      </c>
      <c r="AN89" s="236"/>
      <c r="AO89" s="236"/>
      <c r="AP89" s="236"/>
      <c r="AQ89" s="377">
        <v>0.2</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701" t="s">
        <v>461</v>
      </c>
      <c r="AC90" s="702"/>
      <c r="AD90" s="703"/>
      <c r="AE90" s="366" t="s">
        <v>479</v>
      </c>
      <c r="AF90" s="366"/>
      <c r="AG90" s="366"/>
      <c r="AH90" s="366"/>
      <c r="AI90" s="366" t="s">
        <v>481</v>
      </c>
      <c r="AJ90" s="366"/>
      <c r="AK90" s="366"/>
      <c r="AL90" s="366"/>
      <c r="AM90" s="366" t="s">
        <v>474</v>
      </c>
      <c r="AN90" s="366"/>
      <c r="AO90" s="366"/>
      <c r="AP90" s="366"/>
      <c r="AQ90" s="366" t="s">
        <v>478</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43"/>
      <c r="Z91" s="644"/>
      <c r="AA91" s="645"/>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701" t="s">
        <v>56</v>
      </c>
      <c r="AC93" s="702"/>
      <c r="AD93" s="703"/>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43"/>
      <c r="Z94" s="644"/>
      <c r="AA94" s="645"/>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701" t="s">
        <v>56</v>
      </c>
      <c r="AC96" s="702"/>
      <c r="AD96" s="703"/>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43"/>
      <c r="Z97" s="644"/>
      <c r="AA97" s="645"/>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50"/>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51"/>
      <c r="Y99" s="361" t="s">
        <v>55</v>
      </c>
      <c r="Z99" s="309"/>
      <c r="AA99" s="310"/>
      <c r="AB99" s="701" t="s">
        <v>56</v>
      </c>
      <c r="AC99" s="702"/>
      <c r="AD99" s="703"/>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82"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41"/>
      <c r="Z100" s="842"/>
      <c r="AA100" s="843"/>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701" t="s">
        <v>321</v>
      </c>
      <c r="AC102" s="702"/>
      <c r="AD102" s="703"/>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87" t="s">
        <v>393</v>
      </c>
      <c r="B103" s="788"/>
      <c r="C103" s="802" t="s">
        <v>370</v>
      </c>
      <c r="D103" s="803"/>
      <c r="E103" s="803"/>
      <c r="F103" s="803"/>
      <c r="G103" s="803"/>
      <c r="H103" s="803"/>
      <c r="I103" s="803"/>
      <c r="J103" s="803"/>
      <c r="K103" s="804"/>
      <c r="L103" s="713" t="s">
        <v>387</v>
      </c>
      <c r="M103" s="713"/>
      <c r="N103" s="713"/>
      <c r="O103" s="713"/>
      <c r="P103" s="713"/>
      <c r="Q103" s="713"/>
      <c r="R103" s="425" t="s">
        <v>335</v>
      </c>
      <c r="S103" s="425"/>
      <c r="T103" s="425"/>
      <c r="U103" s="425"/>
      <c r="V103" s="425"/>
      <c r="W103" s="425"/>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30.75" customHeight="1" x14ac:dyDescent="0.15">
      <c r="A104" s="789"/>
      <c r="B104" s="790"/>
      <c r="C104" s="852" t="s">
        <v>463</v>
      </c>
      <c r="D104" s="853"/>
      <c r="E104" s="853"/>
      <c r="F104" s="853"/>
      <c r="G104" s="853"/>
      <c r="H104" s="853"/>
      <c r="I104" s="853"/>
      <c r="J104" s="853"/>
      <c r="K104" s="854"/>
      <c r="L104" s="242">
        <v>45</v>
      </c>
      <c r="M104" s="243"/>
      <c r="N104" s="243"/>
      <c r="O104" s="243"/>
      <c r="P104" s="243"/>
      <c r="Q104" s="244"/>
      <c r="R104" s="242">
        <v>37</v>
      </c>
      <c r="S104" s="243"/>
      <c r="T104" s="243"/>
      <c r="U104" s="243"/>
      <c r="V104" s="243"/>
      <c r="W104" s="244"/>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89"/>
      <c r="B105" s="790"/>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89"/>
      <c r="B106" s="790"/>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89"/>
      <c r="B107" s="790"/>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89"/>
      <c r="B108" s="790"/>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89"/>
      <c r="B109" s="790"/>
      <c r="C109" s="793"/>
      <c r="D109" s="794"/>
      <c r="E109" s="794"/>
      <c r="F109" s="794"/>
      <c r="G109" s="794"/>
      <c r="H109" s="794"/>
      <c r="I109" s="794"/>
      <c r="J109" s="794"/>
      <c r="K109" s="795"/>
      <c r="L109" s="242"/>
      <c r="M109" s="243"/>
      <c r="N109" s="243"/>
      <c r="O109" s="243"/>
      <c r="P109" s="243"/>
      <c r="Q109" s="244"/>
      <c r="R109" s="242"/>
      <c r="S109" s="243"/>
      <c r="T109" s="243"/>
      <c r="U109" s="243"/>
      <c r="V109" s="243"/>
      <c r="W109" s="244"/>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91"/>
      <c r="B110" s="792"/>
      <c r="C110" s="847" t="s">
        <v>22</v>
      </c>
      <c r="D110" s="848"/>
      <c r="E110" s="848"/>
      <c r="F110" s="848"/>
      <c r="G110" s="848"/>
      <c r="H110" s="848"/>
      <c r="I110" s="848"/>
      <c r="J110" s="848"/>
      <c r="K110" s="849"/>
      <c r="L110" s="329">
        <f>SUM(L104:Q109)</f>
        <v>45</v>
      </c>
      <c r="M110" s="330"/>
      <c r="N110" s="330"/>
      <c r="O110" s="330"/>
      <c r="P110" s="330"/>
      <c r="Q110" s="331"/>
      <c r="R110" s="329">
        <f>SUM(R104:W109)</f>
        <v>37</v>
      </c>
      <c r="S110" s="330"/>
      <c r="T110" s="330"/>
      <c r="U110" s="330"/>
      <c r="V110" s="330"/>
      <c r="W110" s="331"/>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65" t="s">
        <v>344</v>
      </c>
      <c r="B111" s="866"/>
      <c r="C111" s="870" t="s">
        <v>341</v>
      </c>
      <c r="D111" s="866"/>
      <c r="E111" s="855" t="s">
        <v>382</v>
      </c>
      <c r="F111" s="856"/>
      <c r="G111" s="857" t="s">
        <v>485</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50"/>
      <c r="D112" s="862"/>
      <c r="E112" s="172" t="s">
        <v>381</v>
      </c>
      <c r="F112" s="177"/>
      <c r="G112" s="121" t="s">
        <v>484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7"/>
      <c r="B113" s="862"/>
      <c r="C113" s="150"/>
      <c r="D113" s="86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7"/>
      <c r="B114" s="862"/>
      <c r="C114" s="150"/>
      <c r="D114" s="86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c r="AR114" s="261"/>
      <c r="AS114" s="138" t="s">
        <v>324</v>
      </c>
      <c r="AT114" s="139"/>
      <c r="AU114" s="137"/>
      <c r="AV114" s="137"/>
      <c r="AW114" s="138" t="s">
        <v>310</v>
      </c>
      <c r="AX114" s="189"/>
    </row>
    <row r="115" spans="1:50" ht="39.75" customHeight="1" x14ac:dyDescent="0.15">
      <c r="A115" s="867"/>
      <c r="B115" s="862"/>
      <c r="C115" s="150"/>
      <c r="D115" s="862"/>
      <c r="E115" s="150"/>
      <c r="F115" s="151"/>
      <c r="G115" s="116" t="s">
        <v>391</v>
      </c>
      <c r="H115" s="97"/>
      <c r="I115" s="97"/>
      <c r="J115" s="97"/>
      <c r="K115" s="97"/>
      <c r="L115" s="97"/>
      <c r="M115" s="97"/>
      <c r="N115" s="97"/>
      <c r="O115" s="97"/>
      <c r="P115" s="97"/>
      <c r="Q115" s="97"/>
      <c r="R115" s="97"/>
      <c r="S115" s="97"/>
      <c r="T115" s="97"/>
      <c r="U115" s="97"/>
      <c r="V115" s="97"/>
      <c r="W115" s="97"/>
      <c r="X115" s="117"/>
      <c r="Y115" s="190" t="s">
        <v>356</v>
      </c>
      <c r="Z115" s="191"/>
      <c r="AA115" s="192"/>
      <c r="AB115" s="166" t="s">
        <v>391</v>
      </c>
      <c r="AC115" s="193"/>
      <c r="AD115" s="193"/>
      <c r="AE115" s="167" t="s">
        <v>391</v>
      </c>
      <c r="AF115" s="194"/>
      <c r="AG115" s="194"/>
      <c r="AH115" s="194"/>
      <c r="AI115" s="167" t="s">
        <v>391</v>
      </c>
      <c r="AJ115" s="194"/>
      <c r="AK115" s="194"/>
      <c r="AL115" s="194"/>
      <c r="AM115" s="167" t="s">
        <v>391</v>
      </c>
      <c r="AN115" s="194"/>
      <c r="AO115" s="194"/>
      <c r="AP115" s="194"/>
      <c r="AQ115" s="167" t="s">
        <v>391</v>
      </c>
      <c r="AR115" s="194"/>
      <c r="AS115" s="194"/>
      <c r="AT115" s="194"/>
      <c r="AU115" s="167" t="s">
        <v>391</v>
      </c>
      <c r="AV115" s="194"/>
      <c r="AW115" s="194"/>
      <c r="AX115" s="194"/>
    </row>
    <row r="116" spans="1:50" ht="48" customHeight="1" x14ac:dyDescent="0.15">
      <c r="A116" s="867"/>
      <c r="B116" s="862"/>
      <c r="C116" s="150"/>
      <c r="D116" s="86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391</v>
      </c>
      <c r="AC116" s="199"/>
      <c r="AD116" s="199"/>
      <c r="AE116" s="167" t="s">
        <v>391</v>
      </c>
      <c r="AF116" s="194"/>
      <c r="AG116" s="194"/>
      <c r="AH116" s="194"/>
      <c r="AI116" s="167" t="s">
        <v>391</v>
      </c>
      <c r="AJ116" s="194"/>
      <c r="AK116" s="194"/>
      <c r="AL116" s="194"/>
      <c r="AM116" s="167" t="s">
        <v>391</v>
      </c>
      <c r="AN116" s="194"/>
      <c r="AO116" s="194"/>
      <c r="AP116" s="194"/>
      <c r="AQ116" s="167" t="s">
        <v>391</v>
      </c>
      <c r="AR116" s="194"/>
      <c r="AS116" s="194"/>
      <c r="AT116" s="194"/>
      <c r="AU116" s="167" t="s">
        <v>391</v>
      </c>
      <c r="AV116" s="194"/>
      <c r="AW116" s="194"/>
      <c r="AX116" s="194"/>
    </row>
    <row r="117" spans="1:50" ht="18.75" hidden="1" customHeight="1" x14ac:dyDescent="0.15">
      <c r="A117" s="867"/>
      <c r="B117" s="862"/>
      <c r="C117" s="150"/>
      <c r="D117" s="86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7"/>
      <c r="B118" s="862"/>
      <c r="C118" s="150"/>
      <c r="D118" s="86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7"/>
      <c r="B119" s="862"/>
      <c r="C119" s="150"/>
      <c r="D119" s="86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7"/>
      <c r="B120" s="862"/>
      <c r="C120" s="150"/>
      <c r="D120" s="86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7"/>
      <c r="B121" s="862"/>
      <c r="C121" s="150"/>
      <c r="D121" s="86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7"/>
      <c r="B122" s="862"/>
      <c r="C122" s="150"/>
      <c r="D122" s="86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7"/>
      <c r="B123" s="862"/>
      <c r="C123" s="150"/>
      <c r="D123" s="86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7"/>
      <c r="B124" s="862"/>
      <c r="C124" s="150"/>
      <c r="D124" s="86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7"/>
      <c r="B125" s="862"/>
      <c r="C125" s="150"/>
      <c r="D125" s="86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7"/>
      <c r="B126" s="862"/>
      <c r="C126" s="150"/>
      <c r="D126" s="86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7"/>
      <c r="B127" s="862"/>
      <c r="C127" s="150"/>
      <c r="D127" s="86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7"/>
      <c r="B128" s="862"/>
      <c r="C128" s="150"/>
      <c r="D128" s="86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7"/>
      <c r="B129" s="862"/>
      <c r="C129" s="150"/>
      <c r="D129" s="86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7"/>
      <c r="B130" s="862"/>
      <c r="C130" s="150"/>
      <c r="D130" s="86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7"/>
      <c r="B131" s="862"/>
      <c r="C131" s="150"/>
      <c r="D131" s="86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7"/>
      <c r="B132" s="862"/>
      <c r="C132" s="150"/>
      <c r="D132" s="86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7"/>
      <c r="B133" s="862"/>
      <c r="C133" s="150"/>
      <c r="D133" s="86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7"/>
      <c r="B134" s="862"/>
      <c r="C134" s="150"/>
      <c r="D134" s="86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7"/>
      <c r="B135" s="862"/>
      <c r="C135" s="150"/>
      <c r="D135" s="86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7"/>
      <c r="B136" s="862"/>
      <c r="C136" s="150"/>
      <c r="D136" s="86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7"/>
      <c r="B137" s="862"/>
      <c r="C137" s="150"/>
      <c r="D137" s="86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7"/>
      <c r="B138" s="862"/>
      <c r="C138" s="150"/>
      <c r="D138" s="86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7"/>
      <c r="B139" s="862"/>
      <c r="C139" s="150"/>
      <c r="D139" s="86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7"/>
      <c r="B140" s="862"/>
      <c r="C140" s="150"/>
      <c r="D140" s="86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7"/>
      <c r="B141" s="862"/>
      <c r="C141" s="150"/>
      <c r="D141" s="86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7"/>
      <c r="B142" s="862"/>
      <c r="C142" s="150"/>
      <c r="D142" s="86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7"/>
      <c r="B143" s="862"/>
      <c r="C143" s="150"/>
      <c r="D143" s="86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7"/>
      <c r="B144" s="862"/>
      <c r="C144" s="150"/>
      <c r="D144" s="86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7"/>
      <c r="B145" s="862"/>
      <c r="C145" s="150"/>
      <c r="D145" s="86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7"/>
      <c r="B146" s="862"/>
      <c r="C146" s="150"/>
      <c r="D146" s="86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7"/>
      <c r="B147" s="862"/>
      <c r="C147" s="150"/>
      <c r="D147" s="86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7"/>
      <c r="B148" s="862"/>
      <c r="C148" s="150"/>
      <c r="D148" s="86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7"/>
      <c r="B149" s="862"/>
      <c r="C149" s="150"/>
      <c r="D149" s="86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7"/>
      <c r="B150" s="862"/>
      <c r="C150" s="150"/>
      <c r="D150" s="86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7"/>
      <c r="B151" s="862"/>
      <c r="C151" s="150"/>
      <c r="D151" s="86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7"/>
      <c r="B152" s="862"/>
      <c r="C152" s="150"/>
      <c r="D152" s="86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7"/>
      <c r="B153" s="862"/>
      <c r="C153" s="150"/>
      <c r="D153" s="86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7"/>
      <c r="B154" s="862"/>
      <c r="C154" s="150"/>
      <c r="D154" s="86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7"/>
      <c r="B155" s="862"/>
      <c r="C155" s="150"/>
      <c r="D155" s="86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7"/>
      <c r="B156" s="862"/>
      <c r="C156" s="150"/>
      <c r="D156" s="86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7"/>
      <c r="B157" s="862"/>
      <c r="C157" s="150"/>
      <c r="D157" s="86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7"/>
      <c r="B158" s="862"/>
      <c r="C158" s="150"/>
      <c r="D158" s="86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7"/>
      <c r="B159" s="862"/>
      <c r="C159" s="150"/>
      <c r="D159" s="86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7"/>
      <c r="B160" s="862"/>
      <c r="C160" s="150"/>
      <c r="D160" s="86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7"/>
      <c r="B161" s="862"/>
      <c r="C161" s="150"/>
      <c r="D161" s="86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7"/>
      <c r="B162" s="862"/>
      <c r="C162" s="150"/>
      <c r="D162" s="86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7"/>
      <c r="B163" s="862"/>
      <c r="C163" s="150"/>
      <c r="D163" s="86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7"/>
      <c r="B164" s="862"/>
      <c r="C164" s="150"/>
      <c r="D164" s="86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7"/>
      <c r="B165" s="862"/>
      <c r="C165" s="150"/>
      <c r="D165" s="86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5" t="s">
        <v>361</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50"/>
      <c r="D166" s="86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7"/>
      <c r="B167" s="862"/>
      <c r="C167" s="150"/>
      <c r="D167" s="86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7"/>
      <c r="B168" s="862"/>
      <c r="C168" s="150"/>
      <c r="D168" s="86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7"/>
      <c r="B169" s="862"/>
      <c r="C169" s="150"/>
      <c r="D169" s="862"/>
      <c r="E169" s="96" t="s">
        <v>487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7"/>
      <c r="B170" s="862"/>
      <c r="C170" s="150"/>
      <c r="D170" s="86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7"/>
      <c r="B171" s="862"/>
      <c r="C171" s="150"/>
      <c r="D171" s="86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7"/>
      <c r="B172" s="862"/>
      <c r="C172" s="150"/>
      <c r="D172" s="86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7"/>
      <c r="B173" s="862"/>
      <c r="C173" s="150"/>
      <c r="D173" s="86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7"/>
      <c r="B174" s="862"/>
      <c r="C174" s="150"/>
      <c r="D174" s="86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7"/>
      <c r="B175" s="862"/>
      <c r="C175" s="150"/>
      <c r="D175" s="862"/>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7"/>
      <c r="B176" s="862"/>
      <c r="C176" s="150"/>
      <c r="D176" s="86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7"/>
      <c r="B177" s="862"/>
      <c r="C177" s="150"/>
      <c r="D177" s="86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7"/>
      <c r="B178" s="862"/>
      <c r="C178" s="150"/>
      <c r="D178" s="86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7"/>
      <c r="B179" s="862"/>
      <c r="C179" s="150"/>
      <c r="D179" s="86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7"/>
      <c r="B180" s="862"/>
      <c r="C180" s="150"/>
      <c r="D180" s="86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7"/>
      <c r="B181" s="862"/>
      <c r="C181" s="150"/>
      <c r="D181" s="86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7"/>
      <c r="B182" s="862"/>
      <c r="C182" s="150"/>
      <c r="D182" s="86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7"/>
      <c r="B183" s="862"/>
      <c r="C183" s="150"/>
      <c r="D183" s="86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7"/>
      <c r="B184" s="862"/>
      <c r="C184" s="150"/>
      <c r="D184" s="86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7"/>
      <c r="B185" s="862"/>
      <c r="C185" s="150"/>
      <c r="D185" s="86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7"/>
      <c r="B186" s="862"/>
      <c r="C186" s="150"/>
      <c r="D186" s="86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7"/>
      <c r="B187" s="862"/>
      <c r="C187" s="150"/>
      <c r="D187" s="86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7"/>
      <c r="B188" s="862"/>
      <c r="C188" s="150"/>
      <c r="D188" s="86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7"/>
      <c r="B189" s="862"/>
      <c r="C189" s="150"/>
      <c r="D189" s="86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7"/>
      <c r="B190" s="862"/>
      <c r="C190" s="150"/>
      <c r="D190" s="86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7"/>
      <c r="B191" s="862"/>
      <c r="C191" s="150"/>
      <c r="D191" s="86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7"/>
      <c r="B192" s="862"/>
      <c r="C192" s="150"/>
      <c r="D192" s="86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7"/>
      <c r="B193" s="862"/>
      <c r="C193" s="150"/>
      <c r="D193" s="86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7"/>
      <c r="B194" s="862"/>
      <c r="C194" s="150"/>
      <c r="D194" s="86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7"/>
      <c r="B195" s="862"/>
      <c r="C195" s="150"/>
      <c r="D195" s="86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7"/>
      <c r="B196" s="862"/>
      <c r="C196" s="150"/>
      <c r="D196" s="86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7"/>
      <c r="B197" s="862"/>
      <c r="C197" s="150"/>
      <c r="D197" s="86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7"/>
      <c r="B198" s="862"/>
      <c r="C198" s="150"/>
      <c r="D198" s="86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7"/>
      <c r="B199" s="862"/>
      <c r="C199" s="150"/>
      <c r="D199" s="86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7"/>
      <c r="B200" s="862"/>
      <c r="C200" s="150"/>
      <c r="D200" s="86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7"/>
      <c r="B201" s="862"/>
      <c r="C201" s="150"/>
      <c r="D201" s="86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7"/>
      <c r="B202" s="862"/>
      <c r="C202" s="150"/>
      <c r="D202" s="86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7"/>
      <c r="B203" s="862"/>
      <c r="C203" s="150"/>
      <c r="D203" s="86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7"/>
      <c r="B204" s="862"/>
      <c r="C204" s="150"/>
      <c r="D204" s="86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7"/>
      <c r="B205" s="862"/>
      <c r="C205" s="150"/>
      <c r="D205" s="86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7"/>
      <c r="B206" s="862"/>
      <c r="C206" s="150"/>
      <c r="D206" s="86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7"/>
      <c r="B207" s="862"/>
      <c r="C207" s="150"/>
      <c r="D207" s="86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7"/>
      <c r="B208" s="862"/>
      <c r="C208" s="150"/>
      <c r="D208" s="86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7"/>
      <c r="B209" s="862"/>
      <c r="C209" s="150"/>
      <c r="D209" s="86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7"/>
      <c r="B210" s="862"/>
      <c r="C210" s="150"/>
      <c r="D210" s="86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7"/>
      <c r="B211" s="862"/>
      <c r="C211" s="150"/>
      <c r="D211" s="86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7"/>
      <c r="B212" s="862"/>
      <c r="C212" s="150"/>
      <c r="D212" s="86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7"/>
      <c r="B213" s="862"/>
      <c r="C213" s="150"/>
      <c r="D213" s="86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7"/>
      <c r="B214" s="862"/>
      <c r="C214" s="150"/>
      <c r="D214" s="86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7"/>
      <c r="B215" s="862"/>
      <c r="C215" s="150"/>
      <c r="D215" s="86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7"/>
      <c r="B216" s="862"/>
      <c r="C216" s="150"/>
      <c r="D216" s="86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7"/>
      <c r="B217" s="862"/>
      <c r="C217" s="150"/>
      <c r="D217" s="86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7"/>
      <c r="B218" s="862"/>
      <c r="C218" s="150"/>
      <c r="D218" s="86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7"/>
      <c r="B219" s="862"/>
      <c r="C219" s="150"/>
      <c r="D219" s="86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7"/>
      <c r="B220" s="862"/>
      <c r="C220" s="150"/>
      <c r="D220" s="86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7"/>
      <c r="B221" s="862"/>
      <c r="C221" s="150"/>
      <c r="D221" s="86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7"/>
      <c r="B222" s="862"/>
      <c r="C222" s="150"/>
      <c r="D222" s="86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7"/>
      <c r="B223" s="862"/>
      <c r="C223" s="150"/>
      <c r="D223" s="86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7"/>
      <c r="B224" s="862"/>
      <c r="C224" s="150"/>
      <c r="D224" s="86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7"/>
      <c r="B225" s="862"/>
      <c r="C225" s="150"/>
      <c r="D225" s="86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7"/>
      <c r="B226" s="862"/>
      <c r="C226" s="150"/>
      <c r="D226" s="86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7"/>
      <c r="B227" s="862"/>
      <c r="C227" s="150"/>
      <c r="D227" s="86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7"/>
      <c r="B228" s="862"/>
      <c r="C228" s="150"/>
      <c r="D228" s="86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7"/>
      <c r="B229" s="862"/>
      <c r="C229" s="150"/>
      <c r="D229" s="86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7"/>
      <c r="B230" s="862"/>
      <c r="C230" s="150"/>
      <c r="D230" s="86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7"/>
      <c r="B231" s="862"/>
      <c r="C231" s="150"/>
      <c r="D231" s="86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7"/>
      <c r="B232" s="862"/>
      <c r="C232" s="150"/>
      <c r="D232" s="86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7"/>
      <c r="B233" s="862"/>
      <c r="C233" s="150"/>
      <c r="D233" s="86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7"/>
      <c r="B234" s="862"/>
      <c r="C234" s="150"/>
      <c r="D234" s="86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7"/>
      <c r="B235" s="862"/>
      <c r="C235" s="150"/>
      <c r="D235" s="86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7"/>
      <c r="B236" s="862"/>
      <c r="C236" s="150"/>
      <c r="D236" s="86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7"/>
      <c r="B237" s="862"/>
      <c r="C237" s="150"/>
      <c r="D237" s="86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7"/>
      <c r="B238" s="862"/>
      <c r="C238" s="150"/>
      <c r="D238" s="86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7"/>
      <c r="B239" s="862"/>
      <c r="C239" s="150"/>
      <c r="D239" s="86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7"/>
      <c r="B240" s="862"/>
      <c r="C240" s="150"/>
      <c r="D240" s="86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7"/>
      <c r="B241" s="862"/>
      <c r="C241" s="150"/>
      <c r="D241" s="86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7"/>
      <c r="B242" s="862"/>
      <c r="C242" s="150"/>
      <c r="D242" s="86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7"/>
      <c r="B243" s="862"/>
      <c r="C243" s="150"/>
      <c r="D243" s="86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7"/>
      <c r="B244" s="862"/>
      <c r="C244" s="150"/>
      <c r="D244" s="86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7"/>
      <c r="B245" s="862"/>
      <c r="C245" s="150"/>
      <c r="D245" s="86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7"/>
      <c r="B246" s="862"/>
      <c r="C246" s="150"/>
      <c r="D246" s="86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7"/>
      <c r="B247" s="862"/>
      <c r="C247" s="150"/>
      <c r="D247" s="86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7"/>
      <c r="B248" s="862"/>
      <c r="C248" s="150"/>
      <c r="D248" s="86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7"/>
      <c r="B249" s="862"/>
      <c r="C249" s="150"/>
      <c r="D249" s="86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7"/>
      <c r="B250" s="862"/>
      <c r="C250" s="150"/>
      <c r="D250" s="86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7"/>
      <c r="B251" s="862"/>
      <c r="C251" s="150"/>
      <c r="D251" s="86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7"/>
      <c r="B252" s="862"/>
      <c r="C252" s="150"/>
      <c r="D252" s="86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7"/>
      <c r="B253" s="862"/>
      <c r="C253" s="150"/>
      <c r="D253" s="86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7"/>
      <c r="B254" s="862"/>
      <c r="C254" s="150"/>
      <c r="D254" s="86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7"/>
      <c r="B255" s="862"/>
      <c r="C255" s="150"/>
      <c r="D255" s="86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7"/>
      <c r="B256" s="862"/>
      <c r="C256" s="150"/>
      <c r="D256" s="86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7"/>
      <c r="B257" s="862"/>
      <c r="C257" s="150"/>
      <c r="D257" s="86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7"/>
      <c r="B258" s="862"/>
      <c r="C258" s="150"/>
      <c r="D258" s="86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7"/>
      <c r="B259" s="862"/>
      <c r="C259" s="150"/>
      <c r="D259" s="86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7"/>
      <c r="B260" s="862"/>
      <c r="C260" s="150"/>
      <c r="D260" s="86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7"/>
      <c r="B261" s="862"/>
      <c r="C261" s="150"/>
      <c r="D261" s="86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7"/>
      <c r="B262" s="862"/>
      <c r="C262" s="150"/>
      <c r="D262" s="86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7"/>
      <c r="B263" s="862"/>
      <c r="C263" s="150"/>
      <c r="D263" s="86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7"/>
      <c r="B264" s="862"/>
      <c r="C264" s="150"/>
      <c r="D264" s="86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7"/>
      <c r="B265" s="862"/>
      <c r="C265" s="150"/>
      <c r="D265" s="86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7"/>
      <c r="B266" s="862"/>
      <c r="C266" s="150"/>
      <c r="D266" s="86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7"/>
      <c r="B267" s="862"/>
      <c r="C267" s="150"/>
      <c r="D267" s="86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7"/>
      <c r="B268" s="862"/>
      <c r="C268" s="150"/>
      <c r="D268" s="86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7"/>
      <c r="B269" s="862"/>
      <c r="C269" s="150"/>
      <c r="D269" s="86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7"/>
      <c r="B270" s="862"/>
      <c r="C270" s="150"/>
      <c r="D270" s="86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7"/>
      <c r="B271" s="862"/>
      <c r="C271" s="150"/>
      <c r="D271" s="86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7"/>
      <c r="B272" s="862"/>
      <c r="C272" s="150"/>
      <c r="D272" s="86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7"/>
      <c r="B273" s="862"/>
      <c r="C273" s="150"/>
      <c r="D273" s="86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7"/>
      <c r="B274" s="862"/>
      <c r="C274" s="150"/>
      <c r="D274" s="86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7"/>
      <c r="B275" s="862"/>
      <c r="C275" s="150"/>
      <c r="D275" s="86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7"/>
      <c r="B276" s="862"/>
      <c r="C276" s="150"/>
      <c r="D276" s="86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7"/>
      <c r="B277" s="862"/>
      <c r="C277" s="150"/>
      <c r="D277" s="86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7"/>
      <c r="B278" s="862"/>
      <c r="C278" s="150"/>
      <c r="D278" s="86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7"/>
      <c r="B279" s="862"/>
      <c r="C279" s="150"/>
      <c r="D279" s="86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7"/>
      <c r="B280" s="862"/>
      <c r="C280" s="150"/>
      <c r="D280" s="86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7"/>
      <c r="B281" s="862"/>
      <c r="C281" s="150"/>
      <c r="D281" s="86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7"/>
      <c r="B282" s="862"/>
      <c r="C282" s="150"/>
      <c r="D282" s="86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7"/>
      <c r="B283" s="862"/>
      <c r="C283" s="150"/>
      <c r="D283" s="86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7"/>
      <c r="B284" s="862"/>
      <c r="C284" s="150"/>
      <c r="D284" s="86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7"/>
      <c r="B285" s="862"/>
      <c r="C285" s="150"/>
      <c r="D285" s="86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7"/>
      <c r="B286" s="862"/>
      <c r="C286" s="150"/>
      <c r="D286" s="86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7"/>
      <c r="B287" s="862"/>
      <c r="C287" s="150"/>
      <c r="D287" s="86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7"/>
      <c r="B288" s="862"/>
      <c r="C288" s="150"/>
      <c r="D288" s="86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7"/>
      <c r="B289" s="862"/>
      <c r="C289" s="150"/>
      <c r="D289" s="86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7"/>
      <c r="B290" s="862"/>
      <c r="C290" s="150"/>
      <c r="D290" s="86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7"/>
      <c r="B291" s="862"/>
      <c r="C291" s="150"/>
      <c r="D291" s="86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7"/>
      <c r="B292" s="862"/>
      <c r="C292" s="150"/>
      <c r="D292" s="86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7"/>
      <c r="B293" s="862"/>
      <c r="C293" s="150"/>
      <c r="D293" s="86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7"/>
      <c r="B294" s="862"/>
      <c r="C294" s="150"/>
      <c r="D294" s="86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7"/>
      <c r="B295" s="862"/>
      <c r="C295" s="150"/>
      <c r="D295" s="86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7"/>
      <c r="B296" s="862"/>
      <c r="C296" s="150"/>
      <c r="D296" s="86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7"/>
      <c r="B297" s="862"/>
      <c r="C297" s="150"/>
      <c r="D297" s="86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7"/>
      <c r="B298" s="862"/>
      <c r="C298" s="150"/>
      <c r="D298" s="86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7"/>
      <c r="B299" s="862"/>
      <c r="C299" s="150"/>
      <c r="D299" s="86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7"/>
      <c r="B300" s="862"/>
      <c r="C300" s="150"/>
      <c r="D300" s="86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7"/>
      <c r="B301" s="862"/>
      <c r="C301" s="150"/>
      <c r="D301" s="86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7"/>
      <c r="B302" s="862"/>
      <c r="C302" s="150"/>
      <c r="D302" s="86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7"/>
      <c r="B303" s="862"/>
      <c r="C303" s="150"/>
      <c r="D303" s="86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7"/>
      <c r="B304" s="862"/>
      <c r="C304" s="150"/>
      <c r="D304" s="86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7"/>
      <c r="B305" s="862"/>
      <c r="C305" s="150"/>
      <c r="D305" s="86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7"/>
      <c r="B306" s="862"/>
      <c r="C306" s="150"/>
      <c r="D306" s="86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7"/>
      <c r="B307" s="862"/>
      <c r="C307" s="150"/>
      <c r="D307" s="86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7"/>
      <c r="B308" s="862"/>
      <c r="C308" s="150"/>
      <c r="D308" s="86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7"/>
      <c r="B309" s="862"/>
      <c r="C309" s="150"/>
      <c r="D309" s="86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7"/>
      <c r="B310" s="862"/>
      <c r="C310" s="150"/>
      <c r="D310" s="86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7"/>
      <c r="B311" s="862"/>
      <c r="C311" s="150"/>
      <c r="D311" s="86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7"/>
      <c r="B312" s="862"/>
      <c r="C312" s="150"/>
      <c r="D312" s="86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7"/>
      <c r="B313" s="862"/>
      <c r="C313" s="150"/>
      <c r="D313" s="86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7"/>
      <c r="B314" s="862"/>
      <c r="C314" s="150"/>
      <c r="D314" s="86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7"/>
      <c r="B315" s="862"/>
      <c r="C315" s="150"/>
      <c r="D315" s="86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7"/>
      <c r="B316" s="862"/>
      <c r="C316" s="150"/>
      <c r="D316" s="86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7"/>
      <c r="B317" s="862"/>
      <c r="C317" s="150"/>
      <c r="D317" s="86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7"/>
      <c r="B318" s="862"/>
      <c r="C318" s="150"/>
      <c r="D318" s="86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7"/>
      <c r="B319" s="862"/>
      <c r="C319" s="150"/>
      <c r="D319" s="86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7"/>
      <c r="B320" s="862"/>
      <c r="C320" s="150"/>
      <c r="D320" s="86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7"/>
      <c r="B321" s="862"/>
      <c r="C321" s="150"/>
      <c r="D321" s="86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7"/>
      <c r="B322" s="862"/>
      <c r="C322" s="150"/>
      <c r="D322" s="86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7"/>
      <c r="B323" s="862"/>
      <c r="C323" s="150"/>
      <c r="D323" s="86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7"/>
      <c r="B324" s="862"/>
      <c r="C324" s="150"/>
      <c r="D324" s="86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7"/>
      <c r="B325" s="862"/>
      <c r="C325" s="150"/>
      <c r="D325" s="86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7"/>
      <c r="B326" s="862"/>
      <c r="C326" s="150"/>
      <c r="D326" s="86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7"/>
      <c r="B327" s="862"/>
      <c r="C327" s="150"/>
      <c r="D327" s="86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7"/>
      <c r="B328" s="862"/>
      <c r="C328" s="150"/>
      <c r="D328" s="86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7"/>
      <c r="B329" s="862"/>
      <c r="C329" s="150"/>
      <c r="D329" s="86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7"/>
      <c r="B330" s="862"/>
      <c r="C330" s="150"/>
      <c r="D330" s="86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7"/>
      <c r="B331" s="862"/>
      <c r="C331" s="150"/>
      <c r="D331" s="86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7"/>
      <c r="B332" s="862"/>
      <c r="C332" s="150"/>
      <c r="D332" s="86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7"/>
      <c r="B333" s="862"/>
      <c r="C333" s="150"/>
      <c r="D333" s="86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7"/>
      <c r="B334" s="862"/>
      <c r="C334" s="150"/>
      <c r="D334" s="86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7"/>
      <c r="B335" s="862"/>
      <c r="C335" s="150"/>
      <c r="D335" s="86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7"/>
      <c r="B336" s="862"/>
      <c r="C336" s="150"/>
      <c r="D336" s="86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7"/>
      <c r="B337" s="862"/>
      <c r="C337" s="150"/>
      <c r="D337" s="86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7"/>
      <c r="B338" s="862"/>
      <c r="C338" s="150"/>
      <c r="D338" s="86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7"/>
      <c r="B339" s="862"/>
      <c r="C339" s="150"/>
      <c r="D339" s="86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7"/>
      <c r="B340" s="862"/>
      <c r="C340" s="150"/>
      <c r="D340" s="86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7"/>
      <c r="B341" s="862"/>
      <c r="C341" s="150"/>
      <c r="D341" s="86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7"/>
      <c r="B342" s="862"/>
      <c r="C342" s="150"/>
      <c r="D342" s="86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7"/>
      <c r="B343" s="862"/>
      <c r="C343" s="150"/>
      <c r="D343" s="86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7"/>
      <c r="B344" s="862"/>
      <c r="C344" s="150"/>
      <c r="D344" s="86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7"/>
      <c r="B345" s="862"/>
      <c r="C345" s="150"/>
      <c r="D345" s="86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7"/>
      <c r="B346" s="862"/>
      <c r="C346" s="150"/>
      <c r="D346" s="86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7"/>
      <c r="B347" s="862"/>
      <c r="C347" s="150"/>
      <c r="D347" s="86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7"/>
      <c r="B348" s="862"/>
      <c r="C348" s="150"/>
      <c r="D348" s="86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7"/>
      <c r="B349" s="862"/>
      <c r="C349" s="150"/>
      <c r="D349" s="86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7"/>
      <c r="B350" s="862"/>
      <c r="C350" s="150"/>
      <c r="D350" s="86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7"/>
      <c r="B351" s="862"/>
      <c r="C351" s="150"/>
      <c r="D351" s="86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7"/>
      <c r="B352" s="862"/>
      <c r="C352" s="150"/>
      <c r="D352" s="86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7"/>
      <c r="B353" s="862"/>
      <c r="C353" s="150"/>
      <c r="D353" s="86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7"/>
      <c r="B354" s="862"/>
      <c r="C354" s="150"/>
      <c r="D354" s="86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7"/>
      <c r="B355" s="862"/>
      <c r="C355" s="150"/>
      <c r="D355" s="86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7"/>
      <c r="B356" s="862"/>
      <c r="C356" s="150"/>
      <c r="D356" s="86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7"/>
      <c r="B357" s="862"/>
      <c r="C357" s="150"/>
      <c r="D357" s="86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7"/>
      <c r="B358" s="862"/>
      <c r="C358" s="150"/>
      <c r="D358" s="86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7"/>
      <c r="B359" s="862"/>
      <c r="C359" s="150"/>
      <c r="D359" s="86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7"/>
      <c r="B360" s="862"/>
      <c r="C360" s="150"/>
      <c r="D360" s="86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7"/>
      <c r="B361" s="862"/>
      <c r="C361" s="150"/>
      <c r="D361" s="86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7"/>
      <c r="B362" s="862"/>
      <c r="C362" s="150"/>
      <c r="D362" s="86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7"/>
      <c r="B363" s="862"/>
      <c r="C363" s="150"/>
      <c r="D363" s="86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7"/>
      <c r="B364" s="862"/>
      <c r="C364" s="150"/>
      <c r="D364" s="86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7"/>
      <c r="B365" s="862"/>
      <c r="C365" s="150"/>
      <c r="D365" s="86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7"/>
      <c r="B366" s="862"/>
      <c r="C366" s="150"/>
      <c r="D366" s="86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7"/>
      <c r="B367" s="862"/>
      <c r="C367" s="150"/>
      <c r="D367" s="86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7"/>
      <c r="B368" s="862"/>
      <c r="C368" s="150"/>
      <c r="D368" s="86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7"/>
      <c r="B369" s="862"/>
      <c r="C369" s="150"/>
      <c r="D369" s="86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7"/>
      <c r="B370" s="862"/>
      <c r="C370" s="150"/>
      <c r="D370" s="86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7"/>
      <c r="B371" s="862"/>
      <c r="C371" s="150"/>
      <c r="D371" s="86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7"/>
      <c r="B372" s="862"/>
      <c r="C372" s="150"/>
      <c r="D372" s="86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7"/>
      <c r="B373" s="862"/>
      <c r="C373" s="150"/>
      <c r="D373" s="86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7"/>
      <c r="B374" s="862"/>
      <c r="C374" s="150"/>
      <c r="D374" s="86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7"/>
      <c r="B375" s="862"/>
      <c r="C375" s="150"/>
      <c r="D375" s="86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7"/>
      <c r="B376" s="862"/>
      <c r="C376" s="150"/>
      <c r="D376" s="86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7"/>
      <c r="B377" s="862"/>
      <c r="C377" s="150"/>
      <c r="D377" s="86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7"/>
      <c r="B378" s="862"/>
      <c r="C378" s="150"/>
      <c r="D378" s="86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7"/>
      <c r="B379" s="862"/>
      <c r="C379" s="150"/>
      <c r="D379" s="86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7"/>
      <c r="B380" s="862"/>
      <c r="C380" s="150"/>
      <c r="D380" s="86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7"/>
      <c r="B381" s="862"/>
      <c r="C381" s="150"/>
      <c r="D381" s="86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7"/>
      <c r="B382" s="862"/>
      <c r="C382" s="150"/>
      <c r="D382" s="86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7"/>
      <c r="B383" s="862"/>
      <c r="C383" s="150"/>
      <c r="D383" s="86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7"/>
      <c r="B384" s="862"/>
      <c r="C384" s="150"/>
      <c r="D384" s="86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7"/>
      <c r="B385" s="862"/>
      <c r="C385" s="150"/>
      <c r="D385" s="86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7"/>
      <c r="B386" s="862"/>
      <c r="C386" s="150"/>
      <c r="D386" s="86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7"/>
      <c r="B387" s="862"/>
      <c r="C387" s="150"/>
      <c r="D387" s="86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7"/>
      <c r="B388" s="862"/>
      <c r="C388" s="150"/>
      <c r="D388" s="86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7"/>
      <c r="B389" s="862"/>
      <c r="C389" s="150"/>
      <c r="D389" s="86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7"/>
      <c r="B390" s="862"/>
      <c r="C390" s="150"/>
      <c r="D390" s="86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7"/>
      <c r="B391" s="862"/>
      <c r="C391" s="150"/>
      <c r="D391" s="86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7"/>
      <c r="B392" s="862"/>
      <c r="C392" s="150"/>
      <c r="D392" s="86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7"/>
      <c r="B393" s="862"/>
      <c r="C393" s="150"/>
      <c r="D393" s="86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7"/>
      <c r="B394" s="862"/>
      <c r="C394" s="150"/>
      <c r="D394" s="86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7"/>
      <c r="B395" s="862"/>
      <c r="C395" s="150"/>
      <c r="D395" s="86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7"/>
      <c r="B396" s="862"/>
      <c r="C396" s="150"/>
      <c r="D396" s="86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7"/>
      <c r="B397" s="862"/>
      <c r="C397" s="150"/>
      <c r="D397" s="86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7"/>
      <c r="B398" s="862"/>
      <c r="C398" s="150"/>
      <c r="D398" s="86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7"/>
      <c r="B399" s="862"/>
      <c r="C399" s="150"/>
      <c r="D399" s="86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7"/>
      <c r="B400" s="862"/>
      <c r="C400" s="150"/>
      <c r="D400" s="86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7"/>
      <c r="B401" s="862"/>
      <c r="C401" s="150"/>
      <c r="D401" s="86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7"/>
      <c r="B402" s="862"/>
      <c r="C402" s="150"/>
      <c r="D402" s="86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7"/>
      <c r="B403" s="862"/>
      <c r="C403" s="150"/>
      <c r="D403" s="86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7"/>
      <c r="B404" s="862"/>
      <c r="C404" s="150"/>
      <c r="D404" s="86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7"/>
      <c r="B405" s="862"/>
      <c r="C405" s="150"/>
      <c r="D405" s="86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7"/>
      <c r="B406" s="862"/>
      <c r="C406" s="150"/>
      <c r="D406" s="86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7"/>
      <c r="B407" s="862"/>
      <c r="C407" s="150"/>
      <c r="D407" s="86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7"/>
      <c r="B408" s="862"/>
      <c r="C408" s="150"/>
      <c r="D408" s="86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7"/>
      <c r="B409" s="862"/>
      <c r="C409" s="150"/>
      <c r="D409" s="86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7"/>
      <c r="B410" s="862"/>
      <c r="C410" s="152"/>
      <c r="D410" s="87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7"/>
      <c r="B411" s="862"/>
      <c r="C411" s="148" t="s">
        <v>343</v>
      </c>
      <c r="D411" s="861"/>
      <c r="E411" s="172" t="s">
        <v>366</v>
      </c>
      <c r="F411" s="177"/>
      <c r="G411" s="782" t="s">
        <v>362</v>
      </c>
      <c r="H411" s="146"/>
      <c r="I411" s="146"/>
      <c r="J411" s="783" t="s">
        <v>441</v>
      </c>
      <c r="K411" s="784"/>
      <c r="L411" s="784"/>
      <c r="M411" s="784"/>
      <c r="N411" s="784"/>
      <c r="O411" s="784"/>
      <c r="P411" s="784"/>
      <c r="Q411" s="784"/>
      <c r="R411" s="784"/>
      <c r="S411" s="784"/>
      <c r="T411" s="785"/>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86"/>
    </row>
    <row r="412" spans="1:50" ht="18.75" customHeight="1" x14ac:dyDescent="0.15">
      <c r="A412" s="867"/>
      <c r="B412" s="862"/>
      <c r="C412" s="150"/>
      <c r="D412" s="86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7"/>
      <c r="B413" s="862"/>
      <c r="C413" s="150"/>
      <c r="D413" s="86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67"/>
      <c r="B414" s="862"/>
      <c r="C414" s="150"/>
      <c r="D414" s="862"/>
      <c r="E414" s="140"/>
      <c r="F414" s="141"/>
      <c r="G414" s="116" t="s">
        <v>483</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67"/>
      <c r="B415" s="862"/>
      <c r="C415" s="150"/>
      <c r="D415" s="86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67"/>
      <c r="B416" s="862"/>
      <c r="C416" s="150"/>
      <c r="D416" s="86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67"/>
      <c r="B417" s="862"/>
      <c r="C417" s="150"/>
      <c r="D417" s="86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7"/>
      <c r="B418" s="862"/>
      <c r="C418" s="150"/>
      <c r="D418" s="86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7"/>
      <c r="B419" s="862"/>
      <c r="C419" s="150"/>
      <c r="D419" s="86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67"/>
      <c r="B420" s="862"/>
      <c r="C420" s="150"/>
      <c r="D420" s="86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67"/>
      <c r="B421" s="862"/>
      <c r="C421" s="150"/>
      <c r="D421" s="86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67"/>
      <c r="B422" s="862"/>
      <c r="C422" s="150"/>
      <c r="D422" s="86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7"/>
      <c r="B423" s="862"/>
      <c r="C423" s="150"/>
      <c r="D423" s="86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7"/>
      <c r="B424" s="862"/>
      <c r="C424" s="150"/>
      <c r="D424" s="86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67"/>
      <c r="B425" s="862"/>
      <c r="C425" s="150"/>
      <c r="D425" s="86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67"/>
      <c r="B426" s="862"/>
      <c r="C426" s="150"/>
      <c r="D426" s="86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67"/>
      <c r="B427" s="862"/>
      <c r="C427" s="150"/>
      <c r="D427" s="86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7"/>
      <c r="B428" s="862"/>
      <c r="C428" s="150"/>
      <c r="D428" s="86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7"/>
      <c r="B429" s="862"/>
      <c r="C429" s="150"/>
      <c r="D429" s="86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67"/>
      <c r="B430" s="862"/>
      <c r="C430" s="150"/>
      <c r="D430" s="86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67"/>
      <c r="B431" s="862"/>
      <c r="C431" s="150"/>
      <c r="D431" s="86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67"/>
      <c r="B432" s="862"/>
      <c r="C432" s="150"/>
      <c r="D432" s="86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7"/>
      <c r="B433" s="862"/>
      <c r="C433" s="150"/>
      <c r="D433" s="86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7"/>
      <c r="B434" s="862"/>
      <c r="C434" s="150"/>
      <c r="D434" s="86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67"/>
      <c r="B435" s="862"/>
      <c r="C435" s="150"/>
      <c r="D435" s="86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67"/>
      <c r="B436" s="862"/>
      <c r="C436" s="150"/>
      <c r="D436" s="86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0" t="s">
        <v>16</v>
      </c>
      <c r="AC436" s="860"/>
      <c r="AD436" s="860"/>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67"/>
      <c r="B437" s="862"/>
      <c r="C437" s="150"/>
      <c r="D437" s="86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7"/>
      <c r="B438" s="862"/>
      <c r="C438" s="150"/>
      <c r="D438" s="86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67"/>
      <c r="B439" s="862"/>
      <c r="C439" s="150"/>
      <c r="D439" s="862"/>
      <c r="E439" s="140"/>
      <c r="F439" s="141"/>
      <c r="G439" s="116" t="s">
        <v>483</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customHeight="1" x14ac:dyDescent="0.15">
      <c r="A440" s="867"/>
      <c r="B440" s="862"/>
      <c r="C440" s="150"/>
      <c r="D440" s="86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customHeight="1" x14ac:dyDescent="0.15">
      <c r="A441" s="867"/>
      <c r="B441" s="862"/>
      <c r="C441" s="150"/>
      <c r="D441" s="86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67"/>
      <c r="B442" s="862"/>
      <c r="C442" s="150"/>
      <c r="D442" s="86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7"/>
      <c r="B443" s="862"/>
      <c r="C443" s="150"/>
      <c r="D443" s="86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7"/>
      <c r="B444" s="862"/>
      <c r="C444" s="150"/>
      <c r="D444" s="86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67"/>
      <c r="B445" s="862"/>
      <c r="C445" s="150"/>
      <c r="D445" s="86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67"/>
      <c r="B446" s="862"/>
      <c r="C446" s="150"/>
      <c r="D446" s="86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67"/>
      <c r="B447" s="862"/>
      <c r="C447" s="150"/>
      <c r="D447" s="86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7"/>
      <c r="B448" s="862"/>
      <c r="C448" s="150"/>
      <c r="D448" s="86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7"/>
      <c r="B449" s="862"/>
      <c r="C449" s="150"/>
      <c r="D449" s="86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67"/>
      <c r="B450" s="862"/>
      <c r="C450" s="150"/>
      <c r="D450" s="86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67"/>
      <c r="B451" s="862"/>
      <c r="C451" s="150"/>
      <c r="D451" s="86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67"/>
      <c r="B452" s="862"/>
      <c r="C452" s="150"/>
      <c r="D452" s="86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7"/>
      <c r="B453" s="862"/>
      <c r="C453" s="150"/>
      <c r="D453" s="86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7"/>
      <c r="B454" s="862"/>
      <c r="C454" s="150"/>
      <c r="D454" s="86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67"/>
      <c r="B455" s="862"/>
      <c r="C455" s="150"/>
      <c r="D455" s="86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67"/>
      <c r="B456" s="862"/>
      <c r="C456" s="150"/>
      <c r="D456" s="86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67"/>
      <c r="B457" s="862"/>
      <c r="C457" s="150"/>
      <c r="D457" s="86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7"/>
      <c r="B458" s="862"/>
      <c r="C458" s="150"/>
      <c r="D458" s="86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7"/>
      <c r="B459" s="862"/>
      <c r="C459" s="150"/>
      <c r="D459" s="86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67"/>
      <c r="B460" s="862"/>
      <c r="C460" s="150"/>
      <c r="D460" s="86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67"/>
      <c r="B461" s="862"/>
      <c r="C461" s="150"/>
      <c r="D461" s="86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67"/>
      <c r="B462" s="862"/>
      <c r="C462" s="150"/>
      <c r="D462" s="86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7"/>
      <c r="B463" s="862"/>
      <c r="C463" s="150"/>
      <c r="D463" s="862"/>
      <c r="E463" s="96" t="s">
        <v>483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7"/>
      <c r="B464" s="862"/>
      <c r="C464" s="150"/>
      <c r="D464" s="86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7"/>
      <c r="B465" s="862"/>
      <c r="C465" s="150"/>
      <c r="D465" s="862"/>
      <c r="E465" s="172" t="s">
        <v>322</v>
      </c>
      <c r="F465" s="177"/>
      <c r="G465" s="782" t="s">
        <v>362</v>
      </c>
      <c r="H465" s="146"/>
      <c r="I465" s="146"/>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2"/>
    </row>
    <row r="466" spans="1:50" ht="18.75" hidden="1" customHeight="1" x14ac:dyDescent="0.15">
      <c r="A466" s="867"/>
      <c r="B466" s="862"/>
      <c r="C466" s="150"/>
      <c r="D466" s="86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7"/>
      <c r="B467" s="862"/>
      <c r="C467" s="150"/>
      <c r="D467" s="86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7"/>
      <c r="B468" s="862"/>
      <c r="C468" s="150"/>
      <c r="D468" s="86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67"/>
      <c r="B469" s="862"/>
      <c r="C469" s="150"/>
      <c r="D469" s="86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67"/>
      <c r="B470" s="862"/>
      <c r="C470" s="150"/>
      <c r="D470" s="86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67"/>
      <c r="B471" s="862"/>
      <c r="C471" s="150"/>
      <c r="D471" s="86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7"/>
      <c r="B472" s="862"/>
      <c r="C472" s="150"/>
      <c r="D472" s="86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7"/>
      <c r="B473" s="862"/>
      <c r="C473" s="150"/>
      <c r="D473" s="86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67"/>
      <c r="B474" s="862"/>
      <c r="C474" s="150"/>
      <c r="D474" s="86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67"/>
      <c r="B475" s="862"/>
      <c r="C475" s="150"/>
      <c r="D475" s="86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67"/>
      <c r="B476" s="862"/>
      <c r="C476" s="150"/>
      <c r="D476" s="86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7"/>
      <c r="B477" s="862"/>
      <c r="C477" s="150"/>
      <c r="D477" s="86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7"/>
      <c r="B478" s="862"/>
      <c r="C478" s="150"/>
      <c r="D478" s="86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67"/>
      <c r="B479" s="862"/>
      <c r="C479" s="150"/>
      <c r="D479" s="86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67"/>
      <c r="B480" s="862"/>
      <c r="C480" s="150"/>
      <c r="D480" s="86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0" t="s">
        <v>16</v>
      </c>
      <c r="AC480" s="860"/>
      <c r="AD480" s="860"/>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67"/>
      <c r="B481" s="862"/>
      <c r="C481" s="150"/>
      <c r="D481" s="86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7"/>
      <c r="B482" s="862"/>
      <c r="C482" s="150"/>
      <c r="D482" s="86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7"/>
      <c r="B483" s="862"/>
      <c r="C483" s="150"/>
      <c r="D483" s="86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67"/>
      <c r="B484" s="862"/>
      <c r="C484" s="150"/>
      <c r="D484" s="86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67"/>
      <c r="B485" s="862"/>
      <c r="C485" s="150"/>
      <c r="D485" s="86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67"/>
      <c r="B486" s="862"/>
      <c r="C486" s="150"/>
      <c r="D486" s="86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7"/>
      <c r="B487" s="862"/>
      <c r="C487" s="150"/>
      <c r="D487" s="86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7"/>
      <c r="B488" s="862"/>
      <c r="C488" s="150"/>
      <c r="D488" s="86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67"/>
      <c r="B489" s="862"/>
      <c r="C489" s="150"/>
      <c r="D489" s="86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67"/>
      <c r="B490" s="862"/>
      <c r="C490" s="150"/>
      <c r="D490" s="86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67"/>
      <c r="B491" s="862"/>
      <c r="C491" s="150"/>
      <c r="D491" s="86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7"/>
      <c r="B492" s="862"/>
      <c r="C492" s="150"/>
      <c r="D492" s="86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7"/>
      <c r="B493" s="862"/>
      <c r="C493" s="150"/>
      <c r="D493" s="86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67"/>
      <c r="B494" s="862"/>
      <c r="C494" s="150"/>
      <c r="D494" s="86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67"/>
      <c r="B495" s="862"/>
      <c r="C495" s="150"/>
      <c r="D495" s="86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67"/>
      <c r="B496" s="862"/>
      <c r="C496" s="150"/>
      <c r="D496" s="86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7"/>
      <c r="B497" s="862"/>
      <c r="C497" s="150"/>
      <c r="D497" s="86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7"/>
      <c r="B498" s="862"/>
      <c r="C498" s="150"/>
      <c r="D498" s="86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67"/>
      <c r="B499" s="862"/>
      <c r="C499" s="150"/>
      <c r="D499" s="86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67"/>
      <c r="B500" s="862"/>
      <c r="C500" s="150"/>
      <c r="D500" s="86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67"/>
      <c r="B501" s="862"/>
      <c r="C501" s="150"/>
      <c r="D501" s="86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7"/>
      <c r="B502" s="862"/>
      <c r="C502" s="150"/>
      <c r="D502" s="86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7"/>
      <c r="B503" s="862"/>
      <c r="C503" s="150"/>
      <c r="D503" s="86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67"/>
      <c r="B504" s="862"/>
      <c r="C504" s="150"/>
      <c r="D504" s="86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67"/>
      <c r="B505" s="862"/>
      <c r="C505" s="150"/>
      <c r="D505" s="86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67"/>
      <c r="B506" s="862"/>
      <c r="C506" s="150"/>
      <c r="D506" s="86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7"/>
      <c r="B507" s="862"/>
      <c r="C507" s="150"/>
      <c r="D507" s="86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7"/>
      <c r="B508" s="862"/>
      <c r="C508" s="150"/>
      <c r="D508" s="86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67"/>
      <c r="B509" s="862"/>
      <c r="C509" s="150"/>
      <c r="D509" s="86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67"/>
      <c r="B510" s="862"/>
      <c r="C510" s="150"/>
      <c r="D510" s="86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67"/>
      <c r="B511" s="862"/>
      <c r="C511" s="150"/>
      <c r="D511" s="86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7"/>
      <c r="B512" s="862"/>
      <c r="C512" s="150"/>
      <c r="D512" s="86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7"/>
      <c r="B513" s="862"/>
      <c r="C513" s="150"/>
      <c r="D513" s="86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67"/>
      <c r="B514" s="862"/>
      <c r="C514" s="150"/>
      <c r="D514" s="86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67"/>
      <c r="B515" s="862"/>
      <c r="C515" s="150"/>
      <c r="D515" s="86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67"/>
      <c r="B516" s="862"/>
      <c r="C516" s="150"/>
      <c r="D516" s="86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7"/>
      <c r="B517" s="862"/>
      <c r="C517" s="150"/>
      <c r="D517" s="86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7"/>
      <c r="B518" s="862"/>
      <c r="C518" s="150"/>
      <c r="D518" s="86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7"/>
      <c r="B519" s="862"/>
      <c r="C519" s="150"/>
      <c r="D519" s="862"/>
      <c r="E519" s="172" t="s">
        <v>322</v>
      </c>
      <c r="F519" s="177"/>
      <c r="G519" s="782" t="s">
        <v>362</v>
      </c>
      <c r="H519" s="146"/>
      <c r="I519" s="146"/>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2"/>
    </row>
    <row r="520" spans="1:50" ht="18.75" hidden="1" customHeight="1" x14ac:dyDescent="0.15">
      <c r="A520" s="867"/>
      <c r="B520" s="862"/>
      <c r="C520" s="150"/>
      <c r="D520" s="86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7"/>
      <c r="B521" s="862"/>
      <c r="C521" s="150"/>
      <c r="D521" s="86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7"/>
      <c r="B522" s="862"/>
      <c r="C522" s="150"/>
      <c r="D522" s="86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67"/>
      <c r="B523" s="862"/>
      <c r="C523" s="150"/>
      <c r="D523" s="86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67"/>
      <c r="B524" s="862"/>
      <c r="C524" s="150"/>
      <c r="D524" s="86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67"/>
      <c r="B525" s="862"/>
      <c r="C525" s="150"/>
      <c r="D525" s="86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7"/>
      <c r="B526" s="862"/>
      <c r="C526" s="150"/>
      <c r="D526" s="86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7"/>
      <c r="B527" s="862"/>
      <c r="C527" s="150"/>
      <c r="D527" s="86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67"/>
      <c r="B528" s="862"/>
      <c r="C528" s="150"/>
      <c r="D528" s="86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67"/>
      <c r="B529" s="862"/>
      <c r="C529" s="150"/>
      <c r="D529" s="86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67"/>
      <c r="B530" s="862"/>
      <c r="C530" s="150"/>
      <c r="D530" s="86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7"/>
      <c r="B531" s="862"/>
      <c r="C531" s="150"/>
      <c r="D531" s="86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7"/>
      <c r="B532" s="862"/>
      <c r="C532" s="150"/>
      <c r="D532" s="86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67"/>
      <c r="B533" s="862"/>
      <c r="C533" s="150"/>
      <c r="D533" s="86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67"/>
      <c r="B534" s="862"/>
      <c r="C534" s="150"/>
      <c r="D534" s="86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67"/>
      <c r="B535" s="862"/>
      <c r="C535" s="150"/>
      <c r="D535" s="86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7"/>
      <c r="B536" s="862"/>
      <c r="C536" s="150"/>
      <c r="D536" s="86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7"/>
      <c r="B537" s="862"/>
      <c r="C537" s="150"/>
      <c r="D537" s="86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67"/>
      <c r="B538" s="862"/>
      <c r="C538" s="150"/>
      <c r="D538" s="86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67"/>
      <c r="B539" s="862"/>
      <c r="C539" s="150"/>
      <c r="D539" s="86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67"/>
      <c r="B540" s="862"/>
      <c r="C540" s="150"/>
      <c r="D540" s="86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7"/>
      <c r="B541" s="862"/>
      <c r="C541" s="150"/>
      <c r="D541" s="86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7"/>
      <c r="B542" s="862"/>
      <c r="C542" s="150"/>
      <c r="D542" s="86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67"/>
      <c r="B543" s="862"/>
      <c r="C543" s="150"/>
      <c r="D543" s="86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67"/>
      <c r="B544" s="862"/>
      <c r="C544" s="150"/>
      <c r="D544" s="86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67"/>
      <c r="B545" s="862"/>
      <c r="C545" s="150"/>
      <c r="D545" s="86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7"/>
      <c r="B546" s="862"/>
      <c r="C546" s="150"/>
      <c r="D546" s="86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7"/>
      <c r="B547" s="862"/>
      <c r="C547" s="150"/>
      <c r="D547" s="86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67"/>
      <c r="B548" s="862"/>
      <c r="C548" s="150"/>
      <c r="D548" s="86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67"/>
      <c r="B549" s="862"/>
      <c r="C549" s="150"/>
      <c r="D549" s="86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67"/>
      <c r="B550" s="862"/>
      <c r="C550" s="150"/>
      <c r="D550" s="86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7"/>
      <c r="B551" s="862"/>
      <c r="C551" s="150"/>
      <c r="D551" s="86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7"/>
      <c r="B552" s="862"/>
      <c r="C552" s="150"/>
      <c r="D552" s="86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67"/>
      <c r="B553" s="862"/>
      <c r="C553" s="150"/>
      <c r="D553" s="86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67"/>
      <c r="B554" s="862"/>
      <c r="C554" s="150"/>
      <c r="D554" s="86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67"/>
      <c r="B555" s="862"/>
      <c r="C555" s="150"/>
      <c r="D555" s="86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7"/>
      <c r="B556" s="862"/>
      <c r="C556" s="150"/>
      <c r="D556" s="86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7"/>
      <c r="B557" s="862"/>
      <c r="C557" s="150"/>
      <c r="D557" s="86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67"/>
      <c r="B558" s="862"/>
      <c r="C558" s="150"/>
      <c r="D558" s="86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67"/>
      <c r="B559" s="862"/>
      <c r="C559" s="150"/>
      <c r="D559" s="86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0" t="s">
        <v>16</v>
      </c>
      <c r="AC559" s="860"/>
      <c r="AD559" s="860"/>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67"/>
      <c r="B560" s="862"/>
      <c r="C560" s="150"/>
      <c r="D560" s="86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7"/>
      <c r="B561" s="862"/>
      <c r="C561" s="150"/>
      <c r="D561" s="86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7"/>
      <c r="B562" s="862"/>
      <c r="C562" s="150"/>
      <c r="D562" s="86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67"/>
      <c r="B563" s="862"/>
      <c r="C563" s="150"/>
      <c r="D563" s="86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67"/>
      <c r="B564" s="862"/>
      <c r="C564" s="150"/>
      <c r="D564" s="86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67"/>
      <c r="B565" s="862"/>
      <c r="C565" s="150"/>
      <c r="D565" s="86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7"/>
      <c r="B566" s="862"/>
      <c r="C566" s="150"/>
      <c r="D566" s="86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7"/>
      <c r="B567" s="862"/>
      <c r="C567" s="150"/>
      <c r="D567" s="86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67"/>
      <c r="B568" s="862"/>
      <c r="C568" s="150"/>
      <c r="D568" s="86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67"/>
      <c r="B569" s="862"/>
      <c r="C569" s="150"/>
      <c r="D569" s="86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67"/>
      <c r="B570" s="862"/>
      <c r="C570" s="150"/>
      <c r="D570" s="86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7"/>
      <c r="B571" s="862"/>
      <c r="C571" s="150"/>
      <c r="D571" s="86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7"/>
      <c r="B572" s="862"/>
      <c r="C572" s="150"/>
      <c r="D572" s="86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7"/>
      <c r="B573" s="862"/>
      <c r="C573" s="150"/>
      <c r="D573" s="862"/>
      <c r="E573" s="172" t="s">
        <v>322</v>
      </c>
      <c r="F573" s="177"/>
      <c r="G573" s="782" t="s">
        <v>362</v>
      </c>
      <c r="H573" s="146"/>
      <c r="I573" s="146"/>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2"/>
    </row>
    <row r="574" spans="1:50" ht="18.75" hidden="1" customHeight="1" x14ac:dyDescent="0.15">
      <c r="A574" s="867"/>
      <c r="B574" s="862"/>
      <c r="C574" s="150"/>
      <c r="D574" s="86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7"/>
      <c r="B575" s="862"/>
      <c r="C575" s="150"/>
      <c r="D575" s="86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7"/>
      <c r="B576" s="862"/>
      <c r="C576" s="150"/>
      <c r="D576" s="86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67"/>
      <c r="B577" s="862"/>
      <c r="C577" s="150"/>
      <c r="D577" s="86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67"/>
      <c r="B578" s="862"/>
      <c r="C578" s="150"/>
      <c r="D578" s="86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67"/>
      <c r="B579" s="862"/>
      <c r="C579" s="150"/>
      <c r="D579" s="86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7"/>
      <c r="B580" s="862"/>
      <c r="C580" s="150"/>
      <c r="D580" s="86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7"/>
      <c r="B581" s="862"/>
      <c r="C581" s="150"/>
      <c r="D581" s="86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67"/>
      <c r="B582" s="862"/>
      <c r="C582" s="150"/>
      <c r="D582" s="86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67"/>
      <c r="B583" s="862"/>
      <c r="C583" s="150"/>
      <c r="D583" s="86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67"/>
      <c r="B584" s="862"/>
      <c r="C584" s="150"/>
      <c r="D584" s="86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7"/>
      <c r="B585" s="862"/>
      <c r="C585" s="150"/>
      <c r="D585" s="86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7"/>
      <c r="B586" s="862"/>
      <c r="C586" s="150"/>
      <c r="D586" s="86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67"/>
      <c r="B587" s="862"/>
      <c r="C587" s="150"/>
      <c r="D587" s="86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67"/>
      <c r="B588" s="862"/>
      <c r="C588" s="150"/>
      <c r="D588" s="86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67"/>
      <c r="B589" s="862"/>
      <c r="C589" s="150"/>
      <c r="D589" s="86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7"/>
      <c r="B590" s="862"/>
      <c r="C590" s="150"/>
      <c r="D590" s="86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7"/>
      <c r="B591" s="862"/>
      <c r="C591" s="150"/>
      <c r="D591" s="86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67"/>
      <c r="B592" s="862"/>
      <c r="C592" s="150"/>
      <c r="D592" s="86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67"/>
      <c r="B593" s="862"/>
      <c r="C593" s="150"/>
      <c r="D593" s="86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67"/>
      <c r="B594" s="862"/>
      <c r="C594" s="150"/>
      <c r="D594" s="86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7"/>
      <c r="B595" s="862"/>
      <c r="C595" s="150"/>
      <c r="D595" s="86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7"/>
      <c r="B596" s="862"/>
      <c r="C596" s="150"/>
      <c r="D596" s="86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67"/>
      <c r="B597" s="862"/>
      <c r="C597" s="150"/>
      <c r="D597" s="86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67"/>
      <c r="B598" s="862"/>
      <c r="C598" s="150"/>
      <c r="D598" s="86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0" t="s">
        <v>16</v>
      </c>
      <c r="AC598" s="860"/>
      <c r="AD598" s="860"/>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67"/>
      <c r="B599" s="862"/>
      <c r="C599" s="150"/>
      <c r="D599" s="86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7"/>
      <c r="B600" s="862"/>
      <c r="C600" s="150"/>
      <c r="D600" s="86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7"/>
      <c r="B601" s="862"/>
      <c r="C601" s="150"/>
      <c r="D601" s="86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67"/>
      <c r="B602" s="862"/>
      <c r="C602" s="150"/>
      <c r="D602" s="86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67"/>
      <c r="B603" s="862"/>
      <c r="C603" s="150"/>
      <c r="D603" s="86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67"/>
      <c r="B604" s="862"/>
      <c r="C604" s="150"/>
      <c r="D604" s="86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7"/>
      <c r="B605" s="862"/>
      <c r="C605" s="150"/>
      <c r="D605" s="86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7"/>
      <c r="B606" s="862"/>
      <c r="C606" s="150"/>
      <c r="D606" s="86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67"/>
      <c r="B607" s="862"/>
      <c r="C607" s="150"/>
      <c r="D607" s="86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67"/>
      <c r="B608" s="862"/>
      <c r="C608" s="150"/>
      <c r="D608" s="86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67"/>
      <c r="B609" s="862"/>
      <c r="C609" s="150"/>
      <c r="D609" s="86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7"/>
      <c r="B610" s="862"/>
      <c r="C610" s="150"/>
      <c r="D610" s="86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7"/>
      <c r="B611" s="862"/>
      <c r="C611" s="150"/>
      <c r="D611" s="86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67"/>
      <c r="B612" s="862"/>
      <c r="C612" s="150"/>
      <c r="D612" s="86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67"/>
      <c r="B613" s="862"/>
      <c r="C613" s="150"/>
      <c r="D613" s="86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67"/>
      <c r="B614" s="862"/>
      <c r="C614" s="150"/>
      <c r="D614" s="86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7"/>
      <c r="B615" s="862"/>
      <c r="C615" s="150"/>
      <c r="D615" s="86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7"/>
      <c r="B616" s="862"/>
      <c r="C616" s="150"/>
      <c r="D616" s="86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67"/>
      <c r="B617" s="862"/>
      <c r="C617" s="150"/>
      <c r="D617" s="86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67"/>
      <c r="B618" s="862"/>
      <c r="C618" s="150"/>
      <c r="D618" s="86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67"/>
      <c r="B619" s="862"/>
      <c r="C619" s="150"/>
      <c r="D619" s="86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7"/>
      <c r="B620" s="862"/>
      <c r="C620" s="150"/>
      <c r="D620" s="86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7"/>
      <c r="B621" s="862"/>
      <c r="C621" s="150"/>
      <c r="D621" s="86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67"/>
      <c r="B622" s="862"/>
      <c r="C622" s="150"/>
      <c r="D622" s="86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67"/>
      <c r="B623" s="862"/>
      <c r="C623" s="150"/>
      <c r="D623" s="86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67"/>
      <c r="B624" s="862"/>
      <c r="C624" s="150"/>
      <c r="D624" s="86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7"/>
      <c r="B625" s="862"/>
      <c r="C625" s="150"/>
      <c r="D625" s="86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7"/>
      <c r="B626" s="862"/>
      <c r="C626" s="150"/>
      <c r="D626" s="86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7"/>
      <c r="B627" s="862"/>
      <c r="C627" s="150"/>
      <c r="D627" s="862"/>
      <c r="E627" s="172" t="s">
        <v>322</v>
      </c>
      <c r="F627" s="177"/>
      <c r="G627" s="782" t="s">
        <v>362</v>
      </c>
      <c r="H627" s="146"/>
      <c r="I627" s="146"/>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2"/>
    </row>
    <row r="628" spans="1:50" ht="18.75" hidden="1" customHeight="1" x14ac:dyDescent="0.15">
      <c r="A628" s="867"/>
      <c r="B628" s="862"/>
      <c r="C628" s="150"/>
      <c r="D628" s="86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7"/>
      <c r="B629" s="862"/>
      <c r="C629" s="150"/>
      <c r="D629" s="86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7"/>
      <c r="B630" s="862"/>
      <c r="C630" s="150"/>
      <c r="D630" s="86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67"/>
      <c r="B631" s="862"/>
      <c r="C631" s="150"/>
      <c r="D631" s="86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67"/>
      <c r="B632" s="862"/>
      <c r="C632" s="150"/>
      <c r="D632" s="86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67"/>
      <c r="B633" s="862"/>
      <c r="C633" s="150"/>
      <c r="D633" s="86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7"/>
      <c r="B634" s="862"/>
      <c r="C634" s="150"/>
      <c r="D634" s="86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7"/>
      <c r="B635" s="862"/>
      <c r="C635" s="150"/>
      <c r="D635" s="86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67"/>
      <c r="B636" s="862"/>
      <c r="C636" s="150"/>
      <c r="D636" s="86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67"/>
      <c r="B637" s="862"/>
      <c r="C637" s="150"/>
      <c r="D637" s="86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0" t="s">
        <v>16</v>
      </c>
      <c r="AC637" s="860"/>
      <c r="AD637" s="860"/>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67"/>
      <c r="B638" s="862"/>
      <c r="C638" s="150"/>
      <c r="D638" s="86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7"/>
      <c r="B639" s="862"/>
      <c r="C639" s="150"/>
      <c r="D639" s="86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7"/>
      <c r="B640" s="862"/>
      <c r="C640" s="150"/>
      <c r="D640" s="86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67"/>
      <c r="B641" s="862"/>
      <c r="C641" s="150"/>
      <c r="D641" s="86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67"/>
      <c r="B642" s="862"/>
      <c r="C642" s="150"/>
      <c r="D642" s="86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67"/>
      <c r="B643" s="862"/>
      <c r="C643" s="150"/>
      <c r="D643" s="86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7"/>
      <c r="B644" s="862"/>
      <c r="C644" s="150"/>
      <c r="D644" s="86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7"/>
      <c r="B645" s="862"/>
      <c r="C645" s="150"/>
      <c r="D645" s="86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67"/>
      <c r="B646" s="862"/>
      <c r="C646" s="150"/>
      <c r="D646" s="86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67"/>
      <c r="B647" s="862"/>
      <c r="C647" s="150"/>
      <c r="D647" s="86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67"/>
      <c r="B648" s="862"/>
      <c r="C648" s="150"/>
      <c r="D648" s="86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7"/>
      <c r="B649" s="862"/>
      <c r="C649" s="150"/>
      <c r="D649" s="86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7"/>
      <c r="B650" s="862"/>
      <c r="C650" s="150"/>
      <c r="D650" s="86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67"/>
      <c r="B651" s="862"/>
      <c r="C651" s="150"/>
      <c r="D651" s="86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67"/>
      <c r="B652" s="862"/>
      <c r="C652" s="150"/>
      <c r="D652" s="86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67"/>
      <c r="B653" s="862"/>
      <c r="C653" s="150"/>
      <c r="D653" s="86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7"/>
      <c r="B654" s="862"/>
      <c r="C654" s="150"/>
      <c r="D654" s="86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7"/>
      <c r="B655" s="862"/>
      <c r="C655" s="150"/>
      <c r="D655" s="86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67"/>
      <c r="B656" s="862"/>
      <c r="C656" s="150"/>
      <c r="D656" s="86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67"/>
      <c r="B657" s="862"/>
      <c r="C657" s="150"/>
      <c r="D657" s="86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67"/>
      <c r="B658" s="862"/>
      <c r="C658" s="150"/>
      <c r="D658" s="86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7"/>
      <c r="B659" s="862"/>
      <c r="C659" s="150"/>
      <c r="D659" s="86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7"/>
      <c r="B660" s="862"/>
      <c r="C660" s="150"/>
      <c r="D660" s="86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67"/>
      <c r="B661" s="862"/>
      <c r="C661" s="150"/>
      <c r="D661" s="86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67"/>
      <c r="B662" s="862"/>
      <c r="C662" s="150"/>
      <c r="D662" s="86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67"/>
      <c r="B663" s="862"/>
      <c r="C663" s="150"/>
      <c r="D663" s="86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7"/>
      <c r="B664" s="862"/>
      <c r="C664" s="150"/>
      <c r="D664" s="86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7"/>
      <c r="B665" s="862"/>
      <c r="C665" s="150"/>
      <c r="D665" s="86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67"/>
      <c r="B666" s="862"/>
      <c r="C666" s="150"/>
      <c r="D666" s="86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67"/>
      <c r="B667" s="862"/>
      <c r="C667" s="150"/>
      <c r="D667" s="86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67"/>
      <c r="B668" s="862"/>
      <c r="C668" s="150"/>
      <c r="D668" s="86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7"/>
      <c r="B669" s="862"/>
      <c r="C669" s="150"/>
      <c r="D669" s="86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7"/>
      <c r="B670" s="862"/>
      <c r="C670" s="150"/>
      <c r="D670" s="86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67"/>
      <c r="B671" s="862"/>
      <c r="C671" s="150"/>
      <c r="D671" s="86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67"/>
      <c r="B672" s="862"/>
      <c r="C672" s="150"/>
      <c r="D672" s="86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67"/>
      <c r="B673" s="862"/>
      <c r="C673" s="150"/>
      <c r="D673" s="86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7"/>
      <c r="B674" s="862"/>
      <c r="C674" s="150"/>
      <c r="D674" s="86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7"/>
      <c r="B675" s="862"/>
      <c r="C675" s="150"/>
      <c r="D675" s="86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67"/>
      <c r="B676" s="862"/>
      <c r="C676" s="150"/>
      <c r="D676" s="86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67"/>
      <c r="B677" s="862"/>
      <c r="C677" s="150"/>
      <c r="D677" s="86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67"/>
      <c r="B678" s="862"/>
      <c r="C678" s="150"/>
      <c r="D678" s="86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7"/>
      <c r="B679" s="862"/>
      <c r="C679" s="150"/>
      <c r="D679" s="86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8"/>
      <c r="B680" s="864"/>
      <c r="C680" s="863"/>
      <c r="D680" s="864"/>
      <c r="E680" s="873"/>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4"/>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80" t="s">
        <v>36</v>
      </c>
      <c r="AH682" s="230"/>
      <c r="AI682" s="230"/>
      <c r="AJ682" s="230"/>
      <c r="AK682" s="230"/>
      <c r="AL682" s="230"/>
      <c r="AM682" s="230"/>
      <c r="AN682" s="230"/>
      <c r="AO682" s="230"/>
      <c r="AP682" s="230"/>
      <c r="AQ682" s="230"/>
      <c r="AR682" s="230"/>
      <c r="AS682" s="230"/>
      <c r="AT682" s="230"/>
      <c r="AU682" s="230"/>
      <c r="AV682" s="230"/>
      <c r="AW682" s="230"/>
      <c r="AX682" s="781"/>
    </row>
    <row r="683" spans="1:50" ht="26.25" customHeight="1" x14ac:dyDescent="0.15">
      <c r="A683" s="732" t="s">
        <v>269</v>
      </c>
      <c r="B683" s="733"/>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40" t="s">
        <v>440</v>
      </c>
      <c r="AE683" s="241"/>
      <c r="AF683" s="241"/>
      <c r="AG683" s="233" t="s">
        <v>464</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52"/>
      <c r="AD684" s="129" t="s">
        <v>440</v>
      </c>
      <c r="AE684" s="130"/>
      <c r="AF684" s="130"/>
      <c r="AG684" s="126" t="s">
        <v>480</v>
      </c>
      <c r="AH684" s="127"/>
      <c r="AI684" s="127"/>
      <c r="AJ684" s="127"/>
      <c r="AK684" s="127"/>
      <c r="AL684" s="127"/>
      <c r="AM684" s="127"/>
      <c r="AN684" s="127"/>
      <c r="AO684" s="127"/>
      <c r="AP684" s="127"/>
      <c r="AQ684" s="127"/>
      <c r="AR684" s="127"/>
      <c r="AS684" s="127"/>
      <c r="AT684" s="127"/>
      <c r="AU684" s="127"/>
      <c r="AV684" s="127"/>
      <c r="AW684" s="127"/>
      <c r="AX684" s="128"/>
    </row>
    <row r="685" spans="1:50" ht="79.5"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440</v>
      </c>
      <c r="AE685" s="642"/>
      <c r="AF685" s="642"/>
      <c r="AG685" s="99" t="s">
        <v>465</v>
      </c>
      <c r="AH685" s="568"/>
      <c r="AI685" s="568"/>
      <c r="AJ685" s="568"/>
      <c r="AK685" s="568"/>
      <c r="AL685" s="568"/>
      <c r="AM685" s="568"/>
      <c r="AN685" s="568"/>
      <c r="AO685" s="568"/>
      <c r="AP685" s="568"/>
      <c r="AQ685" s="568"/>
      <c r="AR685" s="568"/>
      <c r="AS685" s="568"/>
      <c r="AT685" s="568"/>
      <c r="AU685" s="568"/>
      <c r="AV685" s="568"/>
      <c r="AW685" s="568"/>
      <c r="AX685" s="569"/>
    </row>
    <row r="686" spans="1:50" ht="19.350000000000001" customHeight="1" x14ac:dyDescent="0.15">
      <c r="A686" s="492" t="s">
        <v>44</v>
      </c>
      <c r="B686" s="493"/>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35" t="s">
        <v>440</v>
      </c>
      <c r="AE686" s="436"/>
      <c r="AF686" s="436"/>
      <c r="AG686" s="96" t="s">
        <v>466</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75"/>
      <c r="D687" s="676"/>
      <c r="E687" s="662" t="s">
        <v>413</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29" t="s">
        <v>452</v>
      </c>
      <c r="AE687" s="130"/>
      <c r="AF687" s="516"/>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4"/>
      <c r="B688" s="495"/>
      <c r="C688" s="677"/>
      <c r="D688" s="678"/>
      <c r="E688" s="665" t="s">
        <v>414</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452</v>
      </c>
      <c r="AE688" s="661"/>
      <c r="AF688" s="661"/>
      <c r="AG688" s="99"/>
      <c r="AH688" s="100"/>
      <c r="AI688" s="100"/>
      <c r="AJ688" s="100"/>
      <c r="AK688" s="100"/>
      <c r="AL688" s="100"/>
      <c r="AM688" s="100"/>
      <c r="AN688" s="100"/>
      <c r="AO688" s="100"/>
      <c r="AP688" s="100"/>
      <c r="AQ688" s="100"/>
      <c r="AR688" s="100"/>
      <c r="AS688" s="100"/>
      <c r="AT688" s="100"/>
      <c r="AU688" s="100"/>
      <c r="AV688" s="100"/>
      <c r="AW688" s="100"/>
      <c r="AX688" s="101"/>
    </row>
    <row r="689" spans="1:64" ht="19.350000000000001" customHeight="1" x14ac:dyDescent="0.15">
      <c r="A689" s="494"/>
      <c r="B689" s="496"/>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04" t="s">
        <v>453</v>
      </c>
      <c r="AE689" s="405"/>
      <c r="AF689" s="405"/>
      <c r="AG689" s="631" t="s">
        <v>462</v>
      </c>
      <c r="AH689" s="632"/>
      <c r="AI689" s="632"/>
      <c r="AJ689" s="632"/>
      <c r="AK689" s="632"/>
      <c r="AL689" s="632"/>
      <c r="AM689" s="632"/>
      <c r="AN689" s="632"/>
      <c r="AO689" s="632"/>
      <c r="AP689" s="632"/>
      <c r="AQ689" s="632"/>
      <c r="AR689" s="632"/>
      <c r="AS689" s="632"/>
      <c r="AT689" s="632"/>
      <c r="AU689" s="632"/>
      <c r="AV689" s="632"/>
      <c r="AW689" s="632"/>
      <c r="AX689" s="633"/>
    </row>
    <row r="690" spans="1:64" ht="19.350000000000001" customHeight="1" x14ac:dyDescent="0.15">
      <c r="A690" s="494"/>
      <c r="B690" s="496"/>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440</v>
      </c>
      <c r="AE690" s="130"/>
      <c r="AF690" s="130"/>
      <c r="AG690" s="126" t="s">
        <v>467</v>
      </c>
      <c r="AH690" s="127"/>
      <c r="AI690" s="127"/>
      <c r="AJ690" s="127"/>
      <c r="AK690" s="127"/>
      <c r="AL690" s="127"/>
      <c r="AM690" s="127"/>
      <c r="AN690" s="127"/>
      <c r="AO690" s="127"/>
      <c r="AP690" s="127"/>
      <c r="AQ690" s="127"/>
      <c r="AR690" s="127"/>
      <c r="AS690" s="127"/>
      <c r="AT690" s="127"/>
      <c r="AU690" s="127"/>
      <c r="AV690" s="127"/>
      <c r="AW690" s="127"/>
      <c r="AX690" s="128"/>
    </row>
    <row r="691" spans="1:64" ht="39" customHeight="1" x14ac:dyDescent="0.15">
      <c r="A691" s="494"/>
      <c r="B691" s="496"/>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440</v>
      </c>
      <c r="AE691" s="130"/>
      <c r="AF691" s="130"/>
      <c r="AG691" s="126" t="s">
        <v>468</v>
      </c>
      <c r="AH691" s="127"/>
      <c r="AI691" s="127"/>
      <c r="AJ691" s="127"/>
      <c r="AK691" s="127"/>
      <c r="AL691" s="127"/>
      <c r="AM691" s="127"/>
      <c r="AN691" s="127"/>
      <c r="AO691" s="127"/>
      <c r="AP691" s="127"/>
      <c r="AQ691" s="127"/>
      <c r="AR691" s="127"/>
      <c r="AS691" s="127"/>
      <c r="AT691" s="127"/>
      <c r="AU691" s="127"/>
      <c r="AV691" s="127"/>
      <c r="AW691" s="127"/>
      <c r="AX691" s="128"/>
    </row>
    <row r="692" spans="1:64" ht="25.5" customHeight="1" x14ac:dyDescent="0.15">
      <c r="A692" s="494"/>
      <c r="B692" s="496"/>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40"/>
      <c r="AD692" s="129" t="s">
        <v>440</v>
      </c>
      <c r="AE692" s="130"/>
      <c r="AF692" s="130"/>
      <c r="AG692" s="126" t="s">
        <v>469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4"/>
      <c r="B693" s="496"/>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40"/>
      <c r="AD693" s="641" t="s">
        <v>453</v>
      </c>
      <c r="AE693" s="642"/>
      <c r="AF693" s="642"/>
      <c r="AG693" s="696" t="s">
        <v>462</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5.25" customHeight="1" x14ac:dyDescent="0.15">
      <c r="A694" s="497"/>
      <c r="B694" s="498"/>
      <c r="C694" s="499" t="s">
        <v>424</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93" t="s">
        <v>440</v>
      </c>
      <c r="AE694" s="694"/>
      <c r="AF694" s="695"/>
      <c r="AG694" s="688" t="s">
        <v>470</v>
      </c>
      <c r="AH694" s="402"/>
      <c r="AI694" s="402"/>
      <c r="AJ694" s="402"/>
      <c r="AK694" s="402"/>
      <c r="AL694" s="402"/>
      <c r="AM694" s="402"/>
      <c r="AN694" s="402"/>
      <c r="AO694" s="402"/>
      <c r="AP694" s="402"/>
      <c r="AQ694" s="402"/>
      <c r="AR694" s="402"/>
      <c r="AS694" s="402"/>
      <c r="AT694" s="402"/>
      <c r="AU694" s="402"/>
      <c r="AV694" s="402"/>
      <c r="AW694" s="402"/>
      <c r="AX694" s="689"/>
      <c r="BG694" s="10"/>
      <c r="BH694" s="10"/>
      <c r="BI694" s="10"/>
      <c r="BJ694" s="10"/>
    </row>
    <row r="695" spans="1:64" ht="21" customHeight="1" x14ac:dyDescent="0.15">
      <c r="A695" s="492" t="s">
        <v>45</v>
      </c>
      <c r="B695" s="646"/>
      <c r="C695" s="647" t="s">
        <v>425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04" t="s">
        <v>440</v>
      </c>
      <c r="AE695" s="405"/>
      <c r="AF695" s="659"/>
      <c r="AG695" s="631" t="s">
        <v>471</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494"/>
      <c r="B696" s="49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77" t="s">
        <v>453</v>
      </c>
      <c r="AE696" s="478"/>
      <c r="AF696" s="478"/>
      <c r="AG696" s="126" t="s">
        <v>462</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4"/>
      <c r="B697" s="496"/>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440</v>
      </c>
      <c r="AE697" s="130"/>
      <c r="AF697" s="130"/>
      <c r="AG697" s="126" t="s">
        <v>475</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7"/>
      <c r="B698" s="498"/>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440</v>
      </c>
      <c r="AE698" s="130"/>
      <c r="AF698" s="130"/>
      <c r="AG698" s="99" t="s">
        <v>472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04" t="s">
        <v>453</v>
      </c>
      <c r="AE699" s="405"/>
      <c r="AF699" s="405"/>
      <c r="AG699" s="96" t="s">
        <v>462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7"/>
      <c r="B700" s="638"/>
      <c r="C700" s="671" t="s">
        <v>70</v>
      </c>
      <c r="D700" s="672"/>
      <c r="E700" s="672"/>
      <c r="F700" s="672"/>
      <c r="G700" s="672"/>
      <c r="H700" s="672"/>
      <c r="I700" s="672"/>
      <c r="J700" s="672"/>
      <c r="K700" s="672"/>
      <c r="L700" s="672"/>
      <c r="M700" s="672"/>
      <c r="N700" s="672"/>
      <c r="O700" s="673"/>
      <c r="P700" s="399" t="s">
        <v>0</v>
      </c>
      <c r="Q700" s="399"/>
      <c r="R700" s="399"/>
      <c r="S700" s="634"/>
      <c r="T700" s="398" t="s">
        <v>29</v>
      </c>
      <c r="U700" s="399"/>
      <c r="V700" s="399"/>
      <c r="W700" s="399"/>
      <c r="X700" s="399"/>
      <c r="Y700" s="399"/>
      <c r="Z700" s="399"/>
      <c r="AA700" s="399"/>
      <c r="AB700" s="399"/>
      <c r="AC700" s="399"/>
      <c r="AD700" s="399"/>
      <c r="AE700" s="399"/>
      <c r="AF700" s="400"/>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37"/>
      <c r="B701" s="638"/>
      <c r="C701" s="237"/>
      <c r="D701" s="238"/>
      <c r="E701" s="238"/>
      <c r="F701" s="238"/>
      <c r="G701" s="238"/>
      <c r="H701" s="238"/>
      <c r="I701" s="238"/>
      <c r="J701" s="238"/>
      <c r="K701" s="238"/>
      <c r="L701" s="238"/>
      <c r="M701" s="238"/>
      <c r="N701" s="238"/>
      <c r="O701" s="239"/>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hidden="1" customHeight="1" x14ac:dyDescent="0.15">
      <c r="A702" s="637"/>
      <c r="B702" s="638"/>
      <c r="C702" s="237"/>
      <c r="D702" s="238"/>
      <c r="E702" s="238"/>
      <c r="F702" s="238"/>
      <c r="G702" s="238"/>
      <c r="H702" s="238"/>
      <c r="I702" s="238"/>
      <c r="J702" s="238"/>
      <c r="K702" s="238"/>
      <c r="L702" s="238"/>
      <c r="M702" s="238"/>
      <c r="N702" s="238"/>
      <c r="O702" s="239"/>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hidden="1" customHeight="1" x14ac:dyDescent="0.15">
      <c r="A703" s="637"/>
      <c r="B703" s="638"/>
      <c r="C703" s="237"/>
      <c r="D703" s="238"/>
      <c r="E703" s="238"/>
      <c r="F703" s="238"/>
      <c r="G703" s="238"/>
      <c r="H703" s="238"/>
      <c r="I703" s="238"/>
      <c r="J703" s="238"/>
      <c r="K703" s="238"/>
      <c r="L703" s="238"/>
      <c r="M703" s="238"/>
      <c r="N703" s="238"/>
      <c r="O703" s="239"/>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37"/>
      <c r="B704" s="638"/>
      <c r="C704" s="237"/>
      <c r="D704" s="238"/>
      <c r="E704" s="238"/>
      <c r="F704" s="238"/>
      <c r="G704" s="238"/>
      <c r="H704" s="238"/>
      <c r="I704" s="238"/>
      <c r="J704" s="238"/>
      <c r="K704" s="238"/>
      <c r="L704" s="238"/>
      <c r="M704" s="238"/>
      <c r="N704" s="238"/>
      <c r="O704" s="239"/>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39"/>
      <c r="B705" s="640"/>
      <c r="C705" s="450"/>
      <c r="D705" s="451"/>
      <c r="E705" s="451"/>
      <c r="F705" s="451"/>
      <c r="G705" s="451"/>
      <c r="H705" s="451"/>
      <c r="I705" s="451"/>
      <c r="J705" s="451"/>
      <c r="K705" s="451"/>
      <c r="L705" s="451"/>
      <c r="M705" s="451"/>
      <c r="N705" s="451"/>
      <c r="O705" s="452"/>
      <c r="P705" s="467"/>
      <c r="Q705" s="467"/>
      <c r="R705" s="467"/>
      <c r="S705" s="468"/>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2" t="s">
        <v>54</v>
      </c>
      <c r="B706" s="683"/>
      <c r="C706" s="443" t="s">
        <v>60</v>
      </c>
      <c r="D706" s="444"/>
      <c r="E706" s="444"/>
      <c r="F706" s="445"/>
      <c r="G706" s="461" t="s">
        <v>476</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84"/>
      <c r="B707" s="685"/>
      <c r="C707" s="456" t="s">
        <v>64</v>
      </c>
      <c r="D707" s="457"/>
      <c r="E707" s="457"/>
      <c r="F707" s="458"/>
      <c r="G707" s="459" t="s">
        <v>477</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44.25" customHeight="1" thickBot="1" x14ac:dyDescent="0.2">
      <c r="A709" s="486"/>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10.25" customHeight="1" thickBot="1" x14ac:dyDescent="0.2">
      <c r="A711" s="680" t="s">
        <v>265</v>
      </c>
      <c r="B711" s="681"/>
      <c r="C711" s="681"/>
      <c r="D711" s="681"/>
      <c r="E711" s="682"/>
      <c r="F711" s="624" t="s">
        <v>488</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61.5" customHeight="1" thickBot="1" x14ac:dyDescent="0.2">
      <c r="A713" s="527" t="s">
        <v>489</v>
      </c>
      <c r="B713" s="528"/>
      <c r="C713" s="528"/>
      <c r="D713" s="528"/>
      <c r="E713" s="529"/>
      <c r="F713" s="489" t="s">
        <v>490</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44.25"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87" t="s">
        <v>388</v>
      </c>
      <c r="B717" s="425"/>
      <c r="C717" s="425"/>
      <c r="D717" s="425"/>
      <c r="E717" s="425"/>
      <c r="F717" s="425"/>
      <c r="G717" s="419" t="s">
        <v>447</v>
      </c>
      <c r="H717" s="420"/>
      <c r="I717" s="420"/>
      <c r="J717" s="420"/>
      <c r="K717" s="420"/>
      <c r="L717" s="420"/>
      <c r="M717" s="420"/>
      <c r="N717" s="420"/>
      <c r="O717" s="420"/>
      <c r="P717" s="421"/>
      <c r="Q717" s="425" t="s">
        <v>329</v>
      </c>
      <c r="R717" s="425"/>
      <c r="S717" s="425"/>
      <c r="T717" s="425"/>
      <c r="U717" s="425"/>
      <c r="V717" s="425"/>
      <c r="W717" s="419" t="s">
        <v>447</v>
      </c>
      <c r="X717" s="420"/>
      <c r="Y717" s="420"/>
      <c r="Z717" s="420"/>
      <c r="AA717" s="420"/>
      <c r="AB717" s="420"/>
      <c r="AC717" s="420"/>
      <c r="AD717" s="420"/>
      <c r="AE717" s="420"/>
      <c r="AF717" s="421"/>
      <c r="AG717" s="425" t="s">
        <v>330</v>
      </c>
      <c r="AH717" s="425"/>
      <c r="AI717" s="425"/>
      <c r="AJ717" s="425"/>
      <c r="AK717" s="425"/>
      <c r="AL717" s="425"/>
      <c r="AM717" s="447" t="s">
        <v>447</v>
      </c>
      <c r="AN717" s="448"/>
      <c r="AO717" s="448"/>
      <c r="AP717" s="448"/>
      <c r="AQ717" s="448"/>
      <c r="AR717" s="448"/>
      <c r="AS717" s="448"/>
      <c r="AT717" s="448"/>
      <c r="AU717" s="448"/>
      <c r="AV717" s="449"/>
      <c r="AW717" s="51"/>
      <c r="AX717" s="52"/>
    </row>
    <row r="718" spans="1:50" ht="19.899999999999999" customHeight="1" thickBot="1" x14ac:dyDescent="0.2">
      <c r="A718" s="517" t="s">
        <v>331</v>
      </c>
      <c r="B718" s="485"/>
      <c r="C718" s="485"/>
      <c r="D718" s="485"/>
      <c r="E718" s="485"/>
      <c r="F718" s="485"/>
      <c r="G718" s="422" t="s">
        <v>448</v>
      </c>
      <c r="H718" s="423"/>
      <c r="I718" s="423"/>
      <c r="J718" s="423"/>
      <c r="K718" s="423"/>
      <c r="L718" s="423"/>
      <c r="M718" s="423"/>
      <c r="N718" s="423"/>
      <c r="O718" s="423"/>
      <c r="P718" s="424"/>
      <c r="Q718" s="485" t="s">
        <v>332</v>
      </c>
      <c r="R718" s="485"/>
      <c r="S718" s="485"/>
      <c r="T718" s="485"/>
      <c r="U718" s="485"/>
      <c r="V718" s="485"/>
      <c r="W718" s="422" t="s">
        <v>449</v>
      </c>
      <c r="X718" s="423"/>
      <c r="Y718" s="423"/>
      <c r="Z718" s="423"/>
      <c r="AA718" s="423"/>
      <c r="AB718" s="423"/>
      <c r="AC718" s="423"/>
      <c r="AD718" s="423"/>
      <c r="AE718" s="423"/>
      <c r="AF718" s="424"/>
      <c r="AG718" s="485" t="s">
        <v>333</v>
      </c>
      <c r="AH718" s="485"/>
      <c r="AI718" s="485"/>
      <c r="AJ718" s="485"/>
      <c r="AK718" s="485"/>
      <c r="AL718" s="485"/>
      <c r="AM718" s="446">
        <v>111</v>
      </c>
      <c r="AN718" s="446"/>
      <c r="AO718" s="446"/>
      <c r="AP718" s="446"/>
      <c r="AQ718" s="446"/>
      <c r="AR718" s="446"/>
      <c r="AS718" s="446"/>
      <c r="AT718" s="446"/>
      <c r="AU718" s="446"/>
      <c r="AV718" s="446"/>
      <c r="AW718" s="53"/>
      <c r="AX718" s="54"/>
    </row>
    <row r="719" spans="1:50" ht="23.65" customHeight="1" x14ac:dyDescent="0.15">
      <c r="A719" s="597" t="s">
        <v>27</v>
      </c>
      <c r="B719" s="598"/>
      <c r="C719" s="598"/>
      <c r="D719" s="598"/>
      <c r="E719" s="598"/>
      <c r="F719" s="59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0"/>
      <c r="B720" s="601"/>
      <c r="C720" s="601"/>
      <c r="D720" s="601"/>
      <c r="E720" s="601"/>
      <c r="F720" s="60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0"/>
      <c r="B721" s="601"/>
      <c r="C721" s="601"/>
      <c r="D721" s="601"/>
      <c r="E721" s="601"/>
      <c r="F721" s="60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0"/>
      <c r="B722" s="601"/>
      <c r="C722" s="601"/>
      <c r="D722" s="601"/>
      <c r="E722" s="601"/>
      <c r="F722" s="60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0"/>
      <c r="B723" s="601"/>
      <c r="C723" s="601"/>
      <c r="D723" s="601"/>
      <c r="E723" s="601"/>
      <c r="F723" s="60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0"/>
      <c r="B724" s="601"/>
      <c r="C724" s="601"/>
      <c r="D724" s="601"/>
      <c r="E724" s="601"/>
      <c r="F724" s="60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0"/>
      <c r="B725" s="601"/>
      <c r="C725" s="601"/>
      <c r="D725" s="601"/>
      <c r="E725" s="601"/>
      <c r="F725" s="60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0"/>
      <c r="B726" s="601"/>
      <c r="C726" s="601"/>
      <c r="D726" s="601"/>
      <c r="E726" s="601"/>
      <c r="F726" s="60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0"/>
      <c r="B727" s="601"/>
      <c r="C727" s="601"/>
      <c r="D727" s="601"/>
      <c r="E727" s="601"/>
      <c r="F727" s="60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0"/>
      <c r="B728" s="601"/>
      <c r="C728" s="601"/>
      <c r="D728" s="601"/>
      <c r="E728" s="601"/>
      <c r="F728" s="60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0"/>
      <c r="B729" s="601"/>
      <c r="C729" s="601"/>
      <c r="D729" s="601"/>
      <c r="E729" s="601"/>
      <c r="F729" s="60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0"/>
      <c r="B730" s="601"/>
      <c r="C730" s="601"/>
      <c r="D730" s="601"/>
      <c r="E730" s="601"/>
      <c r="F730" s="60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0"/>
      <c r="B731" s="601"/>
      <c r="C731" s="601"/>
      <c r="D731" s="601"/>
      <c r="E731" s="601"/>
      <c r="F731" s="60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0"/>
      <c r="B732" s="601"/>
      <c r="C732" s="601"/>
      <c r="D732" s="601"/>
      <c r="E732" s="601"/>
      <c r="F732" s="60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0"/>
      <c r="B733" s="601"/>
      <c r="C733" s="601"/>
      <c r="D733" s="601"/>
      <c r="E733" s="601"/>
      <c r="F733" s="60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0"/>
      <c r="B734" s="601"/>
      <c r="C734" s="601"/>
      <c r="D734" s="601"/>
      <c r="E734" s="601"/>
      <c r="F734" s="60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0"/>
      <c r="B735" s="601"/>
      <c r="C735" s="601"/>
      <c r="D735" s="601"/>
      <c r="E735" s="601"/>
      <c r="F735" s="60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0"/>
      <c r="B736" s="601"/>
      <c r="C736" s="601"/>
      <c r="D736" s="601"/>
      <c r="E736" s="601"/>
      <c r="F736" s="60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0"/>
      <c r="B737" s="601"/>
      <c r="C737" s="601"/>
      <c r="D737" s="601"/>
      <c r="E737" s="601"/>
      <c r="F737" s="60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thickBot="1" x14ac:dyDescent="0.2">
      <c r="A738" s="600"/>
      <c r="B738" s="601"/>
      <c r="C738" s="601"/>
      <c r="D738" s="601"/>
      <c r="E738" s="601"/>
      <c r="F738" s="60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thickBot="1" x14ac:dyDescent="0.2">
      <c r="A739" s="600"/>
      <c r="B739" s="601"/>
      <c r="C739" s="601"/>
      <c r="D739" s="601"/>
      <c r="E739" s="601"/>
      <c r="F739" s="60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00"/>
      <c r="B740" s="601"/>
      <c r="C740" s="601"/>
      <c r="D740" s="601"/>
      <c r="E740" s="601"/>
      <c r="F740" s="60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03"/>
      <c r="B757" s="604"/>
      <c r="C757" s="604"/>
      <c r="D757" s="604"/>
      <c r="E757" s="604"/>
      <c r="F757" s="60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416</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417</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74"/>
    </row>
    <row r="759" spans="1:50" ht="24.75" customHeight="1" x14ac:dyDescent="0.15">
      <c r="A759" s="482"/>
      <c r="B759" s="483"/>
      <c r="C759" s="483"/>
      <c r="D759" s="483"/>
      <c r="E759" s="483"/>
      <c r="F759" s="484"/>
      <c r="G759" s="443" t="s">
        <v>19</v>
      </c>
      <c r="H759" s="522"/>
      <c r="I759" s="522"/>
      <c r="J759" s="522"/>
      <c r="K759" s="522"/>
      <c r="L759" s="521" t="s">
        <v>20</v>
      </c>
      <c r="M759" s="522"/>
      <c r="N759" s="522"/>
      <c r="O759" s="522"/>
      <c r="P759" s="522"/>
      <c r="Q759" s="522"/>
      <c r="R759" s="522"/>
      <c r="S759" s="522"/>
      <c r="T759" s="522"/>
      <c r="U759" s="522"/>
      <c r="V759" s="522"/>
      <c r="W759" s="522"/>
      <c r="X759" s="523"/>
      <c r="Y759" s="464" t="s">
        <v>21</v>
      </c>
      <c r="Z759" s="465"/>
      <c r="AA759" s="465"/>
      <c r="AB759" s="679"/>
      <c r="AC759" s="443" t="s">
        <v>19</v>
      </c>
      <c r="AD759" s="522"/>
      <c r="AE759" s="522"/>
      <c r="AF759" s="522"/>
      <c r="AG759" s="522"/>
      <c r="AH759" s="521" t="s">
        <v>20</v>
      </c>
      <c r="AI759" s="522"/>
      <c r="AJ759" s="522"/>
      <c r="AK759" s="522"/>
      <c r="AL759" s="522"/>
      <c r="AM759" s="522"/>
      <c r="AN759" s="522"/>
      <c r="AO759" s="522"/>
      <c r="AP759" s="522"/>
      <c r="AQ759" s="522"/>
      <c r="AR759" s="522"/>
      <c r="AS759" s="522"/>
      <c r="AT759" s="523"/>
      <c r="AU759" s="464" t="s">
        <v>21</v>
      </c>
      <c r="AV759" s="465"/>
      <c r="AW759" s="465"/>
      <c r="AX759" s="466"/>
    </row>
    <row r="760" spans="1:50" ht="24.75" customHeight="1" x14ac:dyDescent="0.15">
      <c r="A760" s="482"/>
      <c r="B760" s="483"/>
      <c r="C760" s="483"/>
      <c r="D760" s="483"/>
      <c r="E760" s="483"/>
      <c r="F760" s="484"/>
      <c r="G760" s="524" t="s">
        <v>454</v>
      </c>
      <c r="H760" s="525"/>
      <c r="I760" s="525"/>
      <c r="J760" s="525"/>
      <c r="K760" s="526"/>
      <c r="L760" s="518" t="s">
        <v>455</v>
      </c>
      <c r="M760" s="519"/>
      <c r="N760" s="519"/>
      <c r="O760" s="519"/>
      <c r="P760" s="519"/>
      <c r="Q760" s="519"/>
      <c r="R760" s="519"/>
      <c r="S760" s="519"/>
      <c r="T760" s="519"/>
      <c r="U760" s="519"/>
      <c r="V760" s="519"/>
      <c r="W760" s="519"/>
      <c r="X760" s="520"/>
      <c r="Y760" s="472">
        <v>45</v>
      </c>
      <c r="Z760" s="473"/>
      <c r="AA760" s="473"/>
      <c r="AB760" s="686"/>
      <c r="AC760" s="524"/>
      <c r="AD760" s="525"/>
      <c r="AE760" s="525"/>
      <c r="AF760" s="525"/>
      <c r="AG760" s="526"/>
      <c r="AH760" s="518"/>
      <c r="AI760" s="519"/>
      <c r="AJ760" s="519"/>
      <c r="AK760" s="519"/>
      <c r="AL760" s="519"/>
      <c r="AM760" s="519"/>
      <c r="AN760" s="519"/>
      <c r="AO760" s="519"/>
      <c r="AP760" s="519"/>
      <c r="AQ760" s="519"/>
      <c r="AR760" s="519"/>
      <c r="AS760" s="519"/>
      <c r="AT760" s="520"/>
      <c r="AU760" s="472"/>
      <c r="AV760" s="473"/>
      <c r="AW760" s="473"/>
      <c r="AX760" s="474"/>
    </row>
    <row r="761" spans="1:50" ht="24.75" customHeight="1" x14ac:dyDescent="0.15">
      <c r="A761" s="482"/>
      <c r="B761" s="483"/>
      <c r="C761" s="483"/>
      <c r="D761" s="483"/>
      <c r="E761" s="483"/>
      <c r="F761" s="484"/>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customHeight="1" x14ac:dyDescent="0.15">
      <c r="A762" s="482"/>
      <c r="B762" s="483"/>
      <c r="C762" s="483"/>
      <c r="D762" s="483"/>
      <c r="E762" s="483"/>
      <c r="F762" s="484"/>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customHeight="1" x14ac:dyDescent="0.15">
      <c r="A763" s="482"/>
      <c r="B763" s="483"/>
      <c r="C763" s="483"/>
      <c r="D763" s="483"/>
      <c r="E763" s="483"/>
      <c r="F763" s="484"/>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customHeight="1" x14ac:dyDescent="0.15">
      <c r="A764" s="482"/>
      <c r="B764" s="483"/>
      <c r="C764" s="483"/>
      <c r="D764" s="483"/>
      <c r="E764" s="483"/>
      <c r="F764" s="484"/>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customHeight="1" x14ac:dyDescent="0.15">
      <c r="A765" s="482"/>
      <c r="B765" s="483"/>
      <c r="C765" s="483"/>
      <c r="D765" s="483"/>
      <c r="E765" s="483"/>
      <c r="F765" s="484"/>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customHeight="1" x14ac:dyDescent="0.15">
      <c r="A766" s="482"/>
      <c r="B766" s="483"/>
      <c r="C766" s="483"/>
      <c r="D766" s="483"/>
      <c r="E766" s="483"/>
      <c r="F766" s="484"/>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customHeight="1" x14ac:dyDescent="0.15">
      <c r="A767" s="482"/>
      <c r="B767" s="483"/>
      <c r="C767" s="483"/>
      <c r="D767" s="483"/>
      <c r="E767" s="483"/>
      <c r="F767" s="484"/>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customHeight="1" x14ac:dyDescent="0.15">
      <c r="A768" s="482"/>
      <c r="B768" s="483"/>
      <c r="C768" s="483"/>
      <c r="D768" s="483"/>
      <c r="E768" s="483"/>
      <c r="F768" s="484"/>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customHeight="1" x14ac:dyDescent="0.15">
      <c r="A769" s="482"/>
      <c r="B769" s="483"/>
      <c r="C769" s="483"/>
      <c r="D769" s="483"/>
      <c r="E769" s="483"/>
      <c r="F769" s="484"/>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customHeight="1" x14ac:dyDescent="0.15">
      <c r="A770" s="482"/>
      <c r="B770" s="483"/>
      <c r="C770" s="483"/>
      <c r="D770" s="483"/>
      <c r="E770" s="483"/>
      <c r="F770" s="484"/>
      <c r="G770" s="704" t="s">
        <v>22</v>
      </c>
      <c r="H770" s="705"/>
      <c r="I770" s="705"/>
      <c r="J770" s="705"/>
      <c r="K770" s="705"/>
      <c r="L770" s="706"/>
      <c r="M770" s="707"/>
      <c r="N770" s="707"/>
      <c r="O770" s="707"/>
      <c r="P770" s="707"/>
      <c r="Q770" s="707"/>
      <c r="R770" s="707"/>
      <c r="S770" s="707"/>
      <c r="T770" s="707"/>
      <c r="U770" s="707"/>
      <c r="V770" s="707"/>
      <c r="W770" s="707"/>
      <c r="X770" s="708"/>
      <c r="Y770" s="709">
        <f>SUM(Y760:AB769)</f>
        <v>45</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hidden="1" customHeight="1" x14ac:dyDescent="0.15">
      <c r="A771" s="482"/>
      <c r="B771" s="483"/>
      <c r="C771" s="483"/>
      <c r="D771" s="483"/>
      <c r="E771" s="483"/>
      <c r="F771" s="484"/>
      <c r="G771" s="469" t="s">
        <v>419</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418</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74"/>
    </row>
    <row r="772" spans="1:50" ht="25.5" hidden="1" customHeight="1" x14ac:dyDescent="0.15">
      <c r="A772" s="482"/>
      <c r="B772" s="483"/>
      <c r="C772" s="483"/>
      <c r="D772" s="483"/>
      <c r="E772" s="483"/>
      <c r="F772" s="484"/>
      <c r="G772" s="443" t="s">
        <v>19</v>
      </c>
      <c r="H772" s="522"/>
      <c r="I772" s="522"/>
      <c r="J772" s="522"/>
      <c r="K772" s="522"/>
      <c r="L772" s="521" t="s">
        <v>20</v>
      </c>
      <c r="M772" s="522"/>
      <c r="N772" s="522"/>
      <c r="O772" s="522"/>
      <c r="P772" s="522"/>
      <c r="Q772" s="522"/>
      <c r="R772" s="522"/>
      <c r="S772" s="522"/>
      <c r="T772" s="522"/>
      <c r="U772" s="522"/>
      <c r="V772" s="522"/>
      <c r="W772" s="522"/>
      <c r="X772" s="523"/>
      <c r="Y772" s="464" t="s">
        <v>21</v>
      </c>
      <c r="Z772" s="465"/>
      <c r="AA772" s="465"/>
      <c r="AB772" s="679"/>
      <c r="AC772" s="443" t="s">
        <v>19</v>
      </c>
      <c r="AD772" s="522"/>
      <c r="AE772" s="522"/>
      <c r="AF772" s="522"/>
      <c r="AG772" s="522"/>
      <c r="AH772" s="521" t="s">
        <v>20</v>
      </c>
      <c r="AI772" s="522"/>
      <c r="AJ772" s="522"/>
      <c r="AK772" s="522"/>
      <c r="AL772" s="522"/>
      <c r="AM772" s="522"/>
      <c r="AN772" s="522"/>
      <c r="AO772" s="522"/>
      <c r="AP772" s="522"/>
      <c r="AQ772" s="522"/>
      <c r="AR772" s="522"/>
      <c r="AS772" s="522"/>
      <c r="AT772" s="523"/>
      <c r="AU772" s="464" t="s">
        <v>21</v>
      </c>
      <c r="AV772" s="465"/>
      <c r="AW772" s="465"/>
      <c r="AX772" s="466"/>
    </row>
    <row r="773" spans="1:50" ht="24.75" hidden="1" customHeight="1" x14ac:dyDescent="0.15">
      <c r="A773" s="482"/>
      <c r="B773" s="483"/>
      <c r="C773" s="483"/>
      <c r="D773" s="483"/>
      <c r="E773" s="483"/>
      <c r="F773" s="484"/>
      <c r="G773" s="524"/>
      <c r="H773" s="525"/>
      <c r="I773" s="525"/>
      <c r="J773" s="525"/>
      <c r="K773" s="526"/>
      <c r="L773" s="518"/>
      <c r="M773" s="519"/>
      <c r="N773" s="519"/>
      <c r="O773" s="519"/>
      <c r="P773" s="519"/>
      <c r="Q773" s="519"/>
      <c r="R773" s="519"/>
      <c r="S773" s="519"/>
      <c r="T773" s="519"/>
      <c r="U773" s="519"/>
      <c r="V773" s="519"/>
      <c r="W773" s="519"/>
      <c r="X773" s="520"/>
      <c r="Y773" s="472"/>
      <c r="Z773" s="473"/>
      <c r="AA773" s="473"/>
      <c r="AB773" s="686"/>
      <c r="AC773" s="524"/>
      <c r="AD773" s="525"/>
      <c r="AE773" s="525"/>
      <c r="AF773" s="525"/>
      <c r="AG773" s="526"/>
      <c r="AH773" s="518"/>
      <c r="AI773" s="519"/>
      <c r="AJ773" s="519"/>
      <c r="AK773" s="519"/>
      <c r="AL773" s="519"/>
      <c r="AM773" s="519"/>
      <c r="AN773" s="519"/>
      <c r="AO773" s="519"/>
      <c r="AP773" s="519"/>
      <c r="AQ773" s="519"/>
      <c r="AR773" s="519"/>
      <c r="AS773" s="519"/>
      <c r="AT773" s="520"/>
      <c r="AU773" s="472"/>
      <c r="AV773" s="473"/>
      <c r="AW773" s="473"/>
      <c r="AX773" s="474"/>
    </row>
    <row r="774" spans="1:50" ht="24.75" hidden="1" customHeight="1" x14ac:dyDescent="0.15">
      <c r="A774" s="482"/>
      <c r="B774" s="483"/>
      <c r="C774" s="483"/>
      <c r="D774" s="483"/>
      <c r="E774" s="483"/>
      <c r="F774" s="484"/>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82"/>
      <c r="B775" s="483"/>
      <c r="C775" s="483"/>
      <c r="D775" s="483"/>
      <c r="E775" s="483"/>
      <c r="F775" s="484"/>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82"/>
      <c r="B776" s="483"/>
      <c r="C776" s="483"/>
      <c r="D776" s="483"/>
      <c r="E776" s="483"/>
      <c r="F776" s="484"/>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82"/>
      <c r="B777" s="483"/>
      <c r="C777" s="483"/>
      <c r="D777" s="483"/>
      <c r="E777" s="483"/>
      <c r="F777" s="484"/>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82"/>
      <c r="B778" s="483"/>
      <c r="C778" s="483"/>
      <c r="D778" s="483"/>
      <c r="E778" s="483"/>
      <c r="F778" s="484"/>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82"/>
      <c r="B779" s="483"/>
      <c r="C779" s="483"/>
      <c r="D779" s="483"/>
      <c r="E779" s="483"/>
      <c r="F779" s="484"/>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82"/>
      <c r="B780" s="483"/>
      <c r="C780" s="483"/>
      <c r="D780" s="483"/>
      <c r="E780" s="483"/>
      <c r="F780" s="484"/>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82"/>
      <c r="B781" s="483"/>
      <c r="C781" s="483"/>
      <c r="D781" s="483"/>
      <c r="E781" s="483"/>
      <c r="F781" s="484"/>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82"/>
      <c r="B782" s="483"/>
      <c r="C782" s="483"/>
      <c r="D782" s="483"/>
      <c r="E782" s="483"/>
      <c r="F782" s="484"/>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82"/>
      <c r="B783" s="483"/>
      <c r="C783" s="483"/>
      <c r="D783" s="483"/>
      <c r="E783" s="483"/>
      <c r="F783" s="484"/>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82"/>
      <c r="B784" s="483"/>
      <c r="C784" s="483"/>
      <c r="D784" s="483"/>
      <c r="E784" s="483"/>
      <c r="F784" s="484"/>
      <c r="G784" s="469" t="s">
        <v>420</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421</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74"/>
    </row>
    <row r="785" spans="1:50" ht="24.75" hidden="1" customHeight="1" x14ac:dyDescent="0.15">
      <c r="A785" s="482"/>
      <c r="B785" s="483"/>
      <c r="C785" s="483"/>
      <c r="D785" s="483"/>
      <c r="E785" s="483"/>
      <c r="F785" s="484"/>
      <c r="G785" s="443" t="s">
        <v>19</v>
      </c>
      <c r="H785" s="522"/>
      <c r="I785" s="522"/>
      <c r="J785" s="522"/>
      <c r="K785" s="522"/>
      <c r="L785" s="521" t="s">
        <v>20</v>
      </c>
      <c r="M785" s="522"/>
      <c r="N785" s="522"/>
      <c r="O785" s="522"/>
      <c r="P785" s="522"/>
      <c r="Q785" s="522"/>
      <c r="R785" s="522"/>
      <c r="S785" s="522"/>
      <c r="T785" s="522"/>
      <c r="U785" s="522"/>
      <c r="V785" s="522"/>
      <c r="W785" s="522"/>
      <c r="X785" s="523"/>
      <c r="Y785" s="464" t="s">
        <v>21</v>
      </c>
      <c r="Z785" s="465"/>
      <c r="AA785" s="465"/>
      <c r="AB785" s="679"/>
      <c r="AC785" s="443" t="s">
        <v>19</v>
      </c>
      <c r="AD785" s="522"/>
      <c r="AE785" s="522"/>
      <c r="AF785" s="522"/>
      <c r="AG785" s="522"/>
      <c r="AH785" s="521" t="s">
        <v>20</v>
      </c>
      <c r="AI785" s="522"/>
      <c r="AJ785" s="522"/>
      <c r="AK785" s="522"/>
      <c r="AL785" s="522"/>
      <c r="AM785" s="522"/>
      <c r="AN785" s="522"/>
      <c r="AO785" s="522"/>
      <c r="AP785" s="522"/>
      <c r="AQ785" s="522"/>
      <c r="AR785" s="522"/>
      <c r="AS785" s="522"/>
      <c r="AT785" s="523"/>
      <c r="AU785" s="464" t="s">
        <v>21</v>
      </c>
      <c r="AV785" s="465"/>
      <c r="AW785" s="465"/>
      <c r="AX785" s="466"/>
    </row>
    <row r="786" spans="1:50" ht="24.75" hidden="1" customHeight="1" x14ac:dyDescent="0.15">
      <c r="A786" s="482"/>
      <c r="B786" s="483"/>
      <c r="C786" s="483"/>
      <c r="D786" s="483"/>
      <c r="E786" s="483"/>
      <c r="F786" s="484"/>
      <c r="G786" s="524"/>
      <c r="H786" s="525"/>
      <c r="I786" s="525"/>
      <c r="J786" s="525"/>
      <c r="K786" s="526"/>
      <c r="L786" s="518"/>
      <c r="M786" s="519"/>
      <c r="N786" s="519"/>
      <c r="O786" s="519"/>
      <c r="P786" s="519"/>
      <c r="Q786" s="519"/>
      <c r="R786" s="519"/>
      <c r="S786" s="519"/>
      <c r="T786" s="519"/>
      <c r="U786" s="519"/>
      <c r="V786" s="519"/>
      <c r="W786" s="519"/>
      <c r="X786" s="520"/>
      <c r="Y786" s="472"/>
      <c r="Z786" s="473"/>
      <c r="AA786" s="473"/>
      <c r="AB786" s="686"/>
      <c r="AC786" s="524"/>
      <c r="AD786" s="525"/>
      <c r="AE786" s="525"/>
      <c r="AF786" s="525"/>
      <c r="AG786" s="526"/>
      <c r="AH786" s="518"/>
      <c r="AI786" s="519"/>
      <c r="AJ786" s="519"/>
      <c r="AK786" s="519"/>
      <c r="AL786" s="519"/>
      <c r="AM786" s="519"/>
      <c r="AN786" s="519"/>
      <c r="AO786" s="519"/>
      <c r="AP786" s="519"/>
      <c r="AQ786" s="519"/>
      <c r="AR786" s="519"/>
      <c r="AS786" s="519"/>
      <c r="AT786" s="520"/>
      <c r="AU786" s="472"/>
      <c r="AV786" s="473"/>
      <c r="AW786" s="473"/>
      <c r="AX786" s="474"/>
    </row>
    <row r="787" spans="1:50" ht="24.75" hidden="1" customHeight="1" x14ac:dyDescent="0.15">
      <c r="A787" s="482"/>
      <c r="B787" s="483"/>
      <c r="C787" s="483"/>
      <c r="D787" s="483"/>
      <c r="E787" s="483"/>
      <c r="F787" s="484"/>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82"/>
      <c r="B788" s="483"/>
      <c r="C788" s="483"/>
      <c r="D788" s="483"/>
      <c r="E788" s="483"/>
      <c r="F788" s="484"/>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82"/>
      <c r="B789" s="483"/>
      <c r="C789" s="483"/>
      <c r="D789" s="483"/>
      <c r="E789" s="483"/>
      <c r="F789" s="484"/>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82"/>
      <c r="B790" s="483"/>
      <c r="C790" s="483"/>
      <c r="D790" s="483"/>
      <c r="E790" s="483"/>
      <c r="F790" s="484"/>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82"/>
      <c r="B791" s="483"/>
      <c r="C791" s="483"/>
      <c r="D791" s="483"/>
      <c r="E791" s="483"/>
      <c r="F791" s="484"/>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82"/>
      <c r="B792" s="483"/>
      <c r="C792" s="483"/>
      <c r="D792" s="483"/>
      <c r="E792" s="483"/>
      <c r="F792" s="484"/>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82"/>
      <c r="B793" s="483"/>
      <c r="C793" s="483"/>
      <c r="D793" s="483"/>
      <c r="E793" s="483"/>
      <c r="F793" s="484"/>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82"/>
      <c r="B794" s="483"/>
      <c r="C794" s="483"/>
      <c r="D794" s="483"/>
      <c r="E794" s="483"/>
      <c r="F794" s="484"/>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82"/>
      <c r="B795" s="483"/>
      <c r="C795" s="483"/>
      <c r="D795" s="483"/>
      <c r="E795" s="483"/>
      <c r="F795" s="484"/>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82"/>
      <c r="B796" s="483"/>
      <c r="C796" s="483"/>
      <c r="D796" s="483"/>
      <c r="E796" s="483"/>
      <c r="F796" s="48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74"/>
    </row>
    <row r="798" spans="1:50" ht="24.75" hidden="1" customHeight="1" x14ac:dyDescent="0.15">
      <c r="A798" s="482"/>
      <c r="B798" s="483"/>
      <c r="C798" s="483"/>
      <c r="D798" s="483"/>
      <c r="E798" s="483"/>
      <c r="F798" s="484"/>
      <c r="G798" s="443" t="s">
        <v>19</v>
      </c>
      <c r="H798" s="522"/>
      <c r="I798" s="522"/>
      <c r="J798" s="522"/>
      <c r="K798" s="522"/>
      <c r="L798" s="521" t="s">
        <v>20</v>
      </c>
      <c r="M798" s="522"/>
      <c r="N798" s="522"/>
      <c r="O798" s="522"/>
      <c r="P798" s="522"/>
      <c r="Q798" s="522"/>
      <c r="R798" s="522"/>
      <c r="S798" s="522"/>
      <c r="T798" s="522"/>
      <c r="U798" s="522"/>
      <c r="V798" s="522"/>
      <c r="W798" s="522"/>
      <c r="X798" s="523"/>
      <c r="Y798" s="464" t="s">
        <v>21</v>
      </c>
      <c r="Z798" s="465"/>
      <c r="AA798" s="465"/>
      <c r="AB798" s="679"/>
      <c r="AC798" s="443" t="s">
        <v>19</v>
      </c>
      <c r="AD798" s="522"/>
      <c r="AE798" s="522"/>
      <c r="AF798" s="522"/>
      <c r="AG798" s="522"/>
      <c r="AH798" s="521" t="s">
        <v>20</v>
      </c>
      <c r="AI798" s="522"/>
      <c r="AJ798" s="522"/>
      <c r="AK798" s="522"/>
      <c r="AL798" s="522"/>
      <c r="AM798" s="522"/>
      <c r="AN798" s="522"/>
      <c r="AO798" s="522"/>
      <c r="AP798" s="522"/>
      <c r="AQ798" s="522"/>
      <c r="AR798" s="522"/>
      <c r="AS798" s="522"/>
      <c r="AT798" s="523"/>
      <c r="AU798" s="464" t="s">
        <v>21</v>
      </c>
      <c r="AV798" s="465"/>
      <c r="AW798" s="465"/>
      <c r="AX798" s="466"/>
    </row>
    <row r="799" spans="1:50" ht="24.75" hidden="1" customHeight="1" x14ac:dyDescent="0.15">
      <c r="A799" s="482"/>
      <c r="B799" s="483"/>
      <c r="C799" s="483"/>
      <c r="D799" s="483"/>
      <c r="E799" s="483"/>
      <c r="F799" s="484"/>
      <c r="G799" s="524"/>
      <c r="H799" s="525"/>
      <c r="I799" s="525"/>
      <c r="J799" s="525"/>
      <c r="K799" s="526"/>
      <c r="L799" s="518"/>
      <c r="M799" s="519"/>
      <c r="N799" s="519"/>
      <c r="O799" s="519"/>
      <c r="P799" s="519"/>
      <c r="Q799" s="519"/>
      <c r="R799" s="519"/>
      <c r="S799" s="519"/>
      <c r="T799" s="519"/>
      <c r="U799" s="519"/>
      <c r="V799" s="519"/>
      <c r="W799" s="519"/>
      <c r="X799" s="520"/>
      <c r="Y799" s="472"/>
      <c r="Z799" s="473"/>
      <c r="AA799" s="473"/>
      <c r="AB799" s="686"/>
      <c r="AC799" s="524"/>
      <c r="AD799" s="525"/>
      <c r="AE799" s="525"/>
      <c r="AF799" s="525"/>
      <c r="AG799" s="526"/>
      <c r="AH799" s="518"/>
      <c r="AI799" s="519"/>
      <c r="AJ799" s="519"/>
      <c r="AK799" s="519"/>
      <c r="AL799" s="519"/>
      <c r="AM799" s="519"/>
      <c r="AN799" s="519"/>
      <c r="AO799" s="519"/>
      <c r="AP799" s="519"/>
      <c r="AQ799" s="519"/>
      <c r="AR799" s="519"/>
      <c r="AS799" s="519"/>
      <c r="AT799" s="520"/>
      <c r="AU799" s="472"/>
      <c r="AV799" s="473"/>
      <c r="AW799" s="473"/>
      <c r="AX799" s="474"/>
    </row>
    <row r="800" spans="1:50" ht="24.75" hidden="1" customHeight="1" x14ac:dyDescent="0.15">
      <c r="A800" s="482"/>
      <c r="B800" s="483"/>
      <c r="C800" s="483"/>
      <c r="D800" s="483"/>
      <c r="E800" s="483"/>
      <c r="F800" s="484"/>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82"/>
      <c r="B801" s="483"/>
      <c r="C801" s="483"/>
      <c r="D801" s="483"/>
      <c r="E801" s="483"/>
      <c r="F801" s="484"/>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82"/>
      <c r="B802" s="483"/>
      <c r="C802" s="483"/>
      <c r="D802" s="483"/>
      <c r="E802" s="483"/>
      <c r="F802" s="484"/>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82"/>
      <c r="B803" s="483"/>
      <c r="C803" s="483"/>
      <c r="D803" s="483"/>
      <c r="E803" s="483"/>
      <c r="F803" s="484"/>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82"/>
      <c r="B804" s="483"/>
      <c r="C804" s="483"/>
      <c r="D804" s="483"/>
      <c r="E804" s="483"/>
      <c r="F804" s="484"/>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82"/>
      <c r="B805" s="483"/>
      <c r="C805" s="483"/>
      <c r="D805" s="483"/>
      <c r="E805" s="483"/>
      <c r="F805" s="484"/>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82"/>
      <c r="B806" s="483"/>
      <c r="C806" s="483"/>
      <c r="D806" s="483"/>
      <c r="E806" s="483"/>
      <c r="F806" s="484"/>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82"/>
      <c r="B807" s="483"/>
      <c r="C807" s="483"/>
      <c r="D807" s="483"/>
      <c r="E807" s="483"/>
      <c r="F807" s="484"/>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82"/>
      <c r="B808" s="483"/>
      <c r="C808" s="483"/>
      <c r="D808" s="483"/>
      <c r="E808" s="483"/>
      <c r="F808" s="484"/>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82"/>
      <c r="B809" s="483"/>
      <c r="C809" s="483"/>
      <c r="D809" s="483"/>
      <c r="E809" s="483"/>
      <c r="F809" s="48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62"/>
      <c r="AJ815" s="762"/>
      <c r="AK815" s="762"/>
      <c r="AL815" s="762" t="s">
        <v>23</v>
      </c>
      <c r="AM815" s="762"/>
      <c r="AN815" s="762"/>
      <c r="AO815" s="844"/>
      <c r="AP815" s="220" t="s">
        <v>390</v>
      </c>
      <c r="AQ815" s="220"/>
      <c r="AR815" s="220"/>
      <c r="AS815" s="220"/>
      <c r="AT815" s="220"/>
      <c r="AU815" s="220"/>
      <c r="AV815" s="220"/>
      <c r="AW815" s="220"/>
      <c r="AX815" s="220"/>
    </row>
    <row r="816" spans="1:50" ht="39" customHeight="1" x14ac:dyDescent="0.15">
      <c r="A816" s="223">
        <v>1</v>
      </c>
      <c r="B816" s="223">
        <v>1</v>
      </c>
      <c r="C816" s="224" t="s">
        <v>456</v>
      </c>
      <c r="D816" s="203"/>
      <c r="E816" s="203"/>
      <c r="F816" s="203"/>
      <c r="G816" s="203"/>
      <c r="H816" s="203"/>
      <c r="I816" s="203"/>
      <c r="J816" s="204">
        <v>2011105003406</v>
      </c>
      <c r="K816" s="205"/>
      <c r="L816" s="205"/>
      <c r="M816" s="205"/>
      <c r="N816" s="205"/>
      <c r="O816" s="205"/>
      <c r="P816" s="869" t="s">
        <v>482</v>
      </c>
      <c r="Q816" s="206"/>
      <c r="R816" s="206"/>
      <c r="S816" s="206"/>
      <c r="T816" s="206"/>
      <c r="U816" s="206"/>
      <c r="V816" s="206"/>
      <c r="W816" s="206"/>
      <c r="X816" s="206"/>
      <c r="Y816" s="207">
        <v>45</v>
      </c>
      <c r="Z816" s="208"/>
      <c r="AA816" s="208"/>
      <c r="AB816" s="209"/>
      <c r="AC816" s="210" t="s">
        <v>457</v>
      </c>
      <c r="AD816" s="210"/>
      <c r="AE816" s="210"/>
      <c r="AF816" s="210"/>
      <c r="AG816" s="210"/>
      <c r="AH816" s="211">
        <v>2</v>
      </c>
      <c r="AI816" s="212"/>
      <c r="AJ816" s="212"/>
      <c r="AK816" s="212"/>
      <c r="AL816" s="213">
        <v>99.7</v>
      </c>
      <c r="AM816" s="214"/>
      <c r="AN816" s="214"/>
      <c r="AO816" s="215"/>
      <c r="AP816" s="216" t="s">
        <v>473</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1993" priority="11201">
      <formula>IF(RIGHT(TEXT(AK14,"0.#"),1)=".",FALSE,TRUE)</formula>
    </cfRule>
    <cfRule type="expression" dxfId="1992" priority="11202">
      <formula>IF(RIGHT(TEXT(AK14,"0.#"),1)=".",TRUE,FALSE)</formula>
    </cfRule>
  </conditionalFormatting>
  <conditionalFormatting sqref="AE23">
    <cfRule type="expression" dxfId="1991" priority="11191">
      <formula>IF(RIGHT(TEXT(AE23,"0.#"),1)=".",FALSE,TRUE)</formula>
    </cfRule>
    <cfRule type="expression" dxfId="1990" priority="11192">
      <formula>IF(RIGHT(TEXT(AE23,"0.#"),1)=".",TRUE,FALSE)</formula>
    </cfRule>
  </conditionalFormatting>
  <conditionalFormatting sqref="L105">
    <cfRule type="expression" dxfId="1989" priority="11083">
      <formula>IF(RIGHT(TEXT(L105,"0.#"),1)=".",FALSE,TRUE)</formula>
    </cfRule>
    <cfRule type="expression" dxfId="1988" priority="11084">
      <formula>IF(RIGHT(TEXT(L105,"0.#"),1)=".",TRUE,FALSE)</formula>
    </cfRule>
  </conditionalFormatting>
  <conditionalFormatting sqref="L110">
    <cfRule type="expression" dxfId="1987" priority="11081">
      <formula>IF(RIGHT(TEXT(L110,"0.#"),1)=".",FALSE,TRUE)</formula>
    </cfRule>
    <cfRule type="expression" dxfId="1986" priority="11082">
      <formula>IF(RIGHT(TEXT(L110,"0.#"),1)=".",TRUE,FALSE)</formula>
    </cfRule>
  </conditionalFormatting>
  <conditionalFormatting sqref="R110">
    <cfRule type="expression" dxfId="1985" priority="11079">
      <formula>IF(RIGHT(TEXT(R110,"0.#"),1)=".",FALSE,TRUE)</formula>
    </cfRule>
    <cfRule type="expression" dxfId="1984" priority="11080">
      <formula>IF(RIGHT(TEXT(R110,"0.#"),1)=".",TRUE,FALSE)</formula>
    </cfRule>
  </conditionalFormatting>
  <conditionalFormatting sqref="P18:AX18">
    <cfRule type="expression" dxfId="1983" priority="11077">
      <formula>IF(RIGHT(TEXT(P18,"0.#"),1)=".",FALSE,TRUE)</formula>
    </cfRule>
    <cfRule type="expression" dxfId="1982" priority="11078">
      <formula>IF(RIGHT(TEXT(P18,"0.#"),1)=".",TRUE,FALSE)</formula>
    </cfRule>
  </conditionalFormatting>
  <conditionalFormatting sqref="Y761">
    <cfRule type="expression" dxfId="1981" priority="11073">
      <formula>IF(RIGHT(TEXT(Y761,"0.#"),1)=".",FALSE,TRUE)</formula>
    </cfRule>
    <cfRule type="expression" dxfId="1980" priority="11074">
      <formula>IF(RIGHT(TEXT(Y761,"0.#"),1)=".",TRUE,FALSE)</formula>
    </cfRule>
  </conditionalFormatting>
  <conditionalFormatting sqref="Y770">
    <cfRule type="expression" dxfId="1979" priority="11069">
      <formula>IF(RIGHT(TEXT(Y770,"0.#"),1)=".",FALSE,TRUE)</formula>
    </cfRule>
    <cfRule type="expression" dxfId="1978" priority="11070">
      <formula>IF(RIGHT(TEXT(Y770,"0.#"),1)=".",TRUE,FALSE)</formula>
    </cfRule>
  </conditionalFormatting>
  <conditionalFormatting sqref="Y801:Y808 Y799 Y788:Y795 Y786 Y775:Y782 Y773">
    <cfRule type="expression" dxfId="1977" priority="10851">
      <formula>IF(RIGHT(TEXT(Y773,"0.#"),1)=".",FALSE,TRUE)</formula>
    </cfRule>
    <cfRule type="expression" dxfId="1976" priority="10852">
      <formula>IF(RIGHT(TEXT(Y773,"0.#"),1)=".",TRUE,FALSE)</formula>
    </cfRule>
  </conditionalFormatting>
  <conditionalFormatting sqref="AK16:AQ17 AR15:AX15 AK13:AX13">
    <cfRule type="expression" dxfId="1975" priority="10899">
      <formula>IF(RIGHT(TEXT(AK13,"0.#"),1)=".",FALSE,TRUE)</formula>
    </cfRule>
    <cfRule type="expression" dxfId="1974" priority="10900">
      <formula>IF(RIGHT(TEXT(AK13,"0.#"),1)=".",TRUE,FALSE)</formula>
    </cfRule>
  </conditionalFormatting>
  <conditionalFormatting sqref="AD19:AJ19">
    <cfRule type="expression" dxfId="1973" priority="10897">
      <formula>IF(RIGHT(TEXT(AD19,"0.#"),1)=".",FALSE,TRUE)</formula>
    </cfRule>
    <cfRule type="expression" dxfId="1972" priority="10898">
      <formula>IF(RIGHT(TEXT(AD19,"0.#"),1)=".",TRUE,FALSE)</formula>
    </cfRule>
  </conditionalFormatting>
  <conditionalFormatting sqref="AE74 AQ74">
    <cfRule type="expression" dxfId="1971" priority="10889">
      <formula>IF(RIGHT(TEXT(AE74,"0.#"),1)=".",FALSE,TRUE)</formula>
    </cfRule>
    <cfRule type="expression" dxfId="1970" priority="10890">
      <formula>IF(RIGHT(TEXT(AE74,"0.#"),1)=".",TRUE,FALSE)</formula>
    </cfRule>
  </conditionalFormatting>
  <conditionalFormatting sqref="L106:L109 L104">
    <cfRule type="expression" dxfId="1969" priority="10883">
      <formula>IF(RIGHT(TEXT(L104,"0.#"),1)=".",FALSE,TRUE)</formula>
    </cfRule>
    <cfRule type="expression" dxfId="1968" priority="10884">
      <formula>IF(RIGHT(TEXT(L104,"0.#"),1)=".",TRUE,FALSE)</formula>
    </cfRule>
  </conditionalFormatting>
  <conditionalFormatting sqref="R104">
    <cfRule type="expression" dxfId="1967" priority="10879">
      <formula>IF(RIGHT(TEXT(R104,"0.#"),1)=".",FALSE,TRUE)</formula>
    </cfRule>
    <cfRule type="expression" dxfId="1966" priority="10880">
      <formula>IF(RIGHT(TEXT(R104,"0.#"),1)=".",TRUE,FALSE)</formula>
    </cfRule>
  </conditionalFormatting>
  <conditionalFormatting sqref="R105:R109">
    <cfRule type="expression" dxfId="1965" priority="10877">
      <formula>IF(RIGHT(TEXT(R105,"0.#"),1)=".",FALSE,TRUE)</formula>
    </cfRule>
    <cfRule type="expression" dxfId="1964" priority="10878">
      <formula>IF(RIGHT(TEXT(R105,"0.#"),1)=".",TRUE,FALSE)</formula>
    </cfRule>
  </conditionalFormatting>
  <conditionalFormatting sqref="Y762:Y769 Y760">
    <cfRule type="expression" dxfId="1963" priority="10875">
      <formula>IF(RIGHT(TEXT(Y760,"0.#"),1)=".",FALSE,TRUE)</formula>
    </cfRule>
    <cfRule type="expression" dxfId="1962" priority="10876">
      <formula>IF(RIGHT(TEXT(Y760,"0.#"),1)=".",TRUE,FALSE)</formula>
    </cfRule>
  </conditionalFormatting>
  <conditionalFormatting sqref="AU761">
    <cfRule type="expression" dxfId="1961" priority="10873">
      <formula>IF(RIGHT(TEXT(AU761,"0.#"),1)=".",FALSE,TRUE)</formula>
    </cfRule>
    <cfRule type="expression" dxfId="1960" priority="10874">
      <formula>IF(RIGHT(TEXT(AU761,"0.#"),1)=".",TRUE,FALSE)</formula>
    </cfRule>
  </conditionalFormatting>
  <conditionalFormatting sqref="AU770">
    <cfRule type="expression" dxfId="1959" priority="10871">
      <formula>IF(RIGHT(TEXT(AU770,"0.#"),1)=".",FALSE,TRUE)</formula>
    </cfRule>
    <cfRule type="expression" dxfId="1958" priority="10872">
      <formula>IF(RIGHT(TEXT(AU770,"0.#"),1)=".",TRUE,FALSE)</formula>
    </cfRule>
  </conditionalFormatting>
  <conditionalFormatting sqref="AU762:AU769 AU760">
    <cfRule type="expression" dxfId="1957" priority="10869">
      <formula>IF(RIGHT(TEXT(AU760,"0.#"),1)=".",FALSE,TRUE)</formula>
    </cfRule>
    <cfRule type="expression" dxfId="1956" priority="10870">
      <formula>IF(RIGHT(TEXT(AU760,"0.#"),1)=".",TRUE,FALSE)</formula>
    </cfRule>
  </conditionalFormatting>
  <conditionalFormatting sqref="Y800 Y787 Y774">
    <cfRule type="expression" dxfId="1955" priority="10855">
      <formula>IF(RIGHT(TEXT(Y774,"0.#"),1)=".",FALSE,TRUE)</formula>
    </cfRule>
    <cfRule type="expression" dxfId="1954" priority="10856">
      <formula>IF(RIGHT(TEXT(Y774,"0.#"),1)=".",TRUE,FALSE)</formula>
    </cfRule>
  </conditionalFormatting>
  <conditionalFormatting sqref="Y809 Y796 Y783">
    <cfRule type="expression" dxfId="1953" priority="10853">
      <formula>IF(RIGHT(TEXT(Y783,"0.#"),1)=".",FALSE,TRUE)</formula>
    </cfRule>
    <cfRule type="expression" dxfId="1952" priority="10854">
      <formula>IF(RIGHT(TEXT(Y783,"0.#"),1)=".",TRUE,FALSE)</formula>
    </cfRule>
  </conditionalFormatting>
  <conditionalFormatting sqref="AU800 AU787 AU774">
    <cfRule type="expression" dxfId="1951" priority="10849">
      <formula>IF(RIGHT(TEXT(AU774,"0.#"),1)=".",FALSE,TRUE)</formula>
    </cfRule>
    <cfRule type="expression" dxfId="1950" priority="10850">
      <formula>IF(RIGHT(TEXT(AU774,"0.#"),1)=".",TRUE,FALSE)</formula>
    </cfRule>
  </conditionalFormatting>
  <conditionalFormatting sqref="AU809 AU796 AU783">
    <cfRule type="expression" dxfId="1949" priority="10847">
      <formula>IF(RIGHT(TEXT(AU783,"0.#"),1)=".",FALSE,TRUE)</formula>
    </cfRule>
    <cfRule type="expression" dxfId="1948" priority="10848">
      <formula>IF(RIGHT(TEXT(AU783,"0.#"),1)=".",TRUE,FALSE)</formula>
    </cfRule>
  </conditionalFormatting>
  <conditionalFormatting sqref="AU801:AU808 AU799 AU788:AU795 AU786 AU775:AU782 AU773">
    <cfRule type="expression" dxfId="1947" priority="10845">
      <formula>IF(RIGHT(TEXT(AU773,"0.#"),1)=".",FALSE,TRUE)</formula>
    </cfRule>
    <cfRule type="expression" dxfId="1946" priority="10846">
      <formula>IF(RIGHT(TEXT(AU773,"0.#"),1)=".",TRUE,FALSE)</formula>
    </cfRule>
  </conditionalFormatting>
  <conditionalFormatting sqref="AM60">
    <cfRule type="expression" dxfId="1945" priority="10499">
      <formula>IF(RIGHT(TEXT(AM60,"0.#"),1)=".",FALSE,TRUE)</formula>
    </cfRule>
    <cfRule type="expression" dxfId="1944" priority="10500">
      <formula>IF(RIGHT(TEXT(AM60,"0.#"),1)=".",TRUE,FALSE)</formula>
    </cfRule>
  </conditionalFormatting>
  <conditionalFormatting sqref="AE40">
    <cfRule type="expression" dxfId="1943" priority="10567">
      <formula>IF(RIGHT(TEXT(AE40,"0.#"),1)=".",FALSE,TRUE)</formula>
    </cfRule>
    <cfRule type="expression" dxfId="1942" priority="10568">
      <formula>IF(RIGHT(TEXT(AE40,"0.#"),1)=".",TRUE,FALSE)</formula>
    </cfRule>
  </conditionalFormatting>
  <conditionalFormatting sqref="AI40">
    <cfRule type="expression" dxfId="1941" priority="10565">
      <formula>IF(RIGHT(TEXT(AI40,"0.#"),1)=".",FALSE,TRUE)</formula>
    </cfRule>
    <cfRule type="expression" dxfId="1940" priority="10566">
      <formula>IF(RIGHT(TEXT(AI40,"0.#"),1)=".",TRUE,FALSE)</formula>
    </cfRule>
  </conditionalFormatting>
  <conditionalFormatting sqref="AE24">
    <cfRule type="expression" dxfId="1939" priority="10659">
      <formula>IF(RIGHT(TEXT(AE24,"0.#"),1)=".",FALSE,TRUE)</formula>
    </cfRule>
    <cfRule type="expression" dxfId="1938" priority="10660">
      <formula>IF(RIGHT(TEXT(AE24,"0.#"),1)=".",TRUE,FALSE)</formula>
    </cfRule>
  </conditionalFormatting>
  <conditionalFormatting sqref="AE25">
    <cfRule type="expression" dxfId="1937" priority="10657">
      <formula>IF(RIGHT(TEXT(AE25,"0.#"),1)=".",FALSE,TRUE)</formula>
    </cfRule>
    <cfRule type="expression" dxfId="1936" priority="10658">
      <formula>IF(RIGHT(TEXT(AE25,"0.#"),1)=".",TRUE,FALSE)</formula>
    </cfRule>
  </conditionalFormatting>
  <conditionalFormatting sqref="AI25 AM25">
    <cfRule type="expression" dxfId="1935" priority="10655">
      <formula>IF(RIGHT(TEXT(AI25,"0.#"),1)=".",FALSE,TRUE)</formula>
    </cfRule>
    <cfRule type="expression" dxfId="1934" priority="10656">
      <formula>IF(RIGHT(TEXT(AI25,"0.#"),1)=".",TRUE,FALSE)</formula>
    </cfRule>
  </conditionalFormatting>
  <conditionalFormatting sqref="AI24">
    <cfRule type="expression" dxfId="1933" priority="10653">
      <formula>IF(RIGHT(TEXT(AI24,"0.#"),1)=".",FALSE,TRUE)</formula>
    </cfRule>
    <cfRule type="expression" dxfId="1932" priority="10654">
      <formula>IF(RIGHT(TEXT(AI24,"0.#"),1)=".",TRUE,FALSE)</formula>
    </cfRule>
  </conditionalFormatting>
  <conditionalFormatting sqref="AI23">
    <cfRule type="expression" dxfId="1931" priority="10651">
      <formula>IF(RIGHT(TEXT(AI23,"0.#"),1)=".",FALSE,TRUE)</formula>
    </cfRule>
    <cfRule type="expression" dxfId="1930" priority="10652">
      <formula>IF(RIGHT(TEXT(AI23,"0.#"),1)=".",TRUE,FALSE)</formula>
    </cfRule>
  </conditionalFormatting>
  <conditionalFormatting sqref="AM23">
    <cfRule type="expression" dxfId="1929" priority="10649">
      <formula>IF(RIGHT(TEXT(AM23,"0.#"),1)=".",FALSE,TRUE)</formula>
    </cfRule>
    <cfRule type="expression" dxfId="1928" priority="10650">
      <formula>IF(RIGHT(TEXT(AM23,"0.#"),1)=".",TRUE,FALSE)</formula>
    </cfRule>
  </conditionalFormatting>
  <conditionalFormatting sqref="AM24">
    <cfRule type="expression" dxfId="1927" priority="10647">
      <formula>IF(RIGHT(TEXT(AM24,"0.#"),1)=".",FALSE,TRUE)</formula>
    </cfRule>
    <cfRule type="expression" dxfId="1926" priority="10648">
      <formula>IF(RIGHT(TEXT(AM24,"0.#"),1)=".",TRUE,FALSE)</formula>
    </cfRule>
  </conditionalFormatting>
  <conditionalFormatting sqref="AQ23:AQ25">
    <cfRule type="expression" dxfId="1925" priority="10639">
      <formula>IF(RIGHT(TEXT(AQ23,"0.#"),1)=".",FALSE,TRUE)</formula>
    </cfRule>
    <cfRule type="expression" dxfId="1924" priority="10640">
      <formula>IF(RIGHT(TEXT(AQ23,"0.#"),1)=".",TRUE,FALSE)</formula>
    </cfRule>
  </conditionalFormatting>
  <conditionalFormatting sqref="AU23:AU25">
    <cfRule type="expression" dxfId="1923" priority="10637">
      <formula>IF(RIGHT(TEXT(AU23,"0.#"),1)=".",FALSE,TRUE)</formula>
    </cfRule>
    <cfRule type="expression" dxfId="1922" priority="10638">
      <formula>IF(RIGHT(TEXT(AU23,"0.#"),1)=".",TRUE,FALSE)</formula>
    </cfRule>
  </conditionalFormatting>
  <conditionalFormatting sqref="AE28">
    <cfRule type="expression" dxfId="1921" priority="10631">
      <formula>IF(RIGHT(TEXT(AE28,"0.#"),1)=".",FALSE,TRUE)</formula>
    </cfRule>
    <cfRule type="expression" dxfId="1920" priority="10632">
      <formula>IF(RIGHT(TEXT(AE28,"0.#"),1)=".",TRUE,FALSE)</formula>
    </cfRule>
  </conditionalFormatting>
  <conditionalFormatting sqref="AE29">
    <cfRule type="expression" dxfId="1919" priority="10629">
      <formula>IF(RIGHT(TEXT(AE29,"0.#"),1)=".",FALSE,TRUE)</formula>
    </cfRule>
    <cfRule type="expression" dxfId="1918" priority="10630">
      <formula>IF(RIGHT(TEXT(AE29,"0.#"),1)=".",TRUE,FALSE)</formula>
    </cfRule>
  </conditionalFormatting>
  <conditionalFormatting sqref="AE30">
    <cfRule type="expression" dxfId="1917" priority="10627">
      <formula>IF(RIGHT(TEXT(AE30,"0.#"),1)=".",FALSE,TRUE)</formula>
    </cfRule>
    <cfRule type="expression" dxfId="1916" priority="10628">
      <formula>IF(RIGHT(TEXT(AE30,"0.#"),1)=".",TRUE,FALSE)</formula>
    </cfRule>
  </conditionalFormatting>
  <conditionalFormatting sqref="AI30">
    <cfRule type="expression" dxfId="1915" priority="10625">
      <formula>IF(RIGHT(TEXT(AI30,"0.#"),1)=".",FALSE,TRUE)</formula>
    </cfRule>
    <cfRule type="expression" dxfId="1914" priority="10626">
      <formula>IF(RIGHT(TEXT(AI30,"0.#"),1)=".",TRUE,FALSE)</formula>
    </cfRule>
  </conditionalFormatting>
  <conditionalFormatting sqref="AI29">
    <cfRule type="expression" dxfId="1913" priority="10623">
      <formula>IF(RIGHT(TEXT(AI29,"0.#"),1)=".",FALSE,TRUE)</formula>
    </cfRule>
    <cfRule type="expression" dxfId="1912" priority="10624">
      <formula>IF(RIGHT(TEXT(AI29,"0.#"),1)=".",TRUE,FALSE)</formula>
    </cfRule>
  </conditionalFormatting>
  <conditionalFormatting sqref="AI28">
    <cfRule type="expression" dxfId="1911" priority="10621">
      <formula>IF(RIGHT(TEXT(AI28,"0.#"),1)=".",FALSE,TRUE)</formula>
    </cfRule>
    <cfRule type="expression" dxfId="1910" priority="10622">
      <formula>IF(RIGHT(TEXT(AI28,"0.#"),1)=".",TRUE,FALSE)</formula>
    </cfRule>
  </conditionalFormatting>
  <conditionalFormatting sqref="AM28">
    <cfRule type="expression" dxfId="1909" priority="10619">
      <formula>IF(RIGHT(TEXT(AM28,"0.#"),1)=".",FALSE,TRUE)</formula>
    </cfRule>
    <cfRule type="expression" dxfId="1908" priority="10620">
      <formula>IF(RIGHT(TEXT(AM28,"0.#"),1)=".",TRUE,FALSE)</formula>
    </cfRule>
  </conditionalFormatting>
  <conditionalFormatting sqref="AM29">
    <cfRule type="expression" dxfId="1907" priority="10617">
      <formula>IF(RIGHT(TEXT(AM29,"0.#"),1)=".",FALSE,TRUE)</formula>
    </cfRule>
    <cfRule type="expression" dxfId="1906" priority="10618">
      <formula>IF(RIGHT(TEXT(AM29,"0.#"),1)=".",TRUE,FALSE)</formula>
    </cfRule>
  </conditionalFormatting>
  <conditionalFormatting sqref="AM30">
    <cfRule type="expression" dxfId="1905" priority="10615">
      <formula>IF(RIGHT(TEXT(AM30,"0.#"),1)=".",FALSE,TRUE)</formula>
    </cfRule>
    <cfRule type="expression" dxfId="1904" priority="10616">
      <formula>IF(RIGHT(TEXT(AM30,"0.#"),1)=".",TRUE,FALSE)</formula>
    </cfRule>
  </conditionalFormatting>
  <conditionalFormatting sqref="AE33">
    <cfRule type="expression" dxfId="1903" priority="10601">
      <formula>IF(RIGHT(TEXT(AE33,"0.#"),1)=".",FALSE,TRUE)</formula>
    </cfRule>
    <cfRule type="expression" dxfId="1902" priority="10602">
      <formula>IF(RIGHT(TEXT(AE33,"0.#"),1)=".",TRUE,FALSE)</formula>
    </cfRule>
  </conditionalFormatting>
  <conditionalFormatting sqref="AE34">
    <cfRule type="expression" dxfId="1901" priority="10599">
      <formula>IF(RIGHT(TEXT(AE34,"0.#"),1)=".",FALSE,TRUE)</formula>
    </cfRule>
    <cfRule type="expression" dxfId="1900" priority="10600">
      <formula>IF(RIGHT(TEXT(AE34,"0.#"),1)=".",TRUE,FALSE)</formula>
    </cfRule>
  </conditionalFormatting>
  <conditionalFormatting sqref="AE35">
    <cfRule type="expression" dxfId="1899" priority="10597">
      <formula>IF(RIGHT(TEXT(AE35,"0.#"),1)=".",FALSE,TRUE)</formula>
    </cfRule>
    <cfRule type="expression" dxfId="1898" priority="10598">
      <formula>IF(RIGHT(TEXT(AE35,"0.#"),1)=".",TRUE,FALSE)</formula>
    </cfRule>
  </conditionalFormatting>
  <conditionalFormatting sqref="AI35">
    <cfRule type="expression" dxfId="1897" priority="10595">
      <formula>IF(RIGHT(TEXT(AI35,"0.#"),1)=".",FALSE,TRUE)</formula>
    </cfRule>
    <cfRule type="expression" dxfId="1896" priority="10596">
      <formula>IF(RIGHT(TEXT(AI35,"0.#"),1)=".",TRUE,FALSE)</formula>
    </cfRule>
  </conditionalFormatting>
  <conditionalFormatting sqref="AI34">
    <cfRule type="expression" dxfId="1895" priority="10593">
      <formula>IF(RIGHT(TEXT(AI34,"0.#"),1)=".",FALSE,TRUE)</formula>
    </cfRule>
    <cfRule type="expression" dxfId="1894" priority="10594">
      <formula>IF(RIGHT(TEXT(AI34,"0.#"),1)=".",TRUE,FALSE)</formula>
    </cfRule>
  </conditionalFormatting>
  <conditionalFormatting sqref="AI33">
    <cfRule type="expression" dxfId="1893" priority="10591">
      <formula>IF(RIGHT(TEXT(AI33,"0.#"),1)=".",FALSE,TRUE)</formula>
    </cfRule>
    <cfRule type="expression" dxfId="1892" priority="10592">
      <formula>IF(RIGHT(TEXT(AI33,"0.#"),1)=".",TRUE,FALSE)</formula>
    </cfRule>
  </conditionalFormatting>
  <conditionalFormatting sqref="AM33">
    <cfRule type="expression" dxfId="1891" priority="10589">
      <formula>IF(RIGHT(TEXT(AM33,"0.#"),1)=".",FALSE,TRUE)</formula>
    </cfRule>
    <cfRule type="expression" dxfId="1890" priority="10590">
      <formula>IF(RIGHT(TEXT(AM33,"0.#"),1)=".",TRUE,FALSE)</formula>
    </cfRule>
  </conditionalFormatting>
  <conditionalFormatting sqref="AM34">
    <cfRule type="expression" dxfId="1889" priority="10587">
      <formula>IF(RIGHT(TEXT(AM34,"0.#"),1)=".",FALSE,TRUE)</formula>
    </cfRule>
    <cfRule type="expression" dxfId="1888" priority="10588">
      <formula>IF(RIGHT(TEXT(AM34,"0.#"),1)=".",TRUE,FALSE)</formula>
    </cfRule>
  </conditionalFormatting>
  <conditionalFormatting sqref="AM35">
    <cfRule type="expression" dxfId="1887" priority="10585">
      <formula>IF(RIGHT(TEXT(AM35,"0.#"),1)=".",FALSE,TRUE)</formula>
    </cfRule>
    <cfRule type="expression" dxfId="1886" priority="10586">
      <formula>IF(RIGHT(TEXT(AM35,"0.#"),1)=".",TRUE,FALSE)</formula>
    </cfRule>
  </conditionalFormatting>
  <conditionalFormatting sqref="AE38">
    <cfRule type="expression" dxfId="1885" priority="10571">
      <formula>IF(RIGHT(TEXT(AE38,"0.#"),1)=".",FALSE,TRUE)</formula>
    </cfRule>
    <cfRule type="expression" dxfId="1884" priority="10572">
      <formula>IF(RIGHT(TEXT(AE38,"0.#"),1)=".",TRUE,FALSE)</formula>
    </cfRule>
  </conditionalFormatting>
  <conditionalFormatting sqref="AE39">
    <cfRule type="expression" dxfId="1883" priority="10569">
      <formula>IF(RIGHT(TEXT(AE39,"0.#"),1)=".",FALSE,TRUE)</formula>
    </cfRule>
    <cfRule type="expression" dxfId="1882" priority="10570">
      <formula>IF(RIGHT(TEXT(AE39,"0.#"),1)=".",TRUE,FALSE)</formula>
    </cfRule>
  </conditionalFormatting>
  <conditionalFormatting sqref="AI39">
    <cfRule type="expression" dxfId="1881" priority="10563">
      <formula>IF(RIGHT(TEXT(AI39,"0.#"),1)=".",FALSE,TRUE)</formula>
    </cfRule>
    <cfRule type="expression" dxfId="1880" priority="10564">
      <formula>IF(RIGHT(TEXT(AI39,"0.#"),1)=".",TRUE,FALSE)</formula>
    </cfRule>
  </conditionalFormatting>
  <conditionalFormatting sqref="AI38">
    <cfRule type="expression" dxfId="1879" priority="10561">
      <formula>IF(RIGHT(TEXT(AI38,"0.#"),1)=".",FALSE,TRUE)</formula>
    </cfRule>
    <cfRule type="expression" dxfId="1878" priority="10562">
      <formula>IF(RIGHT(TEXT(AI38,"0.#"),1)=".",TRUE,FALSE)</formula>
    </cfRule>
  </conditionalFormatting>
  <conditionalFormatting sqref="AM38">
    <cfRule type="expression" dxfId="1877" priority="10559">
      <formula>IF(RIGHT(TEXT(AM38,"0.#"),1)=".",FALSE,TRUE)</formula>
    </cfRule>
    <cfRule type="expression" dxfId="1876" priority="10560">
      <formula>IF(RIGHT(TEXT(AM38,"0.#"),1)=".",TRUE,FALSE)</formula>
    </cfRule>
  </conditionalFormatting>
  <conditionalFormatting sqref="AM39">
    <cfRule type="expression" dxfId="1875" priority="10557">
      <formula>IF(RIGHT(TEXT(AM39,"0.#"),1)=".",FALSE,TRUE)</formula>
    </cfRule>
    <cfRule type="expression" dxfId="1874" priority="10558">
      <formula>IF(RIGHT(TEXT(AM39,"0.#"),1)=".",TRUE,FALSE)</formula>
    </cfRule>
  </conditionalFormatting>
  <conditionalFormatting sqref="AM40">
    <cfRule type="expression" dxfId="1873" priority="10555">
      <formula>IF(RIGHT(TEXT(AM40,"0.#"),1)=".",FALSE,TRUE)</formula>
    </cfRule>
    <cfRule type="expression" dxfId="1872" priority="10556">
      <formula>IF(RIGHT(TEXT(AM40,"0.#"),1)=".",TRUE,FALSE)</formula>
    </cfRule>
  </conditionalFormatting>
  <conditionalFormatting sqref="AE43">
    <cfRule type="expression" dxfId="1871" priority="10541">
      <formula>IF(RIGHT(TEXT(AE43,"0.#"),1)=".",FALSE,TRUE)</formula>
    </cfRule>
    <cfRule type="expression" dxfId="1870" priority="10542">
      <formula>IF(RIGHT(TEXT(AE43,"0.#"),1)=".",TRUE,FALSE)</formula>
    </cfRule>
  </conditionalFormatting>
  <conditionalFormatting sqref="AE44">
    <cfRule type="expression" dxfId="1869" priority="10539">
      <formula>IF(RIGHT(TEXT(AE44,"0.#"),1)=".",FALSE,TRUE)</formula>
    </cfRule>
    <cfRule type="expression" dxfId="1868" priority="10540">
      <formula>IF(RIGHT(TEXT(AE44,"0.#"),1)=".",TRUE,FALSE)</formula>
    </cfRule>
  </conditionalFormatting>
  <conditionalFormatting sqref="AE45">
    <cfRule type="expression" dxfId="1867" priority="10537">
      <formula>IF(RIGHT(TEXT(AE45,"0.#"),1)=".",FALSE,TRUE)</formula>
    </cfRule>
    <cfRule type="expression" dxfId="1866" priority="10538">
      <formula>IF(RIGHT(TEXT(AE45,"0.#"),1)=".",TRUE,FALSE)</formula>
    </cfRule>
  </conditionalFormatting>
  <conditionalFormatting sqref="AI45">
    <cfRule type="expression" dxfId="1865" priority="10535">
      <formula>IF(RIGHT(TEXT(AI45,"0.#"),1)=".",FALSE,TRUE)</formula>
    </cfRule>
    <cfRule type="expression" dxfId="1864" priority="10536">
      <formula>IF(RIGHT(TEXT(AI45,"0.#"),1)=".",TRUE,FALSE)</formula>
    </cfRule>
  </conditionalFormatting>
  <conditionalFormatting sqref="AI44">
    <cfRule type="expression" dxfId="1863" priority="10533">
      <formula>IF(RIGHT(TEXT(AI44,"0.#"),1)=".",FALSE,TRUE)</formula>
    </cfRule>
    <cfRule type="expression" dxfId="1862" priority="10534">
      <formula>IF(RIGHT(TEXT(AI44,"0.#"),1)=".",TRUE,FALSE)</formula>
    </cfRule>
  </conditionalFormatting>
  <conditionalFormatting sqref="AI43">
    <cfRule type="expression" dxfId="1861" priority="10531">
      <formula>IF(RIGHT(TEXT(AI43,"0.#"),1)=".",FALSE,TRUE)</formula>
    </cfRule>
    <cfRule type="expression" dxfId="1860" priority="10532">
      <formula>IF(RIGHT(TEXT(AI43,"0.#"),1)=".",TRUE,FALSE)</formula>
    </cfRule>
  </conditionalFormatting>
  <conditionalFormatting sqref="AM43">
    <cfRule type="expression" dxfId="1859" priority="10529">
      <formula>IF(RIGHT(TEXT(AM43,"0.#"),1)=".",FALSE,TRUE)</formula>
    </cfRule>
    <cfRule type="expression" dxfId="1858" priority="10530">
      <formula>IF(RIGHT(TEXT(AM43,"0.#"),1)=".",TRUE,FALSE)</formula>
    </cfRule>
  </conditionalFormatting>
  <conditionalFormatting sqref="AM44">
    <cfRule type="expression" dxfId="1857" priority="10527">
      <formula>IF(RIGHT(TEXT(AM44,"0.#"),1)=".",FALSE,TRUE)</formula>
    </cfRule>
    <cfRule type="expression" dxfId="1856" priority="10528">
      <formula>IF(RIGHT(TEXT(AM44,"0.#"),1)=".",TRUE,FALSE)</formula>
    </cfRule>
  </conditionalFormatting>
  <conditionalFormatting sqref="AM45">
    <cfRule type="expression" dxfId="1855" priority="10525">
      <formula>IF(RIGHT(TEXT(AM45,"0.#"),1)=".",FALSE,TRUE)</formula>
    </cfRule>
    <cfRule type="expression" dxfId="1854" priority="10526">
      <formula>IF(RIGHT(TEXT(AM45,"0.#"),1)=".",TRUE,FALSE)</formula>
    </cfRule>
  </conditionalFormatting>
  <conditionalFormatting sqref="AE60">
    <cfRule type="expression" dxfId="1853" priority="10511">
      <formula>IF(RIGHT(TEXT(AE60,"0.#"),1)=".",FALSE,TRUE)</formula>
    </cfRule>
    <cfRule type="expression" dxfId="1852" priority="10512">
      <formula>IF(RIGHT(TEXT(AE60,"0.#"),1)=".",TRUE,FALSE)</formula>
    </cfRule>
  </conditionalFormatting>
  <conditionalFormatting sqref="AE61">
    <cfRule type="expression" dxfId="1851" priority="10509">
      <formula>IF(RIGHT(TEXT(AE61,"0.#"),1)=".",FALSE,TRUE)</formula>
    </cfRule>
    <cfRule type="expression" dxfId="1850" priority="10510">
      <formula>IF(RIGHT(TEXT(AE61,"0.#"),1)=".",TRUE,FALSE)</formula>
    </cfRule>
  </conditionalFormatting>
  <conditionalFormatting sqref="AE62">
    <cfRule type="expression" dxfId="1849" priority="10507">
      <formula>IF(RIGHT(TEXT(AE62,"0.#"),1)=".",FALSE,TRUE)</formula>
    </cfRule>
    <cfRule type="expression" dxfId="1848" priority="10508">
      <formula>IF(RIGHT(TEXT(AE62,"0.#"),1)=".",TRUE,FALSE)</formula>
    </cfRule>
  </conditionalFormatting>
  <conditionalFormatting sqref="AI62">
    <cfRule type="expression" dxfId="1847" priority="10505">
      <formula>IF(RIGHT(TEXT(AI62,"0.#"),1)=".",FALSE,TRUE)</formula>
    </cfRule>
    <cfRule type="expression" dxfId="1846" priority="10506">
      <formula>IF(RIGHT(TEXT(AI62,"0.#"),1)=".",TRUE,FALSE)</formula>
    </cfRule>
  </conditionalFormatting>
  <conditionalFormatting sqref="AI61">
    <cfRule type="expression" dxfId="1845" priority="10503">
      <formula>IF(RIGHT(TEXT(AI61,"0.#"),1)=".",FALSE,TRUE)</formula>
    </cfRule>
    <cfRule type="expression" dxfId="1844" priority="10504">
      <formula>IF(RIGHT(TEXT(AI61,"0.#"),1)=".",TRUE,FALSE)</formula>
    </cfRule>
  </conditionalFormatting>
  <conditionalFormatting sqref="AI60">
    <cfRule type="expression" dxfId="1843" priority="10501">
      <formula>IF(RIGHT(TEXT(AI60,"0.#"),1)=".",FALSE,TRUE)</formula>
    </cfRule>
    <cfRule type="expression" dxfId="1842" priority="10502">
      <formula>IF(RIGHT(TEXT(AI60,"0.#"),1)=".",TRUE,FALSE)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E115:AE116 AI115:AI116 AM115:AM116 AQ115:AQ116 AU115:AU116">
    <cfRule type="expression" dxfId="1679" priority="10253">
      <formula>IF(RIGHT(TEXT(AE115,"0.#"),1)=".",FALSE,TRUE)</formula>
    </cfRule>
    <cfRule type="expression" dxfId="1678" priority="10254">
      <formula>IF(RIGHT(TEXT(AE115,"0.#"),1)=".",TRUE,FALSE)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P14:V14">
    <cfRule type="expression" dxfId="11" priority="11">
      <formula>IF(RIGHT(TEXT(P14,"0.#"),1)=".",FALSE,TRUE)</formula>
    </cfRule>
    <cfRule type="expression" dxfId="10" priority="12">
      <formula>IF(RIGHT(TEXT(P14,"0.#"),1)=".",TRUE,FALSE)</formula>
    </cfRule>
  </conditionalFormatting>
  <conditionalFormatting sqref="P15:V17 P13:V13">
    <cfRule type="expression" dxfId="9" priority="9">
      <formula>IF(RIGHT(TEXT(P13,"0.#"),1)=".",FALSE,TRUE)</formula>
    </cfRule>
    <cfRule type="expression" dxfId="8" priority="10">
      <formula>IF(RIGHT(TEXT(P13,"0.#"),1)=".",TRUE,FALSE)</formula>
    </cfRule>
  </conditionalFormatting>
  <conditionalFormatting sqref="P19:V19">
    <cfRule type="expression" dxfId="7" priority="7">
      <formula>IF(RIGHT(TEXT(P19,"0.#"),1)=".",FALSE,TRUE)</formula>
    </cfRule>
    <cfRule type="expression" dxfId="6" priority="8">
      <formula>IF(RIGHT(TEXT(P19,"0.#"),1)=".",TRUE,FALSE)</formula>
    </cfRule>
  </conditionalFormatting>
  <conditionalFormatting sqref="W14:AJ14">
    <cfRule type="expression" dxfId="5" priority="5">
      <formula>IF(RIGHT(TEXT(W14,"0.#"),1)=".",FALSE,TRUE)</formula>
    </cfRule>
    <cfRule type="expression" dxfId="4" priority="6">
      <formula>IF(RIGHT(TEXT(W14,"0.#"),1)=".",TRUE,FALSE)</formula>
    </cfRule>
  </conditionalFormatting>
  <conditionalFormatting sqref="W15:AJ17 W13:AJ13 AK15:AQ15">
    <cfRule type="expression" dxfId="3" priority="3">
      <formula>IF(RIGHT(TEXT(W13,"0.#"),1)=".",FALSE,TRUE)</formula>
    </cfRule>
    <cfRule type="expression" dxfId="2" priority="4">
      <formula>IF(RIGHT(TEXT(W13,"0.#"),1)=".",TRUE,FALSE)</formula>
    </cfRule>
  </conditionalFormatting>
  <conditionalFormatting sqref="W19:AC19">
    <cfRule type="expression" dxfId="1" priority="1">
      <formula>IF(RIGHT(TEXT(W19,"0.#"),1)=".",FALSE,TRUE)</formula>
    </cfRule>
    <cfRule type="expression" dxfId="0" priority="2">
      <formula>IF(RIGHT(TEXT(W19,"0.#"),1)=".",TRUE,FALSE)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2016-08-18T08:20:40Z</cp:lastPrinted>
  <dcterms:created xsi:type="dcterms:W3CDTF">2012-03-13T00:50:25Z</dcterms:created>
  <dcterms:modified xsi:type="dcterms:W3CDTF">2016-09-07T06:46:24Z</dcterms:modified>
</cp:coreProperties>
</file>