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舶用工業統計\統計等まとめ\♪舶用工業統計♪\03統計原稿\統計年報\H28\"/>
    </mc:Choice>
  </mc:AlternateContent>
  <bookViews>
    <workbookView xWindow="0" yWindow="0" windowWidth="20490" windowHeight="7230"/>
  </bookViews>
  <sheets>
    <sheet name="第１部第１表" sheetId="25" r:id="rId1"/>
    <sheet name="第１部第２表" sheetId="13" r:id="rId2"/>
    <sheet name="第１部第３表" sheetId="14" r:id="rId3"/>
    <sheet name="第１部第４表" sheetId="15" r:id="rId4"/>
    <sheet name="第１部第５表" sheetId="16" r:id="rId5"/>
    <sheet name="第１部第６表" sheetId="17" r:id="rId6"/>
    <sheet name="第１部第７表" sheetId="18" r:id="rId7"/>
    <sheet name="第２部第１表" sheetId="1" r:id="rId8"/>
    <sheet name="第２部第１図" sheetId="2" r:id="rId9"/>
    <sheet name="第２部第２図" sheetId="3" r:id="rId10"/>
    <sheet name="第２部第２表" sheetId="26" r:id="rId11"/>
    <sheet name="第２部第３表" sheetId="27" r:id="rId12"/>
    <sheet name="第２部第４表" sheetId="5" r:id="rId13"/>
    <sheet name="第２部第５表" sheetId="6" r:id="rId14"/>
    <sheet name="第２部第６表" sheetId="7" r:id="rId15"/>
    <sheet name="第２部第７表" sheetId="8" r:id="rId16"/>
    <sheet name="第２部第８表" sheetId="9" r:id="rId17"/>
    <sheet name="第２部第３図" sheetId="10" r:id="rId18"/>
    <sheet name="第３部第１表" sheetId="12" r:id="rId19"/>
    <sheet name="第３部第２表" sheetId="19" r:id="rId20"/>
    <sheet name="第３部第３表" sheetId="20" r:id="rId21"/>
    <sheet name="第３部第４表" sheetId="21" r:id="rId22"/>
    <sheet name="第３部第５表" sheetId="23" r:id="rId23"/>
    <sheet name="第３部第６表・第７表" sheetId="24" r:id="rId24"/>
  </sheets>
  <externalReferences>
    <externalReference r:id="rId25"/>
    <externalReference r:id="rId2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24" l="1"/>
  <c r="M58" i="23"/>
  <c r="L58" i="23"/>
  <c r="K58" i="23"/>
  <c r="J58" i="23"/>
  <c r="I58" i="23"/>
  <c r="H58" i="23"/>
  <c r="G58" i="23"/>
  <c r="F58" i="23"/>
  <c r="E58" i="23"/>
  <c r="D58" i="23"/>
  <c r="C58" i="23"/>
  <c r="N58" i="23" s="1"/>
  <c r="O56" i="23"/>
  <c r="O55" i="23"/>
  <c r="O54" i="23"/>
  <c r="O53" i="23"/>
  <c r="O52" i="23"/>
  <c r="O51" i="23"/>
  <c r="O50" i="23"/>
  <c r="O49" i="23"/>
  <c r="O48" i="23"/>
  <c r="O47" i="23"/>
  <c r="O46" i="23"/>
  <c r="O45" i="23"/>
  <c r="O44" i="23"/>
  <c r="O43" i="23"/>
  <c r="O42" i="23"/>
  <c r="O41" i="23"/>
  <c r="O40" i="23"/>
  <c r="O39" i="23"/>
  <c r="O38" i="23"/>
  <c r="O37" i="23"/>
  <c r="O36" i="23"/>
  <c r="O35" i="23"/>
  <c r="O34" i="23"/>
  <c r="O33" i="23"/>
  <c r="O32" i="23"/>
  <c r="O31" i="23"/>
  <c r="O30" i="23"/>
  <c r="O29" i="23"/>
  <c r="O28" i="23"/>
  <c r="O27" i="23"/>
  <c r="O26" i="23"/>
  <c r="O25" i="23"/>
  <c r="O24" i="23"/>
  <c r="O23" i="23"/>
  <c r="O22" i="23"/>
  <c r="O21" i="23"/>
  <c r="O20" i="23"/>
  <c r="O19" i="23"/>
  <c r="O18" i="23"/>
  <c r="O17" i="23"/>
  <c r="O16" i="23"/>
  <c r="O15" i="23"/>
  <c r="O14" i="23"/>
  <c r="O13" i="23"/>
  <c r="O12" i="23"/>
  <c r="O11" i="23"/>
  <c r="O10" i="23"/>
  <c r="O9" i="23"/>
  <c r="O8" i="23"/>
  <c r="O7" i="23"/>
  <c r="O57" i="23" s="1"/>
  <c r="O6" i="23"/>
  <c r="O5" i="23"/>
  <c r="Q17" i="21"/>
  <c r="P17" i="21"/>
  <c r="N17" i="21"/>
  <c r="L17" i="21"/>
  <c r="J17" i="21"/>
  <c r="Q16" i="21"/>
  <c r="P16" i="21"/>
  <c r="N16" i="21"/>
  <c r="L16" i="21"/>
  <c r="J16" i="21"/>
  <c r="Q15" i="21"/>
  <c r="P15" i="21"/>
  <c r="N15" i="21"/>
  <c r="L15" i="21"/>
  <c r="J15" i="21"/>
  <c r="Q14" i="21"/>
  <c r="P14" i="21"/>
  <c r="N14" i="21"/>
  <c r="L14" i="21"/>
  <c r="J14" i="21"/>
  <c r="Q13" i="21"/>
  <c r="P13" i="21"/>
  <c r="N13" i="21"/>
  <c r="L13" i="21"/>
  <c r="J13" i="21"/>
  <c r="Q12" i="21"/>
  <c r="P12" i="21"/>
  <c r="N12" i="21"/>
  <c r="L12" i="21"/>
  <c r="J12" i="21"/>
  <c r="Q11" i="21"/>
  <c r="P11" i="21"/>
  <c r="N11" i="21"/>
  <c r="L11" i="21"/>
  <c r="J11" i="21"/>
  <c r="Q10" i="21"/>
  <c r="P10" i="21"/>
  <c r="N10" i="21"/>
  <c r="L10" i="21"/>
  <c r="J10" i="21"/>
  <c r="Q9" i="21"/>
  <c r="P9" i="21"/>
  <c r="N9" i="21"/>
  <c r="L9" i="21"/>
  <c r="J9" i="21"/>
  <c r="Q8" i="21"/>
  <c r="P8" i="21"/>
  <c r="N8" i="21"/>
  <c r="L8" i="21"/>
  <c r="J8" i="21"/>
  <c r="Q7" i="21"/>
  <c r="P7" i="21"/>
  <c r="N7" i="21"/>
  <c r="L7" i="21"/>
  <c r="J7" i="21"/>
  <c r="Q6" i="21"/>
  <c r="P6" i="21"/>
  <c r="N6" i="21"/>
  <c r="L6" i="21"/>
  <c r="J6" i="21"/>
  <c r="K18" i="20"/>
  <c r="K17" i="20"/>
  <c r="K16" i="20"/>
  <c r="K15" i="20"/>
  <c r="K14" i="20"/>
  <c r="K13" i="20"/>
  <c r="K12" i="20"/>
  <c r="K11" i="20"/>
  <c r="K10" i="20"/>
  <c r="K9" i="20"/>
  <c r="K8" i="20"/>
  <c r="K7" i="20"/>
  <c r="J19" i="12"/>
  <c r="I19" i="12"/>
  <c r="H19" i="12"/>
  <c r="K18" i="12"/>
  <c r="K16" i="12"/>
  <c r="K15" i="12"/>
  <c r="K14" i="12"/>
  <c r="K13" i="12"/>
  <c r="K12" i="12"/>
  <c r="K11" i="12"/>
  <c r="K10" i="12"/>
  <c r="K9" i="12"/>
  <c r="K8" i="12"/>
  <c r="K7" i="12"/>
  <c r="K6" i="12"/>
  <c r="K15" i="6" l="1"/>
  <c r="J15" i="6"/>
  <c r="I15" i="6"/>
  <c r="H15" i="6"/>
  <c r="G15" i="6"/>
  <c r="F15" i="6"/>
  <c r="E15" i="6"/>
  <c r="D15" i="6"/>
  <c r="C15" i="6"/>
  <c r="B15" i="6"/>
  <c r="L15" i="6" s="1"/>
  <c r="L14" i="6"/>
  <c r="L13" i="6"/>
  <c r="L12" i="6"/>
  <c r="L11" i="6"/>
  <c r="L10" i="6"/>
  <c r="L9" i="6"/>
  <c r="L8" i="6"/>
  <c r="L7" i="6"/>
  <c r="L6" i="6"/>
  <c r="L5" i="6"/>
</calcChain>
</file>

<file path=xl/sharedStrings.xml><?xml version="1.0" encoding="utf-8"?>
<sst xmlns="http://schemas.openxmlformats.org/spreadsheetml/2006/main" count="1679" uniqueCount="807">
  <si>
    <t>第 １ 表　　平成２７年舶用工業製品の生産実績</t>
    <rPh sb="0" eb="1">
      <t>ダイ</t>
    </rPh>
    <rPh sb="4" eb="5">
      <t>ヒョウ</t>
    </rPh>
    <rPh sb="7" eb="9">
      <t>ヘイセイ</t>
    </rPh>
    <rPh sb="11" eb="12">
      <t>ネン</t>
    </rPh>
    <rPh sb="12" eb="13">
      <t>オオブネ</t>
    </rPh>
    <rPh sb="13" eb="14">
      <t>ヨウ</t>
    </rPh>
    <rPh sb="14" eb="15">
      <t>タクミ</t>
    </rPh>
    <rPh sb="15" eb="16">
      <t>ギョウ</t>
    </rPh>
    <rPh sb="16" eb="17">
      <t>セイ</t>
    </rPh>
    <rPh sb="17" eb="18">
      <t>シナ</t>
    </rPh>
    <rPh sb="19" eb="20">
      <t>ショウ</t>
    </rPh>
    <rPh sb="20" eb="21">
      <t>サン</t>
    </rPh>
    <rPh sb="21" eb="22">
      <t>ミ</t>
    </rPh>
    <rPh sb="22" eb="23">
      <t>イサオ</t>
    </rPh>
    <phoneticPr fontId="5"/>
  </si>
  <si>
    <t>品         目</t>
    <rPh sb="0" eb="1">
      <t>シナ</t>
    </rPh>
    <rPh sb="10" eb="11">
      <t>メ</t>
    </rPh>
    <phoneticPr fontId="5"/>
  </si>
  <si>
    <t>年</t>
    <rPh sb="0" eb="1">
      <t>ネン</t>
    </rPh>
    <phoneticPr fontId="5"/>
  </si>
  <si>
    <t>平成２６年</t>
    <rPh sb="0" eb="2">
      <t>ヘイセイ</t>
    </rPh>
    <rPh sb="4" eb="5">
      <t>ネン</t>
    </rPh>
    <phoneticPr fontId="5"/>
  </si>
  <si>
    <t>平 成 ２７ 年</t>
    <rPh sb="0" eb="1">
      <t>ヒラ</t>
    </rPh>
    <rPh sb="2" eb="3">
      <t>シゲル</t>
    </rPh>
    <rPh sb="7" eb="8">
      <t>ネン</t>
    </rPh>
    <phoneticPr fontId="5"/>
  </si>
  <si>
    <t>期</t>
    <rPh sb="0" eb="1">
      <t>キ</t>
    </rPh>
    <phoneticPr fontId="5"/>
  </si>
  <si>
    <t>計（１～１２月）</t>
    <rPh sb="0" eb="1">
      <t>ケイ</t>
    </rPh>
    <rPh sb="6" eb="7">
      <t>ツキ</t>
    </rPh>
    <phoneticPr fontId="5"/>
  </si>
  <si>
    <t>１～６月</t>
    <rPh sb="3" eb="4">
      <t>ツキ</t>
    </rPh>
    <phoneticPr fontId="5"/>
  </si>
  <si>
    <t>７～１２月</t>
    <rPh sb="4" eb="5">
      <t>ツキ</t>
    </rPh>
    <phoneticPr fontId="5"/>
  </si>
  <si>
    <t>対前年比（％）</t>
    <rPh sb="0" eb="1">
      <t>タイ</t>
    </rPh>
    <rPh sb="1" eb="4">
      <t>ゼンネンヒ</t>
    </rPh>
    <phoneticPr fontId="5"/>
  </si>
  <si>
    <t>舶 用 タ ー ビ ン</t>
    <rPh sb="0" eb="1">
      <t>オオブネ</t>
    </rPh>
    <rPh sb="2" eb="3">
      <t>ヨウ</t>
    </rPh>
    <phoneticPr fontId="5"/>
  </si>
  <si>
    <t>出力</t>
    <rPh sb="0" eb="2">
      <t>シュツリョク</t>
    </rPh>
    <phoneticPr fontId="5"/>
  </si>
  <si>
    <t>金額</t>
    <rPh sb="0" eb="2">
      <t>キンガク</t>
    </rPh>
    <phoneticPr fontId="5"/>
  </si>
  <si>
    <t>舶 用 内 燃 機 関</t>
    <rPh sb="0" eb="1">
      <t>オオブネ</t>
    </rPh>
    <rPh sb="2" eb="3">
      <t>ヨウ</t>
    </rPh>
    <rPh sb="4" eb="5">
      <t>ウチ</t>
    </rPh>
    <rPh sb="6" eb="7">
      <t>ネン</t>
    </rPh>
    <rPh sb="8" eb="9">
      <t>キ</t>
    </rPh>
    <rPh sb="10" eb="11">
      <t>セキ</t>
    </rPh>
    <phoneticPr fontId="5"/>
  </si>
  <si>
    <t>大型ディーゼル機関</t>
    <rPh sb="0" eb="2">
      <t>オオガタ</t>
    </rPh>
    <rPh sb="7" eb="9">
      <t>キカン</t>
    </rPh>
    <phoneticPr fontId="5"/>
  </si>
  <si>
    <t>中型ディーゼル機関</t>
    <rPh sb="0" eb="2">
      <t>チュウガタ</t>
    </rPh>
    <rPh sb="7" eb="9">
      <t>キカン</t>
    </rPh>
    <phoneticPr fontId="5"/>
  </si>
  <si>
    <t>小型ディーゼル機関</t>
    <rPh sb="0" eb="2">
      <t>コガタ</t>
    </rPh>
    <rPh sb="7" eb="9">
      <t>キカン</t>
    </rPh>
    <phoneticPr fontId="5"/>
  </si>
  <si>
    <t>火 花 点 火 機 関</t>
    <rPh sb="0" eb="1">
      <t>ヒ</t>
    </rPh>
    <rPh sb="2" eb="3">
      <t>ハナ</t>
    </rPh>
    <rPh sb="4" eb="5">
      <t>テン</t>
    </rPh>
    <rPh sb="6" eb="7">
      <t>ヒ</t>
    </rPh>
    <rPh sb="8" eb="9">
      <t>キ</t>
    </rPh>
    <rPh sb="10" eb="11">
      <t>セキ</t>
    </rPh>
    <phoneticPr fontId="5"/>
  </si>
  <si>
    <t>船     外     機</t>
    <rPh sb="0" eb="1">
      <t>フネ</t>
    </rPh>
    <rPh sb="6" eb="7">
      <t>ソト</t>
    </rPh>
    <rPh sb="12" eb="13">
      <t>キ</t>
    </rPh>
    <phoneticPr fontId="5"/>
  </si>
  <si>
    <t>舶  用  ボ  イ  ラ</t>
    <rPh sb="0" eb="1">
      <t>オオブネ</t>
    </rPh>
    <rPh sb="3" eb="4">
      <t>ヨウ</t>
    </rPh>
    <phoneticPr fontId="5"/>
  </si>
  <si>
    <t>舶 用 補 助 機 械</t>
    <rPh sb="0" eb="1">
      <t>オオブネ</t>
    </rPh>
    <rPh sb="2" eb="3">
      <t>ヨウ</t>
    </rPh>
    <rPh sb="4" eb="5">
      <t>ホ</t>
    </rPh>
    <rPh sb="6" eb="7">
      <t>スケ</t>
    </rPh>
    <rPh sb="8" eb="9">
      <t>キ</t>
    </rPh>
    <rPh sb="10" eb="11">
      <t>カセ</t>
    </rPh>
    <phoneticPr fontId="5"/>
  </si>
  <si>
    <t>係 船 ・ 荷役機械</t>
    <rPh sb="0" eb="1">
      <t>カカリ</t>
    </rPh>
    <rPh sb="2" eb="3">
      <t>フネ</t>
    </rPh>
    <rPh sb="6" eb="7">
      <t>ニ</t>
    </rPh>
    <rPh sb="7" eb="8">
      <t>ヤク</t>
    </rPh>
    <rPh sb="8" eb="10">
      <t>キカイ</t>
    </rPh>
    <phoneticPr fontId="5"/>
  </si>
  <si>
    <t>軸系 及び プロペラ</t>
    <rPh sb="0" eb="1">
      <t>ジク</t>
    </rPh>
    <rPh sb="1" eb="2">
      <t>ケイ</t>
    </rPh>
    <rPh sb="3" eb="4">
      <t>オヨ</t>
    </rPh>
    <phoneticPr fontId="5"/>
  </si>
  <si>
    <t>航  海  用  機  器</t>
    <rPh sb="0" eb="1">
      <t>ワタル</t>
    </rPh>
    <rPh sb="3" eb="4">
      <t>ウミ</t>
    </rPh>
    <rPh sb="6" eb="7">
      <t>ヨウ</t>
    </rPh>
    <rPh sb="9" eb="10">
      <t>キ</t>
    </rPh>
    <rPh sb="12" eb="13">
      <t>ウツワ</t>
    </rPh>
    <phoneticPr fontId="5"/>
  </si>
  <si>
    <t>ぎ　  　装　　  品</t>
    <rPh sb="5" eb="6">
      <t>ソウ</t>
    </rPh>
    <rPh sb="10" eb="11">
      <t>シナ</t>
    </rPh>
    <phoneticPr fontId="5"/>
  </si>
  <si>
    <t>そ　   の　　  他</t>
    <rPh sb="10" eb="11">
      <t>タ</t>
    </rPh>
    <phoneticPr fontId="5"/>
  </si>
  <si>
    <t>部 分 品・付 属 品</t>
    <rPh sb="0" eb="1">
      <t>ブ</t>
    </rPh>
    <rPh sb="2" eb="3">
      <t>ブン</t>
    </rPh>
    <rPh sb="4" eb="5">
      <t>シナ</t>
    </rPh>
    <rPh sb="6" eb="7">
      <t>ヅケ</t>
    </rPh>
    <rPh sb="8" eb="9">
      <t>ゾク</t>
    </rPh>
    <rPh sb="10" eb="11">
      <t>ヒン</t>
    </rPh>
    <phoneticPr fontId="5"/>
  </si>
  <si>
    <t>合　　     　 　計</t>
    <rPh sb="0" eb="1">
      <t>ゴウ</t>
    </rPh>
    <rPh sb="11" eb="12">
      <t>ケイ</t>
    </rPh>
    <phoneticPr fontId="5"/>
  </si>
  <si>
    <t>注１）</t>
    <rPh sb="0" eb="1">
      <t>チュウ</t>
    </rPh>
    <phoneticPr fontId="5"/>
  </si>
  <si>
    <t>単位は次のとおりである。　　出力＝千馬力、金額＝百万円</t>
    <phoneticPr fontId="5"/>
  </si>
  <si>
    <t>　２）</t>
    <phoneticPr fontId="5"/>
  </si>
  <si>
    <t>大型ディーゼル機関：出力１万馬力以上、中型ディーゼル機関：出力１千馬力以上１万馬力未満
小型ディーゼル機関：出力１千馬力未満</t>
    <phoneticPr fontId="5"/>
  </si>
  <si>
    <t>第 ２ 表　　 平 成 ２ ７年 舶 用 工 業 製 品 の 生 産 実 績</t>
    <phoneticPr fontId="5"/>
  </si>
  <si>
    <t>　　　　　　　　　　　　　　　　　　　区　　分
　製　品　名</t>
    <rPh sb="25" eb="26">
      <t>セイ</t>
    </rPh>
    <rPh sb="27" eb="28">
      <t>シナ</t>
    </rPh>
    <rPh sb="29" eb="30">
      <t>メイ</t>
    </rPh>
    <phoneticPr fontId="5"/>
  </si>
  <si>
    <t>数　量</t>
    <rPh sb="0" eb="1">
      <t>カズ</t>
    </rPh>
    <rPh sb="2" eb="3">
      <t>リョウ</t>
    </rPh>
    <phoneticPr fontId="5"/>
  </si>
  <si>
    <t>出　力</t>
    <rPh sb="0" eb="1">
      <t>デ</t>
    </rPh>
    <rPh sb="2" eb="3">
      <t>チカラ</t>
    </rPh>
    <phoneticPr fontId="5"/>
  </si>
  <si>
    <t>重　量</t>
    <rPh sb="0" eb="1">
      <t>シゲル</t>
    </rPh>
    <rPh sb="2" eb="3">
      <t>リョウ</t>
    </rPh>
    <phoneticPr fontId="5"/>
  </si>
  <si>
    <t>金　額</t>
    <rPh sb="0" eb="1">
      <t>キン</t>
    </rPh>
    <rPh sb="2" eb="3">
      <t>ガク</t>
    </rPh>
    <phoneticPr fontId="5"/>
  </si>
  <si>
    <t xml:space="preserve">            　   300PS未満</t>
    <phoneticPr fontId="5"/>
  </si>
  <si>
    <t xml:space="preserve">  300PS以上  　 1000PS未満</t>
    <phoneticPr fontId="5"/>
  </si>
  <si>
    <t xml:space="preserve"> 1000PS以上 　  3000PS未満</t>
    <phoneticPr fontId="5"/>
  </si>
  <si>
    <t xml:space="preserve"> 3000PS以上 　  5000PS未満</t>
    <phoneticPr fontId="5"/>
  </si>
  <si>
    <t xml:space="preserve"> 5000PS以上　　10000PS未満</t>
    <phoneticPr fontId="5"/>
  </si>
  <si>
    <t>10000PS以上　　20000PS未満</t>
    <phoneticPr fontId="5"/>
  </si>
  <si>
    <t>20000PS以上　　30000PS未満</t>
    <phoneticPr fontId="5"/>
  </si>
  <si>
    <t>30000PS以上　　40000PS未満</t>
    <phoneticPr fontId="5"/>
  </si>
  <si>
    <t xml:space="preserve">40000PS以上               </t>
    <phoneticPr fontId="5"/>
  </si>
  <si>
    <t>小計　　　蒸気タービン　　</t>
    <rPh sb="0" eb="2">
      <t>ショウケイ</t>
    </rPh>
    <phoneticPr fontId="5"/>
  </si>
  <si>
    <t xml:space="preserve">              　 300PS未満</t>
    <phoneticPr fontId="5"/>
  </si>
  <si>
    <t xml:space="preserve">  300PS以上　   1000PS未満</t>
    <phoneticPr fontId="5"/>
  </si>
  <si>
    <t xml:space="preserve"> 1000PS以上  　 3000PS未満</t>
    <phoneticPr fontId="5"/>
  </si>
  <si>
    <t xml:space="preserve"> 3000PS以上  　 5000PS未満</t>
    <phoneticPr fontId="5"/>
  </si>
  <si>
    <t>小計　　　ガスタービン</t>
    <rPh sb="0" eb="2">
      <t>コバカリ</t>
    </rPh>
    <phoneticPr fontId="5"/>
  </si>
  <si>
    <t>合計　　　舶用タービン</t>
    <rPh sb="0" eb="2">
      <t>ゴウケイ</t>
    </rPh>
    <rPh sb="5" eb="7">
      <t>ハクヨウ</t>
    </rPh>
    <phoneticPr fontId="5"/>
  </si>
  <si>
    <t xml:space="preserve">             　   30PS未満</t>
    <phoneticPr fontId="5"/>
  </si>
  <si>
    <t xml:space="preserve">   30PS以上  　   75PS未満</t>
    <phoneticPr fontId="5"/>
  </si>
  <si>
    <t xml:space="preserve">   75PS以上  　  100PS未満</t>
    <phoneticPr fontId="5"/>
  </si>
  <si>
    <t xml:space="preserve">  100PS以上  　  150PS未満</t>
    <phoneticPr fontId="5"/>
  </si>
  <si>
    <t xml:space="preserve">  150PS以上  　  200PS未満</t>
    <phoneticPr fontId="5"/>
  </si>
  <si>
    <t xml:space="preserve">  200PS以上  　  300PS未満</t>
    <phoneticPr fontId="5"/>
  </si>
  <si>
    <t>300PS以上   　　　　　</t>
    <phoneticPr fontId="5"/>
  </si>
  <si>
    <t>小計　　　火花点火機関</t>
    <rPh sb="0" eb="2">
      <t>ショウケイ</t>
    </rPh>
    <phoneticPr fontId="5"/>
  </si>
  <si>
    <t xml:space="preserve">  100PS以上 　   150PS未満</t>
    <phoneticPr fontId="5"/>
  </si>
  <si>
    <t xml:space="preserve">  150PS以上 　  200PS未満</t>
    <phoneticPr fontId="5"/>
  </si>
  <si>
    <t xml:space="preserve">  300PS以上 　   500PS未満</t>
    <phoneticPr fontId="5"/>
  </si>
  <si>
    <t xml:space="preserve">  500PS以上  　  700PS未満</t>
    <phoneticPr fontId="5"/>
  </si>
  <si>
    <t xml:space="preserve">  700PS以上 　 1,000PS未満</t>
    <phoneticPr fontId="5"/>
  </si>
  <si>
    <t>小計　　　小型ディーゼル機関</t>
    <rPh sb="0" eb="2">
      <t>ショウケイ</t>
    </rPh>
    <phoneticPr fontId="5"/>
  </si>
  <si>
    <t xml:space="preserve"> 1000PS以上  　 2000PS未満</t>
    <phoneticPr fontId="5"/>
  </si>
  <si>
    <t xml:space="preserve"> 2000PS以上 　  3000PS未満</t>
    <phoneticPr fontId="5"/>
  </si>
  <si>
    <t xml:space="preserve"> 3000PS以上 　  4000PS未満</t>
    <phoneticPr fontId="5"/>
  </si>
  <si>
    <t xml:space="preserve"> 4000PS以上 　  5000PS未満</t>
    <phoneticPr fontId="5"/>
  </si>
  <si>
    <t xml:space="preserve"> 5000PS以上　   6000PS未満</t>
    <phoneticPr fontId="5"/>
  </si>
  <si>
    <t xml:space="preserve"> 6000PS以上  　 7000PS未満</t>
    <phoneticPr fontId="5"/>
  </si>
  <si>
    <t xml:space="preserve"> 7000PS以上 　  8000PS未満</t>
    <phoneticPr fontId="5"/>
  </si>
  <si>
    <t xml:space="preserve"> 8000PS以上 　  9000PS未満</t>
    <phoneticPr fontId="5"/>
  </si>
  <si>
    <t xml:space="preserve"> 9000PS以上 　 10000PS未満</t>
    <phoneticPr fontId="5"/>
  </si>
  <si>
    <t>小計　　　中型ディーゼル機関</t>
    <rPh sb="0" eb="2">
      <t>ショウケイ</t>
    </rPh>
    <phoneticPr fontId="5"/>
  </si>
  <si>
    <t>10000PS以上 　 15000PS未満</t>
    <phoneticPr fontId="5"/>
  </si>
  <si>
    <t>15000PS以上 　 20000PS未満</t>
    <phoneticPr fontId="5"/>
  </si>
  <si>
    <t>20000PS以上 　 25000PS未満</t>
    <phoneticPr fontId="5"/>
  </si>
  <si>
    <t>25000PS以上 　 30000PS未満</t>
    <phoneticPr fontId="5"/>
  </si>
  <si>
    <t>30000PS以上 　 35000PS未満</t>
    <phoneticPr fontId="5"/>
  </si>
  <si>
    <t>35000PS以上 　 40000PS未満</t>
    <phoneticPr fontId="5"/>
  </si>
  <si>
    <t xml:space="preserve">　　　　　40000PS以上　　　　　　　　　　　　 </t>
    <phoneticPr fontId="5"/>
  </si>
  <si>
    <t>小計　　　大型ディーゼル機関</t>
    <rPh sb="0" eb="2">
      <t>ショウケイ</t>
    </rPh>
    <phoneticPr fontId="5"/>
  </si>
  <si>
    <t xml:space="preserve">              　   5PS未満</t>
    <phoneticPr fontId="5"/>
  </si>
  <si>
    <t xml:space="preserve">    5PS以上   　  10PS未満</t>
    <phoneticPr fontId="5"/>
  </si>
  <si>
    <t xml:space="preserve">   10PS以上 　    20PS未満</t>
    <phoneticPr fontId="5"/>
  </si>
  <si>
    <t xml:space="preserve">   20PS以上   　  30PS未満</t>
    <phoneticPr fontId="5"/>
  </si>
  <si>
    <t xml:space="preserve">   30PS以上   　  50PS未満</t>
    <phoneticPr fontId="5"/>
  </si>
  <si>
    <t xml:space="preserve">   50PS以上  　   75PS未満</t>
    <phoneticPr fontId="5"/>
  </si>
  <si>
    <t xml:space="preserve">  100PS以上   　 150PS未満</t>
    <phoneticPr fontId="5"/>
  </si>
  <si>
    <t>150PS以上　 　　　　　</t>
    <phoneticPr fontId="5"/>
  </si>
  <si>
    <t>小計　　　船外機</t>
    <rPh sb="0" eb="2">
      <t>ショウケイ</t>
    </rPh>
    <phoneticPr fontId="5"/>
  </si>
  <si>
    <t>合計　舶用内燃機関</t>
    <rPh sb="0" eb="2">
      <t>ゴウケイ</t>
    </rPh>
    <rPh sb="3" eb="5">
      <t>ハクヨウ</t>
    </rPh>
    <rPh sb="5" eb="7">
      <t>ナイネン</t>
    </rPh>
    <rPh sb="7" eb="9">
      <t>キカン</t>
    </rPh>
    <phoneticPr fontId="5"/>
  </si>
  <si>
    <t>主ボイラ</t>
  </si>
  <si>
    <t>補助ボイラ</t>
  </si>
  <si>
    <t>小計　　　蒸気ボイラ</t>
    <rPh sb="0" eb="2">
      <t>ショウケイ</t>
    </rPh>
    <phoneticPr fontId="5"/>
  </si>
  <si>
    <t>排ガスエコノマイザー</t>
    <phoneticPr fontId="5"/>
  </si>
  <si>
    <t>温水ボイラ</t>
  </si>
  <si>
    <t>その他</t>
  </si>
  <si>
    <t>小計　　　その他のボイラ</t>
    <rPh sb="0" eb="2">
      <t>ショウケイ</t>
    </rPh>
    <phoneticPr fontId="5"/>
  </si>
  <si>
    <t>合計　　　舶用ボイラ</t>
    <rPh sb="0" eb="2">
      <t>ゴウケイ</t>
    </rPh>
    <rPh sb="5" eb="7">
      <t>ハクヨウ</t>
    </rPh>
    <phoneticPr fontId="5"/>
  </si>
  <si>
    <t>うずまきポンプ</t>
  </si>
  <si>
    <t>ギアポンプ</t>
  </si>
  <si>
    <t>ねじポンプ</t>
  </si>
  <si>
    <t>軸流ポンプ</t>
  </si>
  <si>
    <t>往復ポンプ</t>
  </si>
  <si>
    <t>その他のポンプ</t>
  </si>
  <si>
    <t>小計　　　ポンプ</t>
    <rPh sb="0" eb="2">
      <t>ショウケイ</t>
    </rPh>
    <phoneticPr fontId="5"/>
  </si>
  <si>
    <t>空気圧縮機</t>
  </si>
  <si>
    <t>送風機</t>
  </si>
  <si>
    <t>冷凍機</t>
  </si>
  <si>
    <t>エア・コンディショナー</t>
  </si>
  <si>
    <t>小計　　　空気機械等</t>
    <rPh sb="0" eb="2">
      <t>ショウケイ</t>
    </rPh>
    <phoneticPr fontId="5"/>
  </si>
  <si>
    <t>油清浄機</t>
  </si>
  <si>
    <t>油こし器</t>
  </si>
  <si>
    <t>粘度調整装置</t>
  </si>
  <si>
    <t>小計　　　油処理装置</t>
    <rPh sb="0" eb="2">
      <t>ショウケイ</t>
    </rPh>
    <phoneticPr fontId="5"/>
  </si>
  <si>
    <t>油圧モーター</t>
  </si>
  <si>
    <t>油圧ポンプ</t>
  </si>
  <si>
    <t>油圧シリンダ</t>
  </si>
  <si>
    <t>小計　　　油圧機器</t>
    <rPh sb="0" eb="2">
      <t>ショウケイ</t>
    </rPh>
    <phoneticPr fontId="5"/>
  </si>
  <si>
    <t>造水装置</t>
  </si>
  <si>
    <t>主復水器</t>
  </si>
  <si>
    <t>補助復水器</t>
  </si>
  <si>
    <t>油加熱器</t>
  </si>
  <si>
    <t>給水加熱器</t>
  </si>
  <si>
    <t>油冷却器</t>
  </si>
  <si>
    <t>清水冷却器</t>
  </si>
  <si>
    <t>空気冷却器</t>
  </si>
  <si>
    <t>その他の熱交換器</t>
  </si>
  <si>
    <t>小計　　　熱交換器</t>
    <rPh sb="0" eb="2">
      <t>ショウケイ</t>
    </rPh>
    <phoneticPr fontId="5"/>
  </si>
  <si>
    <t>直流発電機</t>
  </si>
  <si>
    <t>交流発電機</t>
  </si>
  <si>
    <t>直流電動機</t>
  </si>
  <si>
    <t>交流電動機</t>
  </si>
  <si>
    <t>配電盤</t>
  </si>
  <si>
    <t>起動器</t>
  </si>
  <si>
    <t>小計　　　電気機器</t>
    <rPh sb="0" eb="2">
      <t>ショウケイ</t>
    </rPh>
    <phoneticPr fontId="5"/>
  </si>
  <si>
    <t>電動油圧式操だ機</t>
  </si>
  <si>
    <t>手動油圧式操だ機</t>
  </si>
  <si>
    <t>機動油圧式操だ機</t>
  </si>
  <si>
    <t>その他の操だ機</t>
  </si>
  <si>
    <t>操だスタンド</t>
  </si>
  <si>
    <t>小計　　　操だ装置</t>
    <rPh sb="0" eb="2">
      <t>ショウケイ</t>
    </rPh>
    <phoneticPr fontId="5"/>
  </si>
  <si>
    <t>サイドスラスタ</t>
  </si>
  <si>
    <t>スタビライザ</t>
  </si>
  <si>
    <t>小計　　　操船装置</t>
    <rPh sb="0" eb="2">
      <t>ショウケイ</t>
    </rPh>
    <phoneticPr fontId="5"/>
  </si>
  <si>
    <t>合計　　　舶用補助機械</t>
    <rPh sb="0" eb="2">
      <t>ゴウケイ</t>
    </rPh>
    <rPh sb="5" eb="7">
      <t>ハクヨウ</t>
    </rPh>
    <rPh sb="7" eb="11">
      <t>ホジョキカイ</t>
    </rPh>
    <phoneticPr fontId="5"/>
  </si>
  <si>
    <t>ムアリングウインチ</t>
  </si>
  <si>
    <t>ウインドラス</t>
  </si>
  <si>
    <t>小計　　　係船機械</t>
    <rPh sb="0" eb="2">
      <t>ショウケイ</t>
    </rPh>
    <phoneticPr fontId="5"/>
  </si>
  <si>
    <t>ウインチ</t>
  </si>
  <si>
    <t>門型クレーン</t>
  </si>
  <si>
    <t>ジブクレーン</t>
  </si>
  <si>
    <t>デッキクレーン</t>
  </si>
  <si>
    <t>天井クレーン</t>
  </si>
  <si>
    <t>エレベータ</t>
  </si>
  <si>
    <t>小計　　　荷役機械</t>
    <rPh sb="0" eb="2">
      <t>ショウケイ</t>
    </rPh>
    <phoneticPr fontId="5"/>
  </si>
  <si>
    <t>漁ろう用機械</t>
  </si>
  <si>
    <t>小計　　　漁ろう用機械</t>
    <rPh sb="0" eb="2">
      <t>ショウケイ</t>
    </rPh>
    <phoneticPr fontId="5"/>
  </si>
  <si>
    <t>ハッチカバー</t>
  </si>
  <si>
    <t>ボートダビット</t>
  </si>
  <si>
    <t>デリック装置</t>
  </si>
  <si>
    <t>小計　　　その他の係船・荷役機械</t>
    <rPh sb="0" eb="2">
      <t>ショウケイ</t>
    </rPh>
    <rPh sb="9" eb="11">
      <t>ケイセン</t>
    </rPh>
    <rPh sb="12" eb="14">
      <t>ニヤク</t>
    </rPh>
    <rPh sb="14" eb="16">
      <t>キカイ</t>
    </rPh>
    <phoneticPr fontId="5"/>
  </si>
  <si>
    <t>合計　　　係船・荷役機械</t>
    <rPh sb="0" eb="2">
      <t>ゴウケイ</t>
    </rPh>
    <rPh sb="5" eb="7">
      <t>ケイセン</t>
    </rPh>
    <rPh sb="8" eb="10">
      <t>ニヤク</t>
    </rPh>
    <rPh sb="10" eb="12">
      <t>キカイ</t>
    </rPh>
    <phoneticPr fontId="5"/>
  </si>
  <si>
    <t>軸</t>
  </si>
  <si>
    <t>軸受</t>
  </si>
  <si>
    <t>船尾管</t>
  </si>
  <si>
    <t>軸継手</t>
  </si>
  <si>
    <t>弾性継手</t>
  </si>
  <si>
    <t>小計　　　プロペラ軸系</t>
    <rPh sb="0" eb="2">
      <t>ショウケイ</t>
    </rPh>
    <phoneticPr fontId="5"/>
  </si>
  <si>
    <t>一体型プロペラ（船外機用）</t>
  </si>
  <si>
    <t>一体型プロペラ（船外機用を除く）</t>
  </si>
  <si>
    <t>組立型プロペラ</t>
  </si>
  <si>
    <t>可変ピッチプロペラ</t>
  </si>
  <si>
    <t>翼車プロペラ</t>
  </si>
  <si>
    <t>小計　　　プロペラ</t>
    <rPh sb="0" eb="2">
      <t>ショウケイ</t>
    </rPh>
    <phoneticPr fontId="5"/>
  </si>
  <si>
    <t>減速装置</t>
  </si>
  <si>
    <t>逆転装置</t>
  </si>
  <si>
    <t>減速逆転装置</t>
  </si>
  <si>
    <t>クラッチ</t>
  </si>
  <si>
    <t>スタンドライブ（船内外機用）</t>
  </si>
  <si>
    <t>小計　　　減速装置等</t>
    <rPh sb="0" eb="2">
      <t>ショウケイ</t>
    </rPh>
    <phoneticPr fontId="5"/>
  </si>
  <si>
    <t>合計　　　軸系及びプロペラ</t>
    <rPh sb="0" eb="2">
      <t>ゴウケイ</t>
    </rPh>
    <rPh sb="5" eb="6">
      <t>ジク</t>
    </rPh>
    <rPh sb="6" eb="7">
      <t>ケイ</t>
    </rPh>
    <rPh sb="7" eb="8">
      <t>オヨ</t>
    </rPh>
    <phoneticPr fontId="5"/>
  </si>
  <si>
    <t>ロラン受信機</t>
  </si>
  <si>
    <t>オメガ受信機</t>
  </si>
  <si>
    <t>デッカ受信機</t>
  </si>
  <si>
    <t>衛星航法装置</t>
  </si>
  <si>
    <t>方位測定機</t>
  </si>
  <si>
    <t>レーダ</t>
  </si>
  <si>
    <t>衝突予防装置</t>
  </si>
  <si>
    <t>小計　　　電波計器</t>
    <rPh sb="0" eb="2">
      <t>ショウケイ</t>
    </rPh>
    <phoneticPr fontId="5"/>
  </si>
  <si>
    <t>ジャイロコンパス</t>
  </si>
  <si>
    <t>磁気コンパス</t>
  </si>
  <si>
    <t>音響測深機</t>
  </si>
  <si>
    <t>魚群探知機</t>
  </si>
  <si>
    <t>ログ</t>
  </si>
  <si>
    <t>六分儀</t>
  </si>
  <si>
    <t>気象測器</t>
  </si>
  <si>
    <t>小計　　　航海計器</t>
    <rPh sb="0" eb="2">
      <t>ショウケイ</t>
    </rPh>
    <phoneticPr fontId="5"/>
  </si>
  <si>
    <t>電信用送受信装置</t>
  </si>
  <si>
    <t>電話用送受信装置</t>
  </si>
  <si>
    <t>救命艇用通信装置</t>
  </si>
  <si>
    <t>遭難信号自動発信装置</t>
  </si>
  <si>
    <t>テレタイプ送受信装置</t>
  </si>
  <si>
    <t>模写電送送受信装置</t>
  </si>
  <si>
    <t>船内通信装置</t>
  </si>
  <si>
    <t>海事衛星通信装置</t>
  </si>
  <si>
    <t>小計　　　無線通信・船内通信装置</t>
    <rPh sb="0" eb="2">
      <t>ショウケイ</t>
    </rPh>
    <phoneticPr fontId="5"/>
  </si>
  <si>
    <t>船灯</t>
  </si>
  <si>
    <t>音響信号器具</t>
  </si>
  <si>
    <t>その他の信号器具</t>
  </si>
  <si>
    <t>小計　　　船灯・信号器具</t>
    <rPh sb="0" eb="2">
      <t>ショウケイ</t>
    </rPh>
    <phoneticPr fontId="5"/>
  </si>
  <si>
    <t>有かん錨</t>
  </si>
  <si>
    <t>無かん錨</t>
  </si>
  <si>
    <t>鍛接錨鎖</t>
  </si>
  <si>
    <t>電気溶接錨鎖</t>
  </si>
  <si>
    <t>鋳鋼錨鎖</t>
  </si>
  <si>
    <t>小計　　　錨・錨鎖</t>
    <rPh sb="0" eb="2">
      <t>ショウケイ</t>
    </rPh>
    <phoneticPr fontId="5"/>
  </si>
  <si>
    <t>舶用コンピュータ</t>
  </si>
  <si>
    <t>オートパイロット</t>
  </si>
  <si>
    <t>機関部機器制御装置</t>
  </si>
  <si>
    <t>荷役用機器制御装置</t>
  </si>
  <si>
    <t>その他の制御装置</t>
  </si>
  <si>
    <t>自動記録（表示）装置</t>
  </si>
  <si>
    <t>小計　　　自動化機器</t>
    <rPh sb="0" eb="2">
      <t>ショウケイ</t>
    </rPh>
    <phoneticPr fontId="5"/>
  </si>
  <si>
    <t>合計　　　航海用機器</t>
    <rPh sb="0" eb="2">
      <t>ゴウケイ</t>
    </rPh>
    <rPh sb="5" eb="7">
      <t>コウカイ</t>
    </rPh>
    <rPh sb="7" eb="10">
      <t>ヨウキキ</t>
    </rPh>
    <phoneticPr fontId="5"/>
  </si>
  <si>
    <t>鋳鉄製一般弁</t>
  </si>
  <si>
    <t>鋳鍛鋼製一般弁</t>
  </si>
  <si>
    <t>ステンレス鋼製一般弁</t>
  </si>
  <si>
    <t>青銅製一般弁</t>
  </si>
  <si>
    <t>制御弁</t>
  </si>
  <si>
    <t>安全弁</t>
  </si>
  <si>
    <t>管継手</t>
  </si>
  <si>
    <t>こし器</t>
  </si>
  <si>
    <t>小計　　　弁・管継手</t>
    <rPh sb="0" eb="2">
      <t>ショウケイ</t>
    </rPh>
    <phoneticPr fontId="5"/>
  </si>
  <si>
    <t>旋回窓</t>
  </si>
  <si>
    <t>丸窓</t>
  </si>
  <si>
    <t>角窓</t>
  </si>
  <si>
    <t>扉</t>
  </si>
  <si>
    <t>小計　　　げん窓・扉</t>
    <rPh sb="0" eb="2">
      <t>ショウケイ</t>
    </rPh>
    <phoneticPr fontId="5"/>
  </si>
  <si>
    <t>整流器</t>
  </si>
  <si>
    <t>変圧器</t>
  </si>
  <si>
    <t>照明器具</t>
  </si>
  <si>
    <t>投光器・探照灯</t>
  </si>
  <si>
    <t>区分電箱</t>
  </si>
  <si>
    <t>舶用電線</t>
  </si>
  <si>
    <t>小計　　　電気器具</t>
    <rPh sb="0" eb="2">
      <t>ショウケイ</t>
    </rPh>
    <phoneticPr fontId="5"/>
  </si>
  <si>
    <t>救命艇</t>
  </si>
  <si>
    <t>救命いかだ</t>
  </si>
  <si>
    <t>救命胴衣</t>
  </si>
  <si>
    <t>その他</t>
    <phoneticPr fontId="5"/>
  </si>
  <si>
    <t>小計　　　救命機器</t>
    <rPh sb="0" eb="2">
      <t>ショウケイ</t>
    </rPh>
    <phoneticPr fontId="5"/>
  </si>
  <si>
    <t>消火装置</t>
  </si>
  <si>
    <t>消火器具</t>
  </si>
  <si>
    <t>火災警報装置</t>
  </si>
  <si>
    <t>イナートガスシステム</t>
  </si>
  <si>
    <t>可燃性ガス検知器</t>
  </si>
  <si>
    <t>小計　　　消防機器</t>
    <rPh sb="0" eb="2">
      <t>ショウケイ</t>
    </rPh>
    <phoneticPr fontId="5"/>
  </si>
  <si>
    <t>温度計</t>
  </si>
  <si>
    <t>回転計</t>
  </si>
  <si>
    <t>圧力計</t>
  </si>
  <si>
    <t>流量計</t>
  </si>
  <si>
    <t>液面計</t>
  </si>
  <si>
    <t>電力計</t>
  </si>
  <si>
    <t>馬力計</t>
  </si>
  <si>
    <t>濃度計</t>
  </si>
  <si>
    <t>小計　　　計器類</t>
    <rPh sb="0" eb="2">
      <t>ショウケイ</t>
    </rPh>
    <phoneticPr fontId="5"/>
  </si>
  <si>
    <t>油水分離器</t>
  </si>
  <si>
    <t>タンク洗浄装置</t>
  </si>
  <si>
    <t>汚水処理装置</t>
  </si>
  <si>
    <t>焼却炉</t>
  </si>
  <si>
    <t>オイルフェンス</t>
  </si>
  <si>
    <t>小計　　　公害防止機器</t>
    <rPh sb="0" eb="2">
      <t>ショウケイ</t>
    </rPh>
    <phoneticPr fontId="5"/>
  </si>
  <si>
    <t>船底さび止め塗料</t>
  </si>
  <si>
    <t>その他のさび止め塗料</t>
  </si>
  <si>
    <t>船底防汚塗料</t>
  </si>
  <si>
    <t>小計　　　塗料</t>
    <rPh sb="0" eb="2">
      <t>ショウケイ</t>
    </rPh>
    <phoneticPr fontId="5"/>
  </si>
  <si>
    <t>居住設備</t>
  </si>
  <si>
    <t>厨房設備</t>
  </si>
  <si>
    <t>船体部付属設備</t>
  </si>
  <si>
    <t>機関部付属設備</t>
  </si>
  <si>
    <t>小計　　　その他のぎ装品</t>
    <rPh sb="0" eb="2">
      <t>ショウケイ</t>
    </rPh>
    <rPh sb="10" eb="11">
      <t>ソウ</t>
    </rPh>
    <rPh sb="11" eb="12">
      <t>シナ</t>
    </rPh>
    <phoneticPr fontId="5"/>
  </si>
  <si>
    <t>合計　　　ぎ装品</t>
    <rPh sb="0" eb="2">
      <t>ゴウケイ</t>
    </rPh>
    <rPh sb="6" eb="7">
      <t>ソウ</t>
    </rPh>
    <rPh sb="7" eb="8">
      <t>ヒン</t>
    </rPh>
    <phoneticPr fontId="5"/>
  </si>
  <si>
    <t>ディーゼル機関の部分品</t>
    <rPh sb="5" eb="7">
      <t>キカン</t>
    </rPh>
    <rPh sb="8" eb="11">
      <t>ブブンヒン</t>
    </rPh>
    <phoneticPr fontId="5"/>
  </si>
  <si>
    <t>ディーゼル機関の付属品</t>
    <rPh sb="5" eb="7">
      <t>キカン</t>
    </rPh>
    <rPh sb="8" eb="11">
      <t>フゾクヒン</t>
    </rPh>
    <phoneticPr fontId="5"/>
  </si>
  <si>
    <t>その他部分品・付属品</t>
    <rPh sb="2" eb="3">
      <t>タ</t>
    </rPh>
    <rPh sb="3" eb="6">
      <t>ブブンヒン</t>
    </rPh>
    <rPh sb="7" eb="10">
      <t>フゾクヒン</t>
    </rPh>
    <phoneticPr fontId="5"/>
  </si>
  <si>
    <t>合計　部分品・付属品</t>
    <rPh sb="0" eb="2">
      <t>ゴウケイ</t>
    </rPh>
    <rPh sb="3" eb="6">
      <t>ブブンヒン</t>
    </rPh>
    <rPh sb="7" eb="10">
      <t>フゾクヒン</t>
    </rPh>
    <phoneticPr fontId="5"/>
  </si>
  <si>
    <t>一般貨物コンテナ</t>
  </si>
  <si>
    <t>タンクコンテナ</t>
  </si>
  <si>
    <t>冷凍コンテナ</t>
    <phoneticPr fontId="5"/>
  </si>
  <si>
    <t>小計　　　海上コンテナ</t>
    <rPh sb="0" eb="2">
      <t>ショウケイ</t>
    </rPh>
    <phoneticPr fontId="5"/>
  </si>
  <si>
    <t>ジャッキアップ装置</t>
  </si>
  <si>
    <t>掘削用機器</t>
  </si>
  <si>
    <t>小計　　　海洋開発機器</t>
    <rPh sb="0" eb="2">
      <t>ショウケイ</t>
    </rPh>
    <phoneticPr fontId="5"/>
  </si>
  <si>
    <t>合計　その他</t>
    <rPh sb="0" eb="2">
      <t>ゴウケイ</t>
    </rPh>
    <rPh sb="5" eb="6">
      <t>タ</t>
    </rPh>
    <phoneticPr fontId="5"/>
  </si>
  <si>
    <t>総　　　　　　計</t>
    <rPh sb="0" eb="1">
      <t>フサ</t>
    </rPh>
    <rPh sb="7" eb="8">
      <t>ケイ</t>
    </rPh>
    <phoneticPr fontId="5"/>
  </si>
  <si>
    <t>第４表　平成２７年生産実績対単体輸出実績比較表</t>
    <rPh sb="0" eb="1">
      <t>ダイ</t>
    </rPh>
    <rPh sb="2" eb="3">
      <t>ヒョウ</t>
    </rPh>
    <rPh sb="4" eb="5">
      <t>ヒラ</t>
    </rPh>
    <rPh sb="5" eb="6">
      <t>シゲル</t>
    </rPh>
    <rPh sb="8" eb="9">
      <t>ネン</t>
    </rPh>
    <rPh sb="9" eb="10">
      <t>ショウ</t>
    </rPh>
    <rPh sb="10" eb="11">
      <t>サン</t>
    </rPh>
    <rPh sb="11" eb="12">
      <t>ジツ</t>
    </rPh>
    <rPh sb="12" eb="13">
      <t>ツムギ</t>
    </rPh>
    <rPh sb="13" eb="14">
      <t>タイ</t>
    </rPh>
    <rPh sb="14" eb="15">
      <t>タン</t>
    </rPh>
    <rPh sb="15" eb="16">
      <t>カラダ</t>
    </rPh>
    <rPh sb="16" eb="17">
      <t>ユ</t>
    </rPh>
    <rPh sb="17" eb="18">
      <t>デ</t>
    </rPh>
    <rPh sb="18" eb="19">
      <t>ジツ</t>
    </rPh>
    <rPh sb="19" eb="20">
      <t>ツムギ</t>
    </rPh>
    <rPh sb="20" eb="21">
      <t>ヒ</t>
    </rPh>
    <rPh sb="21" eb="22">
      <t>クラ</t>
    </rPh>
    <rPh sb="22" eb="23">
      <t>オモテ</t>
    </rPh>
    <phoneticPr fontId="5"/>
  </si>
  <si>
    <t>生産実績（平成２７年１月～１２月)</t>
    <rPh sb="5" eb="7">
      <t>ヘイセイ</t>
    </rPh>
    <rPh sb="9" eb="10">
      <t>ネン</t>
    </rPh>
    <phoneticPr fontId="5"/>
  </si>
  <si>
    <t>輸出実績（平成２７年１月～１２月)</t>
    <rPh sb="5" eb="7">
      <t>ヘイセイ</t>
    </rPh>
    <rPh sb="9" eb="10">
      <t>ネン</t>
    </rPh>
    <rPh sb="11" eb="12">
      <t>ガツ</t>
    </rPh>
    <phoneticPr fontId="5"/>
  </si>
  <si>
    <t>輸出比率</t>
  </si>
  <si>
    <t>数　量</t>
    <phoneticPr fontId="5"/>
  </si>
  <si>
    <t>出　力</t>
    <phoneticPr fontId="5"/>
  </si>
  <si>
    <t>重　量</t>
    <phoneticPr fontId="5"/>
  </si>
  <si>
    <t>金　額</t>
    <phoneticPr fontId="5"/>
  </si>
  <si>
    <t>（％）</t>
    <phoneticPr fontId="5"/>
  </si>
  <si>
    <t>蒸気タービン</t>
  </si>
  <si>
    <t>ガスタービン</t>
  </si>
  <si>
    <t>小計　舶用タービン</t>
  </si>
  <si>
    <t>火花点火機関</t>
  </si>
  <si>
    <t>小型ディーゼル機関</t>
  </si>
  <si>
    <t>中型ディーゼル機関</t>
  </si>
  <si>
    <t>大型ディーゼル機関</t>
  </si>
  <si>
    <t>船外機</t>
  </si>
  <si>
    <t>小計　舶用内燃機関</t>
  </si>
  <si>
    <t>蒸気ボイラ</t>
  </si>
  <si>
    <t>その他のボイラ</t>
  </si>
  <si>
    <t>小計　舶用ボイラ</t>
  </si>
  <si>
    <t>ポンプ</t>
  </si>
  <si>
    <t>空気機械等</t>
  </si>
  <si>
    <t>油処理装置</t>
  </si>
  <si>
    <t>油圧機器</t>
  </si>
  <si>
    <t>熱交換器</t>
  </si>
  <si>
    <t>電気機器</t>
  </si>
  <si>
    <t>操だ装置</t>
  </si>
  <si>
    <t>操船装置</t>
  </si>
  <si>
    <t>小計　舶用補助機械</t>
  </si>
  <si>
    <t>係船機械</t>
  </si>
  <si>
    <t>荷役機械</t>
  </si>
  <si>
    <t>小計　係船・荷役機械</t>
    <phoneticPr fontId="5"/>
  </si>
  <si>
    <t>プロペラ軸系</t>
  </si>
  <si>
    <t>プロペラ</t>
  </si>
  <si>
    <t>減速装置等</t>
  </si>
  <si>
    <t>小計　軸系及びプロペラ</t>
  </si>
  <si>
    <t>電波計器</t>
  </si>
  <si>
    <t>航海計器</t>
  </si>
  <si>
    <t>無線通信・船内通信装置</t>
  </si>
  <si>
    <t>船灯・信号器具</t>
  </si>
  <si>
    <t>錨・錨鎖</t>
  </si>
  <si>
    <t>自動化機器</t>
  </si>
  <si>
    <t>小計　航海用機器</t>
  </si>
  <si>
    <t>弁・管継手</t>
  </si>
  <si>
    <t>げん窓・扉</t>
  </si>
  <si>
    <t>電気器具</t>
  </si>
  <si>
    <t>救命機器</t>
  </si>
  <si>
    <t>消防機器</t>
  </si>
  <si>
    <t>計器類</t>
  </si>
  <si>
    <t>公害防止機器</t>
  </si>
  <si>
    <t>塗料</t>
  </si>
  <si>
    <t>小計　ぎ装品</t>
  </si>
  <si>
    <t>海上コンテナ</t>
  </si>
  <si>
    <t>海洋開発機器</t>
  </si>
  <si>
    <t>小計　その他</t>
  </si>
  <si>
    <t>ディーゼル機関の部分品</t>
  </si>
  <si>
    <t>ディーゼル機関の付属品</t>
  </si>
  <si>
    <t>その他の部分品・付属品</t>
  </si>
  <si>
    <t>小計　部分品・付属品</t>
  </si>
  <si>
    <t>総　　　　計</t>
    <phoneticPr fontId="5"/>
  </si>
  <si>
    <t>注１）　単位は次のとおりである。</t>
    <rPh sb="0" eb="1">
      <t>チュウ</t>
    </rPh>
    <rPh sb="4" eb="6">
      <t>タンイ</t>
    </rPh>
    <rPh sb="7" eb="8">
      <t>ツギ</t>
    </rPh>
    <phoneticPr fontId="5"/>
  </si>
  <si>
    <t>　　　　出力＝ＰＳ（電気機器はＫＷ又はＫＶＡ）、重量＝トン、金額＝千円</t>
    <rPh sb="4" eb="6">
      <t>シュツリョク</t>
    </rPh>
    <rPh sb="10" eb="12">
      <t>デンキ</t>
    </rPh>
    <rPh sb="12" eb="14">
      <t>キキ</t>
    </rPh>
    <rPh sb="17" eb="18">
      <t>マタ</t>
    </rPh>
    <rPh sb="24" eb="26">
      <t>ジュウリョウ</t>
    </rPh>
    <rPh sb="30" eb="32">
      <t>キンガク</t>
    </rPh>
    <rPh sb="33" eb="34">
      <t>セン</t>
    </rPh>
    <rPh sb="34" eb="35">
      <t>エン</t>
    </rPh>
    <phoneticPr fontId="5"/>
  </si>
  <si>
    <t>　２）　生産実績は事業所製造年月ベースで、輸出実績は輸出契約（Ｆ．Ｏ．Ｂ）による出荷年月ベースで集計した。</t>
    <rPh sb="4" eb="6">
      <t>セイサン</t>
    </rPh>
    <rPh sb="6" eb="8">
      <t>ジッセキ</t>
    </rPh>
    <rPh sb="9" eb="12">
      <t>ジギョウショ</t>
    </rPh>
    <rPh sb="12" eb="14">
      <t>セイゾウ</t>
    </rPh>
    <rPh sb="14" eb="16">
      <t>ネンゲツ</t>
    </rPh>
    <rPh sb="21" eb="23">
      <t>ユシュツ</t>
    </rPh>
    <rPh sb="23" eb="25">
      <t>ジッセキ</t>
    </rPh>
    <rPh sb="26" eb="28">
      <t>ユシュツ</t>
    </rPh>
    <rPh sb="28" eb="30">
      <t>ケイヤク</t>
    </rPh>
    <rPh sb="40" eb="42">
      <t>シュッカ</t>
    </rPh>
    <rPh sb="42" eb="44">
      <t>ネンゲツ</t>
    </rPh>
    <rPh sb="48" eb="50">
      <t>シュウケイ</t>
    </rPh>
    <phoneticPr fontId="5"/>
  </si>
  <si>
    <t>　　　　　　　　　　　　　　　区　　分
　製　品　名</t>
    <rPh sb="15" eb="16">
      <t>ク</t>
    </rPh>
    <rPh sb="18" eb="19">
      <t>ブン</t>
    </rPh>
    <rPh sb="21" eb="22">
      <t>セイ</t>
    </rPh>
    <rPh sb="23" eb="24">
      <t>シナ</t>
    </rPh>
    <rPh sb="25" eb="26">
      <t>メイ</t>
    </rPh>
    <phoneticPr fontId="5"/>
  </si>
  <si>
    <t>第５表　平成２７年地方運輸局別生産実績</t>
    <rPh sb="0" eb="1">
      <t>ダイ</t>
    </rPh>
    <rPh sb="2" eb="3">
      <t>ヒョウ</t>
    </rPh>
    <rPh sb="4" eb="5">
      <t>ヒラ</t>
    </rPh>
    <rPh sb="5" eb="6">
      <t>シゲル</t>
    </rPh>
    <rPh sb="8" eb="9">
      <t>ネン</t>
    </rPh>
    <rPh sb="9" eb="10">
      <t>チ</t>
    </rPh>
    <rPh sb="10" eb="11">
      <t>ホウ</t>
    </rPh>
    <rPh sb="11" eb="12">
      <t>ウン</t>
    </rPh>
    <rPh sb="12" eb="13">
      <t>ユ</t>
    </rPh>
    <rPh sb="13" eb="14">
      <t>キョク</t>
    </rPh>
    <rPh sb="14" eb="15">
      <t>ベツ</t>
    </rPh>
    <rPh sb="15" eb="16">
      <t>ショウ</t>
    </rPh>
    <rPh sb="16" eb="17">
      <t>サン</t>
    </rPh>
    <rPh sb="17" eb="18">
      <t>ミ</t>
    </rPh>
    <rPh sb="18" eb="19">
      <t>イサオ</t>
    </rPh>
    <phoneticPr fontId="5"/>
  </si>
  <si>
    <t>（単位：百万円）</t>
    <rPh sb="1" eb="3">
      <t>タンイ</t>
    </rPh>
    <rPh sb="4" eb="5">
      <t>ヒャク</t>
    </rPh>
    <rPh sb="5" eb="7">
      <t>マンエン</t>
    </rPh>
    <phoneticPr fontId="5"/>
  </si>
  <si>
    <t>　　　　　　　地方運輸局等
　製品名</t>
    <rPh sb="7" eb="9">
      <t>チホウ</t>
    </rPh>
    <rPh sb="9" eb="12">
      <t>ウンユキョク</t>
    </rPh>
    <rPh sb="12" eb="13">
      <t>トウ</t>
    </rPh>
    <rPh sb="16" eb="19">
      <t>セイヒンメイ</t>
    </rPh>
    <phoneticPr fontId="5"/>
  </si>
  <si>
    <t>北 海 道</t>
    <rPh sb="0" eb="1">
      <t>キタ</t>
    </rPh>
    <rPh sb="2" eb="3">
      <t>ウミ</t>
    </rPh>
    <rPh sb="4" eb="5">
      <t>ミチ</t>
    </rPh>
    <phoneticPr fontId="5"/>
  </si>
  <si>
    <t>東    北</t>
    <rPh sb="0" eb="1">
      <t>ヒガシ</t>
    </rPh>
    <rPh sb="5" eb="6">
      <t>キタ</t>
    </rPh>
    <phoneticPr fontId="5"/>
  </si>
  <si>
    <t>関    東</t>
    <rPh sb="0" eb="1">
      <t>セキ</t>
    </rPh>
    <rPh sb="5" eb="6">
      <t>ヒガシ</t>
    </rPh>
    <phoneticPr fontId="5"/>
  </si>
  <si>
    <t>北陸信越</t>
    <rPh sb="0" eb="2">
      <t>ホクリク</t>
    </rPh>
    <rPh sb="2" eb="4">
      <t>シンエツ</t>
    </rPh>
    <phoneticPr fontId="5"/>
  </si>
  <si>
    <t>中    部</t>
    <rPh sb="0" eb="1">
      <t>ナカ</t>
    </rPh>
    <rPh sb="5" eb="6">
      <t>ブ</t>
    </rPh>
    <phoneticPr fontId="5"/>
  </si>
  <si>
    <t>近    畿</t>
    <rPh sb="0" eb="1">
      <t>コン</t>
    </rPh>
    <rPh sb="5" eb="6">
      <t>ミヤコ</t>
    </rPh>
    <phoneticPr fontId="5"/>
  </si>
  <si>
    <t>神    戸</t>
    <rPh sb="0" eb="1">
      <t>カミ</t>
    </rPh>
    <rPh sb="5" eb="6">
      <t>ト</t>
    </rPh>
    <phoneticPr fontId="5"/>
  </si>
  <si>
    <t>中    国</t>
    <rPh sb="0" eb="1">
      <t>ナカ</t>
    </rPh>
    <rPh sb="5" eb="6">
      <t>クニ</t>
    </rPh>
    <phoneticPr fontId="5"/>
  </si>
  <si>
    <t>四    国</t>
    <rPh sb="0" eb="1">
      <t>ヨン</t>
    </rPh>
    <rPh sb="5" eb="6">
      <t>クニ</t>
    </rPh>
    <phoneticPr fontId="5"/>
  </si>
  <si>
    <t>九    州</t>
    <rPh sb="0" eb="1">
      <t>キュウ</t>
    </rPh>
    <rPh sb="5" eb="6">
      <t>シュウ</t>
    </rPh>
    <phoneticPr fontId="5"/>
  </si>
  <si>
    <t>総     計</t>
    <rPh sb="0" eb="1">
      <t>フサ</t>
    </rPh>
    <rPh sb="6" eb="7">
      <t>ケイ</t>
    </rPh>
    <phoneticPr fontId="5"/>
  </si>
  <si>
    <t>舶用タービン</t>
    <phoneticPr fontId="5"/>
  </si>
  <si>
    <t>舶用内燃機関</t>
    <phoneticPr fontId="5"/>
  </si>
  <si>
    <t>舶用ボイラ</t>
    <rPh sb="0" eb="2">
      <t>ハクヨウ</t>
    </rPh>
    <phoneticPr fontId="5"/>
  </si>
  <si>
    <t>舶用補助機械</t>
    <rPh sb="0" eb="1">
      <t>ハク</t>
    </rPh>
    <rPh sb="1" eb="2">
      <t>ヨウ</t>
    </rPh>
    <rPh sb="2" eb="3">
      <t>タスク</t>
    </rPh>
    <rPh sb="3" eb="4">
      <t>スケ</t>
    </rPh>
    <rPh sb="4" eb="5">
      <t>キ</t>
    </rPh>
    <rPh sb="5" eb="6">
      <t>カイ</t>
    </rPh>
    <phoneticPr fontId="5"/>
  </si>
  <si>
    <t>係船・荷役機械</t>
    <rPh sb="0" eb="1">
      <t>カカリ</t>
    </rPh>
    <rPh sb="1" eb="2">
      <t>セン</t>
    </rPh>
    <rPh sb="3" eb="4">
      <t>ニ</t>
    </rPh>
    <rPh sb="4" eb="5">
      <t>エキ</t>
    </rPh>
    <rPh sb="5" eb="7">
      <t>キカイ</t>
    </rPh>
    <phoneticPr fontId="5"/>
  </si>
  <si>
    <t>軸系及びプロペラ</t>
    <rPh sb="0" eb="1">
      <t>ジク</t>
    </rPh>
    <rPh sb="1" eb="2">
      <t>ケイ</t>
    </rPh>
    <rPh sb="2" eb="3">
      <t>オヨ</t>
    </rPh>
    <phoneticPr fontId="5"/>
  </si>
  <si>
    <t>航海用機器</t>
    <rPh sb="0" eb="2">
      <t>コウカイ</t>
    </rPh>
    <rPh sb="2" eb="5">
      <t>ヨウキキ</t>
    </rPh>
    <phoneticPr fontId="5"/>
  </si>
  <si>
    <t>ぎ　　　　　装　　　　　品</t>
    <rPh sb="6" eb="7">
      <t>ソウ</t>
    </rPh>
    <rPh sb="12" eb="13">
      <t>ヒン</t>
    </rPh>
    <phoneticPr fontId="5"/>
  </si>
  <si>
    <t>そ　　　　　の　　　　　他</t>
    <rPh sb="12" eb="13">
      <t>タ</t>
    </rPh>
    <phoneticPr fontId="5"/>
  </si>
  <si>
    <t>部分品・付属品</t>
    <phoneticPr fontId="5"/>
  </si>
  <si>
    <t>総　　　     計</t>
    <rPh sb="0" eb="1">
      <t>ソウ</t>
    </rPh>
    <rPh sb="9" eb="10">
      <t>ケイ</t>
    </rPh>
    <phoneticPr fontId="5"/>
  </si>
  <si>
    <t>第 ６ 表 　   生 産 実 績 の 推 移 総 括 表 （ 平 成 １ ８ 年 ～ 平 成 ２ ７ 年 ）</t>
    <rPh sb="0" eb="1">
      <t>ダイ</t>
    </rPh>
    <rPh sb="4" eb="5">
      <t>ヒョウ</t>
    </rPh>
    <rPh sb="10" eb="11">
      <t>ショウ</t>
    </rPh>
    <rPh sb="12" eb="13">
      <t>サン</t>
    </rPh>
    <rPh sb="14" eb="15">
      <t>ジツ</t>
    </rPh>
    <rPh sb="16" eb="17">
      <t>ツムギ</t>
    </rPh>
    <rPh sb="20" eb="21">
      <t>スイ</t>
    </rPh>
    <rPh sb="22" eb="23">
      <t>ウツリ</t>
    </rPh>
    <rPh sb="24" eb="25">
      <t>フサ</t>
    </rPh>
    <rPh sb="26" eb="27">
      <t>クク</t>
    </rPh>
    <rPh sb="28" eb="29">
      <t>ヒョウ</t>
    </rPh>
    <rPh sb="32" eb="33">
      <t>ヒラ</t>
    </rPh>
    <rPh sb="34" eb="35">
      <t>シゲル</t>
    </rPh>
    <rPh sb="40" eb="41">
      <t>ネン</t>
    </rPh>
    <rPh sb="44" eb="45">
      <t>ヒラ</t>
    </rPh>
    <rPh sb="46" eb="47">
      <t>シゲル</t>
    </rPh>
    <rPh sb="52" eb="53">
      <t>ネン</t>
    </rPh>
    <phoneticPr fontId="5"/>
  </si>
  <si>
    <t>　　　　　　　　　　　　　　　　　暦　年
　製品名</t>
    <rPh sb="17" eb="18">
      <t>コヨミ</t>
    </rPh>
    <rPh sb="19" eb="20">
      <t>トシ</t>
    </rPh>
    <phoneticPr fontId="5"/>
  </si>
  <si>
    <t>１８年</t>
    <rPh sb="2" eb="3">
      <t>ネン</t>
    </rPh>
    <phoneticPr fontId="5"/>
  </si>
  <si>
    <t>１９年</t>
    <rPh sb="2" eb="3">
      <t>ネン</t>
    </rPh>
    <phoneticPr fontId="5"/>
  </si>
  <si>
    <t>２０年</t>
    <rPh sb="2" eb="3">
      <t>ネン</t>
    </rPh>
    <phoneticPr fontId="5"/>
  </si>
  <si>
    <t>２１年</t>
    <rPh sb="2" eb="3">
      <t>ネン</t>
    </rPh>
    <phoneticPr fontId="5"/>
  </si>
  <si>
    <t>２２年</t>
    <rPh sb="2" eb="3">
      <t>ネン</t>
    </rPh>
    <phoneticPr fontId="5"/>
  </si>
  <si>
    <t>２３年</t>
    <rPh sb="2" eb="3">
      <t>ネン</t>
    </rPh>
    <phoneticPr fontId="5"/>
  </si>
  <si>
    <t>２４年</t>
    <rPh sb="2" eb="3">
      <t>ネン</t>
    </rPh>
    <phoneticPr fontId="5"/>
  </si>
  <si>
    <t>２５年</t>
    <rPh sb="2" eb="3">
      <t>ネン</t>
    </rPh>
    <phoneticPr fontId="5"/>
  </si>
  <si>
    <t>２６年</t>
    <rPh sb="2" eb="3">
      <t>ネン</t>
    </rPh>
    <phoneticPr fontId="5"/>
  </si>
  <si>
    <t>２７年</t>
    <rPh sb="2" eb="3">
      <t>ネン</t>
    </rPh>
    <phoneticPr fontId="5"/>
  </si>
  <si>
    <t>対前年比
（％）</t>
    <phoneticPr fontId="5"/>
  </si>
  <si>
    <t>舶用タービン</t>
    <rPh sb="0" eb="2">
      <t>ハクヨウ</t>
    </rPh>
    <phoneticPr fontId="5"/>
  </si>
  <si>
    <t>舶用内燃機関</t>
    <rPh sb="0" eb="2">
      <t>ハクヨウ</t>
    </rPh>
    <rPh sb="2" eb="4">
      <t>ナイネン</t>
    </rPh>
    <rPh sb="4" eb="6">
      <t>キカン</t>
    </rPh>
    <phoneticPr fontId="5"/>
  </si>
  <si>
    <t>舶用補助機械</t>
    <rPh sb="0" eb="2">
      <t>ハクヨウ</t>
    </rPh>
    <rPh sb="2" eb="6">
      <t>ホジョキカイ</t>
    </rPh>
    <phoneticPr fontId="5"/>
  </si>
  <si>
    <t>係船・荷役機械</t>
    <rPh sb="0" eb="2">
      <t>ケイセン</t>
    </rPh>
    <rPh sb="3" eb="5">
      <t>ニヤク</t>
    </rPh>
    <rPh sb="5" eb="7">
      <t>キカイ</t>
    </rPh>
    <phoneticPr fontId="5"/>
  </si>
  <si>
    <t>ぎ装品</t>
    <rPh sb="1" eb="2">
      <t>ソウ</t>
    </rPh>
    <rPh sb="2" eb="3">
      <t>シナ</t>
    </rPh>
    <phoneticPr fontId="5"/>
  </si>
  <si>
    <t>その他</t>
    <rPh sb="2" eb="3">
      <t>タ</t>
    </rPh>
    <phoneticPr fontId="5"/>
  </si>
  <si>
    <t>部分品・付属品</t>
    <rPh sb="0" eb="3">
      <t>ブブンヒン</t>
    </rPh>
    <rPh sb="4" eb="7">
      <t>フゾクヒン</t>
    </rPh>
    <phoneticPr fontId="5"/>
  </si>
  <si>
    <t>合　　　　　計</t>
    <rPh sb="0" eb="1">
      <t>ゴウ</t>
    </rPh>
    <phoneticPr fontId="5"/>
  </si>
  <si>
    <t>注）　単位は次のとおりである。</t>
    <rPh sb="0" eb="1">
      <t>チュウ</t>
    </rPh>
    <rPh sb="3" eb="5">
      <t>タンイ</t>
    </rPh>
    <rPh sb="6" eb="7">
      <t>ツギ</t>
    </rPh>
    <phoneticPr fontId="5"/>
  </si>
  <si>
    <t>　　　出力＝１，０００ＰＳ、重量＝トン、金額＝百万円</t>
    <rPh sb="3" eb="5">
      <t>シュツリョク</t>
    </rPh>
    <rPh sb="14" eb="16">
      <t>ジュウリョウ</t>
    </rPh>
    <rPh sb="20" eb="22">
      <t>キンガク</t>
    </rPh>
    <rPh sb="23" eb="24">
      <t>ヒャク</t>
    </rPh>
    <rPh sb="24" eb="26">
      <t>マンエン</t>
    </rPh>
    <phoneticPr fontId="5"/>
  </si>
  <si>
    <t>第 ７ 表　　　生 産 実 績 の 推 移 （ 平 成 １ ８ 年 ～ 平 成 ２ ７ 年 ）</t>
    <rPh sb="0" eb="1">
      <t>ダイ</t>
    </rPh>
    <rPh sb="4" eb="5">
      <t>ヒョウ</t>
    </rPh>
    <rPh sb="8" eb="9">
      <t>ショウ</t>
    </rPh>
    <rPh sb="10" eb="11">
      <t>サン</t>
    </rPh>
    <rPh sb="12" eb="13">
      <t>ジツ</t>
    </rPh>
    <rPh sb="14" eb="15">
      <t>ツムギ</t>
    </rPh>
    <rPh sb="18" eb="19">
      <t>スイ</t>
    </rPh>
    <rPh sb="20" eb="21">
      <t>ウツリ</t>
    </rPh>
    <rPh sb="24" eb="25">
      <t>ヒラ</t>
    </rPh>
    <rPh sb="26" eb="27">
      <t>シゲル</t>
    </rPh>
    <rPh sb="32" eb="33">
      <t>ネン</t>
    </rPh>
    <rPh sb="36" eb="37">
      <t>ヒラ</t>
    </rPh>
    <rPh sb="38" eb="39">
      <t>シゲル</t>
    </rPh>
    <rPh sb="44" eb="45">
      <t>ネン</t>
    </rPh>
    <phoneticPr fontId="5"/>
  </si>
  <si>
    <t>蒸気タービン
（１０，０００ＰＳ未満）</t>
    <rPh sb="16" eb="18">
      <t>ミマン</t>
    </rPh>
    <phoneticPr fontId="5"/>
  </si>
  <si>
    <t>蒸気タービン
（１０，０００ＰＳ以上）</t>
    <rPh sb="16" eb="18">
      <t>イジョウ</t>
    </rPh>
    <phoneticPr fontId="5"/>
  </si>
  <si>
    <t>小計　蒸気タービン</t>
    <rPh sb="0" eb="2">
      <t>ショウケイ</t>
    </rPh>
    <rPh sb="3" eb="5">
      <t>ジョウキ</t>
    </rPh>
    <phoneticPr fontId="5"/>
  </si>
  <si>
    <t>ガスタービン
（１０，０００ＰＳ未満）</t>
    <rPh sb="16" eb="18">
      <t>ミマン</t>
    </rPh>
    <phoneticPr fontId="5"/>
  </si>
  <si>
    <t>ガスタービン
（１０，０００ＰＳ以上）</t>
    <rPh sb="16" eb="18">
      <t>イジョウ</t>
    </rPh>
    <phoneticPr fontId="5"/>
  </si>
  <si>
    <t>小計　ガスタービン</t>
    <rPh sb="0" eb="2">
      <t>ショウケイ</t>
    </rPh>
    <phoneticPr fontId="5"/>
  </si>
  <si>
    <t>合計　舶用タービン</t>
    <rPh sb="0" eb="2">
      <t>ゴウケイ</t>
    </rPh>
    <rPh sb="3" eb="5">
      <t>ハクヨウ</t>
    </rPh>
    <phoneticPr fontId="5"/>
  </si>
  <si>
    <t>小計　ディーゼル機関</t>
    <rPh sb="0" eb="2">
      <t>ショウケイ</t>
    </rPh>
    <rPh sb="8" eb="10">
      <t>キカン</t>
    </rPh>
    <phoneticPr fontId="5"/>
  </si>
  <si>
    <t>合計　舶用内燃機関</t>
    <rPh sb="3" eb="5">
      <t>ハクヨウ</t>
    </rPh>
    <rPh sb="5" eb="7">
      <t>ナイネン</t>
    </rPh>
    <rPh sb="7" eb="9">
      <t>キカン</t>
    </rPh>
    <phoneticPr fontId="5"/>
  </si>
  <si>
    <t>合計　舶用ボイラ</t>
    <rPh sb="3" eb="5">
      <t>ハクヨウ</t>
    </rPh>
    <phoneticPr fontId="5"/>
  </si>
  <si>
    <t>合計　舶用補助機械</t>
    <rPh sb="3" eb="5">
      <t>ハクヨウ</t>
    </rPh>
    <rPh sb="5" eb="9">
      <t>ホジョキカイ</t>
    </rPh>
    <phoneticPr fontId="5"/>
  </si>
  <si>
    <t>その他の係船・荷役機械</t>
    <rPh sb="4" eb="6">
      <t>ケイセン</t>
    </rPh>
    <rPh sb="7" eb="9">
      <t>ニヤク</t>
    </rPh>
    <rPh sb="9" eb="11">
      <t>キカイ</t>
    </rPh>
    <phoneticPr fontId="5"/>
  </si>
  <si>
    <t>合計　係船・荷役機械</t>
    <rPh sb="3" eb="5">
      <t>ケイセン</t>
    </rPh>
    <rPh sb="6" eb="8">
      <t>ニヤク</t>
    </rPh>
    <rPh sb="8" eb="10">
      <t>キカイ</t>
    </rPh>
    <phoneticPr fontId="5"/>
  </si>
  <si>
    <t>合計　軸系及びプロペラ</t>
    <rPh sb="3" eb="4">
      <t>ジク</t>
    </rPh>
    <rPh sb="4" eb="5">
      <t>ケイ</t>
    </rPh>
    <rPh sb="5" eb="6">
      <t>オヨ</t>
    </rPh>
    <phoneticPr fontId="5"/>
  </si>
  <si>
    <t>合計　航海用機器</t>
    <rPh sb="3" eb="5">
      <t>コウカイ</t>
    </rPh>
    <rPh sb="5" eb="8">
      <t>ヨウキキ</t>
    </rPh>
    <phoneticPr fontId="5"/>
  </si>
  <si>
    <t>重　量</t>
    <rPh sb="0" eb="1">
      <t>ジュウ</t>
    </rPh>
    <rPh sb="2" eb="3">
      <t>リョウ</t>
    </rPh>
    <phoneticPr fontId="5"/>
  </si>
  <si>
    <t>電気器具</t>
    <phoneticPr fontId="5"/>
  </si>
  <si>
    <t>その他のぎ装品</t>
    <rPh sb="5" eb="6">
      <t>ソウ</t>
    </rPh>
    <rPh sb="6" eb="7">
      <t>シナ</t>
    </rPh>
    <phoneticPr fontId="5"/>
  </si>
  <si>
    <t>合計　ぎ装品</t>
    <rPh sb="4" eb="5">
      <t>ソウ</t>
    </rPh>
    <rPh sb="5" eb="6">
      <t>シナ</t>
    </rPh>
    <phoneticPr fontId="5"/>
  </si>
  <si>
    <t>合計　部分品・付属品</t>
    <rPh sb="3" eb="6">
      <t>ブブンヒン</t>
    </rPh>
    <rPh sb="7" eb="10">
      <t>フゾクヒン</t>
    </rPh>
    <phoneticPr fontId="5"/>
  </si>
  <si>
    <t>数　量</t>
  </si>
  <si>
    <t>重　量</t>
  </si>
  <si>
    <t>金　額</t>
  </si>
  <si>
    <t>合計　その他</t>
    <rPh sb="5" eb="6">
      <t>タ</t>
    </rPh>
    <phoneticPr fontId="5"/>
  </si>
  <si>
    <t>総　　　　　計</t>
    <phoneticPr fontId="5"/>
  </si>
  <si>
    <t xml:space="preserve">第 ８ 表 　船舶用ディーゼル機関主機・補機別生産実績（平成２２年～平成２７年） </t>
    <rPh sb="0" eb="1">
      <t>ダイ</t>
    </rPh>
    <rPh sb="4" eb="5">
      <t>ヒョウ</t>
    </rPh>
    <rPh sb="7" eb="8">
      <t>フネ</t>
    </rPh>
    <rPh sb="8" eb="9">
      <t>ハク</t>
    </rPh>
    <rPh sb="9" eb="10">
      <t>ヨウ</t>
    </rPh>
    <rPh sb="15" eb="16">
      <t>キ</t>
    </rPh>
    <rPh sb="16" eb="17">
      <t>セキ</t>
    </rPh>
    <rPh sb="17" eb="18">
      <t>シュ</t>
    </rPh>
    <rPh sb="18" eb="19">
      <t>キ</t>
    </rPh>
    <rPh sb="20" eb="21">
      <t>ホ</t>
    </rPh>
    <rPh sb="21" eb="22">
      <t>キ</t>
    </rPh>
    <rPh sb="22" eb="23">
      <t>ベツ</t>
    </rPh>
    <rPh sb="23" eb="24">
      <t>ショウ</t>
    </rPh>
    <rPh sb="24" eb="25">
      <t>サン</t>
    </rPh>
    <rPh sb="25" eb="26">
      <t>ジツ</t>
    </rPh>
    <rPh sb="26" eb="27">
      <t>ツムギ</t>
    </rPh>
    <rPh sb="28" eb="29">
      <t>ヒラ</t>
    </rPh>
    <rPh sb="29" eb="30">
      <t>シゲル</t>
    </rPh>
    <rPh sb="32" eb="33">
      <t>ネン</t>
    </rPh>
    <rPh sb="34" eb="35">
      <t>ヒラ</t>
    </rPh>
    <rPh sb="35" eb="36">
      <t>シゲル</t>
    </rPh>
    <rPh sb="38" eb="39">
      <t>ネン</t>
    </rPh>
    <phoneticPr fontId="5"/>
  </si>
  <si>
    <t>（出力単位：ＰＳ）</t>
    <rPh sb="1" eb="3">
      <t>シュツリョク</t>
    </rPh>
    <rPh sb="3" eb="5">
      <t>タンイ</t>
    </rPh>
    <phoneticPr fontId="5"/>
  </si>
  <si>
    <t>２４年</t>
    <rPh sb="2" eb="3">
      <t>ネン</t>
    </rPh>
    <phoneticPr fontId="12"/>
  </si>
  <si>
    <t>２５年</t>
    <rPh sb="2" eb="3">
      <t>ネン</t>
    </rPh>
    <phoneticPr fontId="12"/>
  </si>
  <si>
    <t>３０ＰＳ未満</t>
    <phoneticPr fontId="5"/>
  </si>
  <si>
    <t>主　機</t>
    <phoneticPr fontId="5"/>
  </si>
  <si>
    <t>補　機</t>
    <phoneticPr fontId="5"/>
  </si>
  <si>
    <t>計</t>
  </si>
  <si>
    <t>３０　　～　　７５</t>
    <phoneticPr fontId="5"/>
  </si>
  <si>
    <t>７５　　～　　１００</t>
    <phoneticPr fontId="5"/>
  </si>
  <si>
    <t>１００　　～　　１５０</t>
    <phoneticPr fontId="5"/>
  </si>
  <si>
    <t>１５０　　～　　２００</t>
    <phoneticPr fontId="5"/>
  </si>
  <si>
    <t>２００　　～　　３００</t>
    <phoneticPr fontId="5"/>
  </si>
  <si>
    <t>３００　　～　　５００</t>
    <phoneticPr fontId="5"/>
  </si>
  <si>
    <t>５００　　～　　７００</t>
    <phoneticPr fontId="5"/>
  </si>
  <si>
    <t>　　７００　～　１，０００</t>
    <phoneticPr fontId="5"/>
  </si>
  <si>
    <t>１，０００　～　２，０００</t>
    <phoneticPr fontId="5"/>
  </si>
  <si>
    <t>２，０００　～　３，０００</t>
    <phoneticPr fontId="5"/>
  </si>
  <si>
    <t>３，０００　～　４，０００</t>
    <phoneticPr fontId="5"/>
  </si>
  <si>
    <t>４，０００　～　５，０００</t>
    <phoneticPr fontId="5"/>
  </si>
  <si>
    <t>５，０００ＰＳ以上</t>
    <rPh sb="7" eb="9">
      <t>イジョウ</t>
    </rPh>
    <phoneticPr fontId="5"/>
  </si>
  <si>
    <t>合　　　計</t>
    <rPh sb="0" eb="1">
      <t>ゴウ</t>
    </rPh>
    <rPh sb="4" eb="5">
      <t>ケイ</t>
    </rPh>
    <phoneticPr fontId="5"/>
  </si>
  <si>
    <t>　　　　　　　　　　　　　　　　　　　暦　年
　　区　　　分</t>
    <rPh sb="19" eb="20">
      <t>コヨミ</t>
    </rPh>
    <rPh sb="21" eb="22">
      <t>トシ</t>
    </rPh>
    <phoneticPr fontId="5"/>
  </si>
  <si>
    <t>第３図　舶用内燃機関生産馬力の推移（平成１７年～平成２７年）</t>
    <rPh sb="18" eb="20">
      <t>ヘイセイ</t>
    </rPh>
    <rPh sb="22" eb="23">
      <t>ネン</t>
    </rPh>
    <rPh sb="24" eb="26">
      <t>ヘイセイ</t>
    </rPh>
    <rPh sb="28" eb="29">
      <t>ネン</t>
    </rPh>
    <phoneticPr fontId="5"/>
  </si>
  <si>
    <t>第 １ 表 　平 成 ２７年 業 種 別 ・ 製 品 別 生 産 実 績 及 び 事 業 所 数</t>
    <rPh sb="0" eb="1">
      <t>ダイ</t>
    </rPh>
    <rPh sb="4" eb="5">
      <t>ヒョウ</t>
    </rPh>
    <rPh sb="7" eb="8">
      <t>ヒラ</t>
    </rPh>
    <rPh sb="9" eb="10">
      <t>シゲル</t>
    </rPh>
    <rPh sb="13" eb="14">
      <t>ネン</t>
    </rPh>
    <rPh sb="15" eb="16">
      <t>ギョウ</t>
    </rPh>
    <rPh sb="17" eb="18">
      <t>タネ</t>
    </rPh>
    <rPh sb="19" eb="20">
      <t>ベツ</t>
    </rPh>
    <rPh sb="23" eb="24">
      <t>セイ</t>
    </rPh>
    <rPh sb="25" eb="26">
      <t>シナ</t>
    </rPh>
    <rPh sb="27" eb="28">
      <t>ベツ</t>
    </rPh>
    <rPh sb="29" eb="30">
      <t>ショウ</t>
    </rPh>
    <rPh sb="31" eb="32">
      <t>サン</t>
    </rPh>
    <rPh sb="33" eb="34">
      <t>ジツ</t>
    </rPh>
    <rPh sb="35" eb="36">
      <t>ツムギ</t>
    </rPh>
    <rPh sb="37" eb="38">
      <t>オヨ</t>
    </rPh>
    <rPh sb="41" eb="42">
      <t>コト</t>
    </rPh>
    <rPh sb="43" eb="44">
      <t>ギョウ</t>
    </rPh>
    <rPh sb="45" eb="46">
      <t>ショ</t>
    </rPh>
    <rPh sb="47" eb="48">
      <t>スウ</t>
    </rPh>
    <phoneticPr fontId="5"/>
  </si>
  <si>
    <t>金　額
（百万円）</t>
    <rPh sb="5" eb="6">
      <t>ヒャク</t>
    </rPh>
    <rPh sb="6" eb="8">
      <t>マンエン</t>
    </rPh>
    <phoneticPr fontId="5"/>
  </si>
  <si>
    <t>大手専業</t>
  </si>
  <si>
    <t>中小専業</t>
  </si>
  <si>
    <t>大手造船</t>
  </si>
  <si>
    <t>タービン</t>
  </si>
  <si>
    <t>ガスタービン</t>
    <phoneticPr fontId="5"/>
  </si>
  <si>
    <t>小計</t>
  </si>
  <si>
    <t>ディーゼル機関</t>
  </si>
  <si>
    <t>ディーゼル機関計</t>
    <rPh sb="5" eb="7">
      <t>キカン</t>
    </rPh>
    <rPh sb="7" eb="8">
      <t>ケイ</t>
    </rPh>
    <phoneticPr fontId="5"/>
  </si>
  <si>
    <t>ボイラ</t>
  </si>
  <si>
    <t>空気機械</t>
  </si>
  <si>
    <t>操船機械</t>
  </si>
  <si>
    <t>係船・荷役機械</t>
  </si>
  <si>
    <t>ディーゼル機関部分品</t>
  </si>
  <si>
    <t>ディーゼル機関付属品</t>
  </si>
  <si>
    <t>軸系</t>
  </si>
  <si>
    <t>航海用機器</t>
  </si>
  <si>
    <t>救命・消防機器</t>
  </si>
  <si>
    <t>その他のぎ装品</t>
  </si>
  <si>
    <t>コンテナ</t>
    <phoneticPr fontId="5"/>
  </si>
  <si>
    <t>海上コンテナ</t>
    <rPh sb="0" eb="2">
      <t>カイジョウ</t>
    </rPh>
    <phoneticPr fontId="5"/>
  </si>
  <si>
    <t>合　　　　　　計</t>
    <phoneticPr fontId="5"/>
  </si>
  <si>
    <t>注１）　業種は、舶用工業統計関係の業種コードによる。（以下、第６表まで同じ。）</t>
    <rPh sb="0" eb="1">
      <t>チュウ</t>
    </rPh>
    <rPh sb="4" eb="6">
      <t>ギョウシュ</t>
    </rPh>
    <rPh sb="8" eb="10">
      <t>ハクヨウ</t>
    </rPh>
    <rPh sb="10" eb="12">
      <t>コウギョウ</t>
    </rPh>
    <rPh sb="12" eb="14">
      <t>トウケイ</t>
    </rPh>
    <rPh sb="14" eb="16">
      <t>カンケイ</t>
    </rPh>
    <rPh sb="17" eb="19">
      <t>ギョウシュ</t>
    </rPh>
    <rPh sb="27" eb="29">
      <t>イカ</t>
    </rPh>
    <rPh sb="30" eb="31">
      <t>ダイ</t>
    </rPh>
    <rPh sb="32" eb="33">
      <t>ヒョウ</t>
    </rPh>
    <rPh sb="35" eb="36">
      <t>オナ</t>
    </rPh>
    <phoneticPr fontId="5"/>
  </si>
  <si>
    <t>　 ２）　事業所数は、表中の製品を製造する事業所の数である。（１事業所は２種の製品を製造している場合、２事業所として計上される。）</t>
    <rPh sb="5" eb="8">
      <t>ジギョウショ</t>
    </rPh>
    <rPh sb="8" eb="9">
      <t>スウ</t>
    </rPh>
    <rPh sb="11" eb="13">
      <t>ヒョウチュウ</t>
    </rPh>
    <rPh sb="14" eb="16">
      <t>セイヒン</t>
    </rPh>
    <rPh sb="17" eb="19">
      <t>セイゾウ</t>
    </rPh>
    <rPh sb="21" eb="24">
      <t>ジギョウショ</t>
    </rPh>
    <rPh sb="25" eb="26">
      <t>カズ</t>
    </rPh>
    <rPh sb="32" eb="35">
      <t>ジギョウショ</t>
    </rPh>
    <rPh sb="37" eb="38">
      <t>シュ</t>
    </rPh>
    <rPh sb="39" eb="41">
      <t>セイヒン</t>
    </rPh>
    <rPh sb="42" eb="44">
      <t>セイゾウ</t>
    </rPh>
    <rPh sb="48" eb="50">
      <t>バアイ</t>
    </rPh>
    <rPh sb="52" eb="55">
      <t>ジギョウショ</t>
    </rPh>
    <rPh sb="58" eb="60">
      <t>ケイジョウ</t>
    </rPh>
    <phoneticPr fontId="5"/>
  </si>
  <si>
    <t>　 ３）　「大手」とは資本金１億円を超える事業者の事業所（大手専業及び大手造船を除く。）を、「大手専業」とは資本金１億円を超える事業者の事業所であって舶用比率が５０％を超えるものを、
　　　　 「中小」とは資本金１億円以下の事業者の事業所（中小専業を除く。）を、「中小専業」とは資本金１億円以下の事業者の事業所であって舶用比率が５０％を超えるものを、「大手造船」とは
　　　　 大手造船７社をいう。</t>
    <rPh sb="6" eb="8">
      <t>オオテ</t>
    </rPh>
    <rPh sb="11" eb="14">
      <t>シホンキン</t>
    </rPh>
    <rPh sb="15" eb="17">
      <t>オクエン</t>
    </rPh>
    <rPh sb="18" eb="19">
      <t>コ</t>
    </rPh>
    <rPh sb="21" eb="24">
      <t>ジギョウシャ</t>
    </rPh>
    <rPh sb="25" eb="28">
      <t>ジギョウショ</t>
    </rPh>
    <rPh sb="29" eb="31">
      <t>オオテ</t>
    </rPh>
    <rPh sb="31" eb="33">
      <t>センギョウ</t>
    </rPh>
    <rPh sb="33" eb="34">
      <t>オヨ</t>
    </rPh>
    <rPh sb="35" eb="37">
      <t>オオテ</t>
    </rPh>
    <rPh sb="37" eb="39">
      <t>ゾウセン</t>
    </rPh>
    <rPh sb="40" eb="41">
      <t>ノゾ</t>
    </rPh>
    <rPh sb="47" eb="49">
      <t>オオテ</t>
    </rPh>
    <rPh sb="49" eb="51">
      <t>センギョウ</t>
    </rPh>
    <rPh sb="54" eb="57">
      <t>シホンキン</t>
    </rPh>
    <rPh sb="58" eb="60">
      <t>オクエン</t>
    </rPh>
    <rPh sb="61" eb="62">
      <t>コ</t>
    </rPh>
    <rPh sb="64" eb="67">
      <t>ジギョウシャ</t>
    </rPh>
    <rPh sb="68" eb="71">
      <t>ジギョウショ</t>
    </rPh>
    <rPh sb="75" eb="77">
      <t>ハクヨウ</t>
    </rPh>
    <rPh sb="77" eb="79">
      <t>ヒリツ</t>
    </rPh>
    <rPh sb="84" eb="85">
      <t>コ</t>
    </rPh>
    <rPh sb="98" eb="100">
      <t>チュウショウ</t>
    </rPh>
    <rPh sb="103" eb="106">
      <t>シホンキン</t>
    </rPh>
    <rPh sb="107" eb="109">
      <t>オクエン</t>
    </rPh>
    <rPh sb="109" eb="111">
      <t>イカ</t>
    </rPh>
    <rPh sb="112" eb="115">
      <t>ジギョウシャ</t>
    </rPh>
    <rPh sb="116" eb="119">
      <t>ジギョウショ</t>
    </rPh>
    <rPh sb="120" eb="122">
      <t>チュウショウ</t>
    </rPh>
    <rPh sb="122" eb="124">
      <t>センギョウ</t>
    </rPh>
    <rPh sb="125" eb="126">
      <t>ノゾ</t>
    </rPh>
    <rPh sb="132" eb="134">
      <t>チュウショウ</t>
    </rPh>
    <rPh sb="134" eb="136">
      <t>センギョウ</t>
    </rPh>
    <rPh sb="139" eb="142">
      <t>シホンキン</t>
    </rPh>
    <rPh sb="143" eb="145">
      <t>オクエン</t>
    </rPh>
    <rPh sb="145" eb="147">
      <t>イカ</t>
    </rPh>
    <rPh sb="148" eb="151">
      <t>ジギョウシャ</t>
    </rPh>
    <rPh sb="152" eb="155">
      <t>ジギョウショ</t>
    </rPh>
    <rPh sb="159" eb="161">
      <t>ハクヨウ</t>
    </rPh>
    <rPh sb="161" eb="163">
      <t>ヒリツ</t>
    </rPh>
    <rPh sb="168" eb="169">
      <t>コ</t>
    </rPh>
    <rPh sb="176" eb="178">
      <t>オオテ</t>
    </rPh>
    <rPh sb="178" eb="180">
      <t>ゾウセン</t>
    </rPh>
    <rPh sb="189" eb="191">
      <t>オオテ</t>
    </rPh>
    <rPh sb="191" eb="193">
      <t>ゾウセン</t>
    </rPh>
    <rPh sb="194" eb="195">
      <t>シャ</t>
    </rPh>
    <phoneticPr fontId="5"/>
  </si>
  <si>
    <t>　 ４）　電気機器の出力単位は、１０００ＫＷ又はＫＶＡである。</t>
    <rPh sb="5" eb="7">
      <t>デンキ</t>
    </rPh>
    <rPh sb="7" eb="9">
      <t>キキ</t>
    </rPh>
    <rPh sb="10" eb="12">
      <t>シュツリョク</t>
    </rPh>
    <rPh sb="12" eb="14">
      <t>タンイ</t>
    </rPh>
    <rPh sb="22" eb="23">
      <t>マタ</t>
    </rPh>
    <phoneticPr fontId="5"/>
  </si>
  <si>
    <t>第 ２ 表　 平 成 ２７年 業 種 別 ・ 従 業 員 規 模 別 事 業 所 数</t>
    <rPh sb="0" eb="1">
      <t>ダイ</t>
    </rPh>
    <rPh sb="4" eb="5">
      <t>ヒョウ</t>
    </rPh>
    <rPh sb="7" eb="8">
      <t>ヒラ</t>
    </rPh>
    <rPh sb="9" eb="10">
      <t>シゲル</t>
    </rPh>
    <rPh sb="13" eb="14">
      <t>ネン</t>
    </rPh>
    <rPh sb="15" eb="16">
      <t>ギョウ</t>
    </rPh>
    <rPh sb="17" eb="18">
      <t>タネ</t>
    </rPh>
    <rPh sb="19" eb="20">
      <t>ベツ</t>
    </rPh>
    <rPh sb="23" eb="24">
      <t>ジュウ</t>
    </rPh>
    <rPh sb="25" eb="26">
      <t>ギョウ</t>
    </rPh>
    <rPh sb="27" eb="28">
      <t>イン</t>
    </rPh>
    <rPh sb="29" eb="30">
      <t>キ</t>
    </rPh>
    <rPh sb="31" eb="32">
      <t>ボ</t>
    </rPh>
    <rPh sb="33" eb="34">
      <t>ベツ</t>
    </rPh>
    <rPh sb="35" eb="36">
      <t>コト</t>
    </rPh>
    <rPh sb="37" eb="38">
      <t>ギョウ</t>
    </rPh>
    <rPh sb="39" eb="40">
      <t>ショ</t>
    </rPh>
    <rPh sb="41" eb="42">
      <t>スウ</t>
    </rPh>
    <phoneticPr fontId="5"/>
  </si>
  <si>
    <t>１０人以下</t>
  </si>
  <si>
    <t>１１～２０</t>
  </si>
  <si>
    <t>２１～５０</t>
  </si>
  <si>
    <t>５１～１００</t>
  </si>
  <si>
    <t>１０１～３００</t>
  </si>
  <si>
    <t>３０１～５００</t>
  </si>
  <si>
    <t>　５０１～　　
　　１０００</t>
    <phoneticPr fontId="5"/>
  </si>
  <si>
    <t>１００１～　　
　　２０００</t>
    <phoneticPr fontId="5"/>
  </si>
  <si>
    <t>２００１以上</t>
  </si>
  <si>
    <t>合計</t>
  </si>
  <si>
    <t>コンテナ</t>
  </si>
  <si>
    <t>製造事業所計</t>
  </si>
  <si>
    <t>修理</t>
    <rPh sb="0" eb="2">
      <t>シュウリ</t>
    </rPh>
    <phoneticPr fontId="5"/>
  </si>
  <si>
    <t>船舶電装</t>
    <phoneticPr fontId="5"/>
  </si>
  <si>
    <t>造船</t>
    <phoneticPr fontId="5"/>
  </si>
  <si>
    <t>合　　　　　　　　計　</t>
    <phoneticPr fontId="5"/>
  </si>
  <si>
    <t>注１）　業種は、製造事業所（造機調査票及び船舶用ぎ装品等月間生産高報告書の報告対象事業所）にあたっては、その事業所で製造された舶用工業製品のうち、製造高の最も多いものに
　　　　着目して２５種に分類し、それ以外の修理業、船舶電装業及び造船業にあたっては、修繕高、電装工事高または造船高のうち、最も多いものに着目して分類した。</t>
    <rPh sb="0" eb="1">
      <t>チュウ</t>
    </rPh>
    <rPh sb="4" eb="6">
      <t>ギョウシュ</t>
    </rPh>
    <rPh sb="8" eb="10">
      <t>セイゾウ</t>
    </rPh>
    <rPh sb="10" eb="13">
      <t>ジギョウショ</t>
    </rPh>
    <rPh sb="14" eb="16">
      <t>ゾウキ</t>
    </rPh>
    <rPh sb="16" eb="19">
      <t>チョウサヒョウ</t>
    </rPh>
    <rPh sb="19" eb="20">
      <t>オヨ</t>
    </rPh>
    <rPh sb="21" eb="24">
      <t>センパクヨウ</t>
    </rPh>
    <rPh sb="25" eb="26">
      <t>ソウ</t>
    </rPh>
    <rPh sb="26" eb="27">
      <t>ヒン</t>
    </rPh>
    <rPh sb="27" eb="28">
      <t>トウ</t>
    </rPh>
    <rPh sb="28" eb="30">
      <t>ゲッカン</t>
    </rPh>
    <rPh sb="30" eb="33">
      <t>セイサンダカ</t>
    </rPh>
    <rPh sb="33" eb="36">
      <t>ホウコクショ</t>
    </rPh>
    <rPh sb="37" eb="39">
      <t>ホウコク</t>
    </rPh>
    <rPh sb="39" eb="41">
      <t>タイショウ</t>
    </rPh>
    <rPh sb="41" eb="44">
      <t>ジギョウショ</t>
    </rPh>
    <rPh sb="54" eb="57">
      <t>ジギョウショ</t>
    </rPh>
    <rPh sb="58" eb="60">
      <t>セイゾウ</t>
    </rPh>
    <rPh sb="63" eb="65">
      <t>ハクヨウ</t>
    </rPh>
    <rPh sb="65" eb="67">
      <t>コウギョウ</t>
    </rPh>
    <rPh sb="67" eb="69">
      <t>セイヒン</t>
    </rPh>
    <rPh sb="73" eb="75">
      <t>セイゾウ</t>
    </rPh>
    <rPh sb="75" eb="76">
      <t>ダカ</t>
    </rPh>
    <rPh sb="77" eb="78">
      <t>モット</t>
    </rPh>
    <rPh sb="79" eb="80">
      <t>オオ</t>
    </rPh>
    <rPh sb="89" eb="91">
      <t>チャクモク</t>
    </rPh>
    <rPh sb="95" eb="96">
      <t>シュ</t>
    </rPh>
    <rPh sb="97" eb="99">
      <t>ブンルイ</t>
    </rPh>
    <rPh sb="103" eb="105">
      <t>イガイ</t>
    </rPh>
    <rPh sb="106" eb="109">
      <t>シュウリギョウ</t>
    </rPh>
    <rPh sb="110" eb="112">
      <t>センパク</t>
    </rPh>
    <rPh sb="112" eb="115">
      <t>デンソウギョウ</t>
    </rPh>
    <rPh sb="115" eb="116">
      <t>オヨ</t>
    </rPh>
    <rPh sb="117" eb="120">
      <t>ゾウセンギョウ</t>
    </rPh>
    <rPh sb="127" eb="129">
      <t>シュウゼン</t>
    </rPh>
    <rPh sb="129" eb="130">
      <t>ダカ</t>
    </rPh>
    <rPh sb="131" eb="133">
      <t>デンソウ</t>
    </rPh>
    <rPh sb="133" eb="135">
      <t>コウジ</t>
    </rPh>
    <rPh sb="135" eb="136">
      <t>ダカ</t>
    </rPh>
    <rPh sb="139" eb="141">
      <t>ゾウセン</t>
    </rPh>
    <rPh sb="141" eb="142">
      <t>ダカ</t>
    </rPh>
    <rPh sb="146" eb="147">
      <t>モット</t>
    </rPh>
    <rPh sb="148" eb="149">
      <t>オオ</t>
    </rPh>
    <rPh sb="153" eb="155">
      <t>チャクモク</t>
    </rPh>
    <rPh sb="157" eb="159">
      <t>ブンルイ</t>
    </rPh>
    <phoneticPr fontId="5"/>
  </si>
  <si>
    <t>　　　　なお、その他とは、製造事業所であって、製造された製品が特定できない事業所である。（以下、第６表まで同じ。）</t>
    <rPh sb="9" eb="10">
      <t>タ</t>
    </rPh>
    <rPh sb="13" eb="15">
      <t>セイゾウ</t>
    </rPh>
    <rPh sb="15" eb="18">
      <t>ジギョウショ</t>
    </rPh>
    <rPh sb="23" eb="25">
      <t>セイゾウ</t>
    </rPh>
    <rPh sb="28" eb="30">
      <t>セイヒン</t>
    </rPh>
    <rPh sb="31" eb="33">
      <t>トクテイ</t>
    </rPh>
    <rPh sb="37" eb="40">
      <t>ジギョウショ</t>
    </rPh>
    <rPh sb="45" eb="47">
      <t>イカ</t>
    </rPh>
    <rPh sb="48" eb="49">
      <t>ダイ</t>
    </rPh>
    <rPh sb="50" eb="51">
      <t>ヒョウ</t>
    </rPh>
    <rPh sb="53" eb="54">
      <t>オナ</t>
    </rPh>
    <phoneticPr fontId="5"/>
  </si>
  <si>
    <t>　２）　従業員規模は事業所ごとの従業員数による。</t>
    <rPh sb="4" eb="7">
      <t>ジュウギョウイン</t>
    </rPh>
    <rPh sb="7" eb="9">
      <t>キボ</t>
    </rPh>
    <rPh sb="10" eb="13">
      <t>ジギョウショ</t>
    </rPh>
    <rPh sb="16" eb="18">
      <t>ジュウギョウ</t>
    </rPh>
    <rPh sb="18" eb="20">
      <t>インスウ</t>
    </rPh>
    <phoneticPr fontId="5"/>
  </si>
  <si>
    <t>第３表 　平成２７年業種別・地方運輸局等別事業所数</t>
    <rPh sb="10" eb="11">
      <t>ギョウ</t>
    </rPh>
    <rPh sb="11" eb="12">
      <t>タネ</t>
    </rPh>
    <rPh sb="12" eb="13">
      <t>ベツ</t>
    </rPh>
    <rPh sb="14" eb="15">
      <t>チ</t>
    </rPh>
    <rPh sb="15" eb="16">
      <t>カタ</t>
    </rPh>
    <rPh sb="16" eb="17">
      <t>ウン</t>
    </rPh>
    <rPh sb="17" eb="18">
      <t>ユ</t>
    </rPh>
    <rPh sb="18" eb="19">
      <t>キョク</t>
    </rPh>
    <rPh sb="19" eb="20">
      <t>トウ</t>
    </rPh>
    <rPh sb="20" eb="21">
      <t>ベツ</t>
    </rPh>
    <rPh sb="21" eb="22">
      <t>コト</t>
    </rPh>
    <rPh sb="22" eb="23">
      <t>ギョウ</t>
    </rPh>
    <rPh sb="23" eb="24">
      <t>トコロ</t>
    </rPh>
    <rPh sb="24" eb="25">
      <t>スウ</t>
    </rPh>
    <phoneticPr fontId="5"/>
  </si>
  <si>
    <t>北海道</t>
  </si>
  <si>
    <t>東北</t>
  </si>
  <si>
    <t>関東</t>
  </si>
  <si>
    <t>北陸信越</t>
  </si>
  <si>
    <t>中部</t>
  </si>
  <si>
    <t>近畿</t>
  </si>
  <si>
    <t>神戸</t>
  </si>
  <si>
    <t>中国</t>
  </si>
  <si>
    <t>四国</t>
  </si>
  <si>
    <t>九州</t>
  </si>
  <si>
    <t>沖縄</t>
    <rPh sb="0" eb="2">
      <t>オキナワ</t>
    </rPh>
    <phoneticPr fontId="5"/>
  </si>
  <si>
    <t>タービン</t>
    <phoneticPr fontId="5"/>
  </si>
  <si>
    <t>海洋開発用機器</t>
    <rPh sb="0" eb="2">
      <t>カイヨウ</t>
    </rPh>
    <rPh sb="2" eb="5">
      <t>カイハツヨウ</t>
    </rPh>
    <rPh sb="5" eb="7">
      <t>キキ</t>
    </rPh>
    <phoneticPr fontId="5"/>
  </si>
  <si>
    <t>製造事業所計</t>
    <rPh sb="0" eb="2">
      <t>セイゾウ</t>
    </rPh>
    <rPh sb="2" eb="5">
      <t>ジギョウショ</t>
    </rPh>
    <rPh sb="5" eb="6">
      <t>ケイ</t>
    </rPh>
    <phoneticPr fontId="5"/>
  </si>
  <si>
    <t>舶用品修理業</t>
  </si>
  <si>
    <t>船舶電装業</t>
  </si>
  <si>
    <t>造船業</t>
  </si>
  <si>
    <t>合計</t>
    <rPh sb="0" eb="2">
      <t>ゴウケイ</t>
    </rPh>
    <phoneticPr fontId="5"/>
  </si>
  <si>
    <t>第４表　 平成２７年業種別・資本金規模別事業所数</t>
    <rPh sb="0" eb="1">
      <t>ダイ</t>
    </rPh>
    <rPh sb="2" eb="3">
      <t>ヒョウ</t>
    </rPh>
    <rPh sb="5" eb="6">
      <t>ヒラ</t>
    </rPh>
    <rPh sb="6" eb="7">
      <t>シゲル</t>
    </rPh>
    <rPh sb="9" eb="10">
      <t>ネン</t>
    </rPh>
    <rPh sb="10" eb="11">
      <t>ギョウ</t>
    </rPh>
    <rPh sb="11" eb="12">
      <t>タネ</t>
    </rPh>
    <rPh sb="12" eb="13">
      <t>ベツ</t>
    </rPh>
    <rPh sb="14" eb="15">
      <t>シ</t>
    </rPh>
    <rPh sb="15" eb="16">
      <t>ホン</t>
    </rPh>
    <rPh sb="16" eb="17">
      <t>キン</t>
    </rPh>
    <rPh sb="17" eb="18">
      <t>キ</t>
    </rPh>
    <rPh sb="18" eb="19">
      <t>ボ</t>
    </rPh>
    <rPh sb="19" eb="20">
      <t>ベツ</t>
    </rPh>
    <rPh sb="20" eb="21">
      <t>コト</t>
    </rPh>
    <rPh sb="21" eb="22">
      <t>ギョウ</t>
    </rPh>
    <rPh sb="22" eb="23">
      <t>ショ</t>
    </rPh>
    <rPh sb="23" eb="24">
      <t>スウ</t>
    </rPh>
    <phoneticPr fontId="5"/>
  </si>
  <si>
    <t>（単位：円）</t>
    <rPh sb="1" eb="3">
      <t>タンイ</t>
    </rPh>
    <rPh sb="4" eb="5">
      <t>エン</t>
    </rPh>
    <phoneticPr fontId="5"/>
  </si>
  <si>
    <t>百万以下</t>
    <rPh sb="0" eb="2">
      <t>ヒャクマン</t>
    </rPh>
    <rPh sb="2" eb="4">
      <t>イカ</t>
    </rPh>
    <phoneticPr fontId="5"/>
  </si>
  <si>
    <t>百万～５百万</t>
    <rPh sb="0" eb="1">
      <t>ヒャク</t>
    </rPh>
    <rPh sb="1" eb="2">
      <t>マン</t>
    </rPh>
    <rPh sb="4" eb="6">
      <t>ヒャクマン</t>
    </rPh>
    <phoneticPr fontId="5"/>
  </si>
  <si>
    <t>５百万～１千万</t>
    <rPh sb="1" eb="3">
      <t>ヒャクマン</t>
    </rPh>
    <rPh sb="5" eb="7">
      <t>センマン</t>
    </rPh>
    <phoneticPr fontId="5"/>
  </si>
  <si>
    <t>１千万～３千万</t>
    <rPh sb="1" eb="3">
      <t>センマン</t>
    </rPh>
    <rPh sb="5" eb="7">
      <t>センマン</t>
    </rPh>
    <phoneticPr fontId="5"/>
  </si>
  <si>
    <t>３千万～５千万</t>
    <rPh sb="1" eb="3">
      <t>センマン</t>
    </rPh>
    <rPh sb="5" eb="7">
      <t>センマン</t>
    </rPh>
    <phoneticPr fontId="5"/>
  </si>
  <si>
    <t>５千万～１億</t>
    <rPh sb="1" eb="3">
      <t>センマン</t>
    </rPh>
    <rPh sb="5" eb="6">
      <t>オク</t>
    </rPh>
    <phoneticPr fontId="5"/>
  </si>
  <si>
    <t>１億～３億</t>
    <rPh sb="1" eb="2">
      <t>オク</t>
    </rPh>
    <rPh sb="4" eb="5">
      <t>オク</t>
    </rPh>
    <phoneticPr fontId="5"/>
  </si>
  <si>
    <t>３億～１０億</t>
    <rPh sb="1" eb="2">
      <t>オク</t>
    </rPh>
    <rPh sb="5" eb="6">
      <t>オク</t>
    </rPh>
    <phoneticPr fontId="5"/>
  </si>
  <si>
    <t>１０億以上</t>
    <rPh sb="2" eb="3">
      <t>オク</t>
    </rPh>
    <rPh sb="3" eb="5">
      <t>イジョウ</t>
    </rPh>
    <phoneticPr fontId="5"/>
  </si>
  <si>
    <t xml:space="preserve">                  　　　　　　　地方運輸局等
　　　業種</t>
    <rPh sb="29" eb="30">
      <t>トウ</t>
    </rPh>
    <phoneticPr fontId="5"/>
  </si>
  <si>
    <t>　　　　　　　　　　　　　　　　　　　区　　分
　業　　種</t>
    <rPh sb="19" eb="20">
      <t>ク</t>
    </rPh>
    <rPh sb="22" eb="23">
      <t>ブン</t>
    </rPh>
    <phoneticPr fontId="5"/>
  </si>
  <si>
    <t xml:space="preserve">                           　　　　　 区分
　　　業種</t>
    <rPh sb="33" eb="34">
      <t>ク</t>
    </rPh>
    <rPh sb="34" eb="35">
      <t>ブン</t>
    </rPh>
    <phoneticPr fontId="5"/>
  </si>
  <si>
    <t>第５表　平成２７年業種別・舶用比率別事業所数</t>
    <rPh sb="0" eb="1">
      <t>ダイ</t>
    </rPh>
    <rPh sb="2" eb="3">
      <t>ヒョウ</t>
    </rPh>
    <rPh sb="4" eb="5">
      <t>ヒラ</t>
    </rPh>
    <rPh sb="5" eb="6">
      <t>シゲル</t>
    </rPh>
    <rPh sb="8" eb="9">
      <t>ネン</t>
    </rPh>
    <rPh sb="9" eb="10">
      <t>ギョウ</t>
    </rPh>
    <rPh sb="10" eb="11">
      <t>タネ</t>
    </rPh>
    <rPh sb="11" eb="12">
      <t>ベツ</t>
    </rPh>
    <rPh sb="13" eb="14">
      <t>ハク</t>
    </rPh>
    <rPh sb="14" eb="15">
      <t>ヨウ</t>
    </rPh>
    <rPh sb="15" eb="16">
      <t>ヒ</t>
    </rPh>
    <rPh sb="16" eb="17">
      <t>リツ</t>
    </rPh>
    <rPh sb="17" eb="18">
      <t>ベツ</t>
    </rPh>
    <rPh sb="18" eb="19">
      <t>コト</t>
    </rPh>
    <rPh sb="19" eb="20">
      <t>ギョウ</t>
    </rPh>
    <rPh sb="20" eb="21">
      <t>ショ</t>
    </rPh>
    <rPh sb="21" eb="22">
      <t>スウ</t>
    </rPh>
    <phoneticPr fontId="5"/>
  </si>
  <si>
    <t>　　　　　　　　　　　          区　　分
　業　　種</t>
    <rPh sb="21" eb="22">
      <t>ク</t>
    </rPh>
    <rPh sb="24" eb="25">
      <t>ブン</t>
    </rPh>
    <phoneticPr fontId="5"/>
  </si>
  <si>
    <t>事業所合計</t>
    <rPh sb="0" eb="3">
      <t>ジギョウショ</t>
    </rPh>
    <rPh sb="3" eb="5">
      <t>ゴウケイ</t>
    </rPh>
    <phoneticPr fontId="5"/>
  </si>
  <si>
    <t>１０％以下</t>
    <rPh sb="3" eb="5">
      <t>イカ</t>
    </rPh>
    <phoneticPr fontId="5"/>
  </si>
  <si>
    <t>１０～３０</t>
    <phoneticPr fontId="5"/>
  </si>
  <si>
    <t>３０～５０</t>
    <phoneticPr fontId="5"/>
  </si>
  <si>
    <t>５０～７０</t>
    <phoneticPr fontId="5"/>
  </si>
  <si>
    <t>７０％以上</t>
    <rPh sb="3" eb="5">
      <t>イジョウ</t>
    </rPh>
    <phoneticPr fontId="5"/>
  </si>
  <si>
    <t>うち１００％</t>
    <phoneticPr fontId="5"/>
  </si>
  <si>
    <t>注）　舶用比率とは、その事業所の全生産高に占める舶用工業製品の製造高、修理高及び電装工事高の合計額の比率をいう。</t>
    <rPh sb="0" eb="1">
      <t>チュウ</t>
    </rPh>
    <rPh sb="3" eb="5">
      <t>ハクヨウ</t>
    </rPh>
    <rPh sb="5" eb="7">
      <t>ヒリツ</t>
    </rPh>
    <rPh sb="12" eb="15">
      <t>ジギョウショ</t>
    </rPh>
    <rPh sb="16" eb="17">
      <t>ゼン</t>
    </rPh>
    <rPh sb="17" eb="20">
      <t>セイサンダカ</t>
    </rPh>
    <rPh sb="21" eb="22">
      <t>シ</t>
    </rPh>
    <rPh sb="24" eb="26">
      <t>ハクヨウ</t>
    </rPh>
    <rPh sb="26" eb="28">
      <t>コウギョウ</t>
    </rPh>
    <rPh sb="28" eb="30">
      <t>セイヒン</t>
    </rPh>
    <rPh sb="31" eb="33">
      <t>セイゾウ</t>
    </rPh>
    <rPh sb="33" eb="34">
      <t>ダカ</t>
    </rPh>
    <rPh sb="35" eb="37">
      <t>シュウリ</t>
    </rPh>
    <rPh sb="37" eb="38">
      <t>ダカ</t>
    </rPh>
    <rPh sb="38" eb="39">
      <t>オヨ</t>
    </rPh>
    <rPh sb="40" eb="42">
      <t>デンソウ</t>
    </rPh>
    <rPh sb="42" eb="44">
      <t>コウジ</t>
    </rPh>
    <rPh sb="44" eb="45">
      <t>ダカ</t>
    </rPh>
    <rPh sb="46" eb="49">
      <t>ゴウケイガク</t>
    </rPh>
    <rPh sb="50" eb="52">
      <t>ヒリツ</t>
    </rPh>
    <phoneticPr fontId="5"/>
  </si>
  <si>
    <t>第６表　平成２７年業種別従業員数</t>
    <rPh sb="0" eb="1">
      <t>ダイ</t>
    </rPh>
    <rPh sb="2" eb="3">
      <t>ヒョウ</t>
    </rPh>
    <rPh sb="4" eb="5">
      <t>ヒラ</t>
    </rPh>
    <rPh sb="5" eb="6">
      <t>シゲル</t>
    </rPh>
    <rPh sb="8" eb="9">
      <t>ネン</t>
    </rPh>
    <rPh sb="9" eb="10">
      <t>ギョウ</t>
    </rPh>
    <rPh sb="10" eb="11">
      <t>タネ</t>
    </rPh>
    <rPh sb="11" eb="12">
      <t>ベツ</t>
    </rPh>
    <rPh sb="12" eb="13">
      <t>ジュウ</t>
    </rPh>
    <rPh sb="13" eb="14">
      <t>ギョウ</t>
    </rPh>
    <rPh sb="14" eb="15">
      <t>イン</t>
    </rPh>
    <rPh sb="15" eb="16">
      <t>カズ</t>
    </rPh>
    <phoneticPr fontId="5"/>
  </si>
  <si>
    <r>
      <t xml:space="preserve">　　　　　　　　　 </t>
    </r>
    <r>
      <rPr>
        <sz val="11"/>
        <color theme="1"/>
        <rFont val="ＭＳ Ｐゴシック"/>
        <family val="2"/>
        <charset val="128"/>
        <scheme val="minor"/>
      </rPr>
      <t xml:space="preserve">        </t>
    </r>
    <r>
      <rPr>
        <sz val="11"/>
        <color theme="1"/>
        <rFont val="ＭＳ Ｐゴシック"/>
        <family val="2"/>
        <charset val="128"/>
        <scheme val="minor"/>
      </rPr>
      <t>区　　分
　業　　種</t>
    </r>
    <rPh sb="18" eb="19">
      <t>ク</t>
    </rPh>
    <rPh sb="21" eb="22">
      <t>ブン</t>
    </rPh>
    <phoneticPr fontId="5"/>
  </si>
  <si>
    <t>事業所数</t>
    <rPh sb="0" eb="3">
      <t>ジギョウショ</t>
    </rPh>
    <rPh sb="3" eb="4">
      <t>スウ</t>
    </rPh>
    <phoneticPr fontId="5"/>
  </si>
  <si>
    <t>造機部門
職員数</t>
    <rPh sb="0" eb="2">
      <t>ゾウキ</t>
    </rPh>
    <rPh sb="2" eb="4">
      <t>ブモン</t>
    </rPh>
    <rPh sb="5" eb="8">
      <t>ショクインスウ</t>
    </rPh>
    <phoneticPr fontId="5"/>
  </si>
  <si>
    <t>造機部門
工員数</t>
    <rPh sb="0" eb="2">
      <t>ゾウキ</t>
    </rPh>
    <rPh sb="2" eb="4">
      <t>ブモン</t>
    </rPh>
    <rPh sb="5" eb="8">
      <t>コウインスウ</t>
    </rPh>
    <phoneticPr fontId="5"/>
  </si>
  <si>
    <t>計</t>
    <rPh sb="0" eb="1">
      <t>ケイ</t>
    </rPh>
    <phoneticPr fontId="5"/>
  </si>
  <si>
    <t>その他の部門
職員数</t>
    <rPh sb="2" eb="3">
      <t>タ</t>
    </rPh>
    <rPh sb="4" eb="6">
      <t>ブモン</t>
    </rPh>
    <rPh sb="7" eb="10">
      <t>ショクインスウ</t>
    </rPh>
    <phoneticPr fontId="5"/>
  </si>
  <si>
    <t>その他の部門
工員数</t>
    <rPh sb="2" eb="3">
      <t>タ</t>
    </rPh>
    <rPh sb="4" eb="6">
      <t>ブモン</t>
    </rPh>
    <rPh sb="7" eb="10">
      <t>コウインスウ</t>
    </rPh>
    <phoneticPr fontId="5"/>
  </si>
  <si>
    <t>船舶電装</t>
    <phoneticPr fontId="5"/>
  </si>
  <si>
    <t>造船</t>
    <phoneticPr fontId="5"/>
  </si>
  <si>
    <t>合　　　　　　　　計　</t>
    <phoneticPr fontId="5"/>
  </si>
  <si>
    <t>第 ７ 表　 業 種 別 従 業 員 数 の 推 移</t>
    <rPh sb="0" eb="1">
      <t>ダイ</t>
    </rPh>
    <rPh sb="4" eb="5">
      <t>ヒョウ</t>
    </rPh>
    <rPh sb="7" eb="8">
      <t>ギョウ</t>
    </rPh>
    <rPh sb="9" eb="10">
      <t>タネ</t>
    </rPh>
    <rPh sb="11" eb="12">
      <t>ベツ</t>
    </rPh>
    <rPh sb="13" eb="14">
      <t>ジュウ</t>
    </rPh>
    <rPh sb="15" eb="16">
      <t>ギョウ</t>
    </rPh>
    <rPh sb="17" eb="18">
      <t>イン</t>
    </rPh>
    <rPh sb="19" eb="20">
      <t>カズ</t>
    </rPh>
    <rPh sb="23" eb="24">
      <t>スイ</t>
    </rPh>
    <rPh sb="25" eb="26">
      <t>ワタル</t>
    </rPh>
    <phoneticPr fontId="5"/>
  </si>
  <si>
    <t>　　　　　　　　　　　　　　区　　分　　　　　　
業　　種</t>
    <rPh sb="14" eb="15">
      <t>ク</t>
    </rPh>
    <rPh sb="17" eb="18">
      <t>ブン</t>
    </rPh>
    <phoneticPr fontId="5"/>
  </si>
  <si>
    <t>従 業 員 数</t>
    <phoneticPr fontId="5"/>
  </si>
  <si>
    <t>H２５</t>
    <phoneticPr fontId="5"/>
  </si>
  <si>
    <t>H２６</t>
    <phoneticPr fontId="5"/>
  </si>
  <si>
    <t>H２７</t>
    <phoneticPr fontId="5"/>
  </si>
  <si>
    <t>第 １ 表　　輸 出 契 約 実 績 の 推 移　（平成２０年～平成２７年）</t>
    <rPh sb="0" eb="1">
      <t>ダイ</t>
    </rPh>
    <rPh sb="4" eb="5">
      <t>ヒョウ</t>
    </rPh>
    <rPh sb="7" eb="8">
      <t>ユ</t>
    </rPh>
    <rPh sb="9" eb="10">
      <t>デ</t>
    </rPh>
    <rPh sb="11" eb="12">
      <t>チギリ</t>
    </rPh>
    <rPh sb="13" eb="14">
      <t>ヤク</t>
    </rPh>
    <rPh sb="15" eb="16">
      <t>ミ</t>
    </rPh>
    <rPh sb="17" eb="18">
      <t>イサオ</t>
    </rPh>
    <rPh sb="21" eb="22">
      <t>スイ</t>
    </rPh>
    <rPh sb="23" eb="24">
      <t>ワタル</t>
    </rPh>
    <rPh sb="26" eb="28">
      <t>ヘイセイ</t>
    </rPh>
    <rPh sb="30" eb="31">
      <t>ネン</t>
    </rPh>
    <rPh sb="32" eb="34">
      <t>ヘイセイ</t>
    </rPh>
    <rPh sb="36" eb="37">
      <t>ネン</t>
    </rPh>
    <phoneticPr fontId="5"/>
  </si>
  <si>
    <t>（単位：百万円）</t>
    <phoneticPr fontId="5"/>
  </si>
  <si>
    <t>　　　　　  　　　暦年
 品目</t>
    <rPh sb="10" eb="12">
      <t>レキネン</t>
    </rPh>
    <rPh sb="14" eb="16">
      <t>ヒンモク</t>
    </rPh>
    <phoneticPr fontId="5"/>
  </si>
  <si>
    <t>対前年比</t>
    <rPh sb="0" eb="1">
      <t>タイ</t>
    </rPh>
    <rPh sb="1" eb="4">
      <t>ゼンネンヒ</t>
    </rPh>
    <phoneticPr fontId="5"/>
  </si>
  <si>
    <t>ディーゼル機関
火花点火機関</t>
    <rPh sb="5" eb="7">
      <t>キカン</t>
    </rPh>
    <rPh sb="8" eb="10">
      <t>ヒバナ</t>
    </rPh>
    <rPh sb="10" eb="12">
      <t>テンカ</t>
    </rPh>
    <rPh sb="12" eb="14">
      <t>キカン</t>
    </rPh>
    <phoneticPr fontId="5"/>
  </si>
  <si>
    <t>船    外    機</t>
    <rPh sb="0" eb="1">
      <t>フネ</t>
    </rPh>
    <rPh sb="5" eb="6">
      <t>ソト</t>
    </rPh>
    <rPh sb="10" eb="11">
      <t>キ</t>
    </rPh>
    <phoneticPr fontId="5"/>
  </si>
  <si>
    <t>舶 用 内 燃 機 関</t>
    <phoneticPr fontId="5"/>
  </si>
  <si>
    <t>係船 ・ 荷役機械</t>
    <rPh sb="0" eb="2">
      <t>ケイセン</t>
    </rPh>
    <rPh sb="5" eb="7">
      <t>ニエキ</t>
    </rPh>
    <rPh sb="7" eb="9">
      <t>キカイ</t>
    </rPh>
    <phoneticPr fontId="5"/>
  </si>
  <si>
    <t>ぎ      装      品</t>
    <rPh sb="7" eb="8">
      <t>ソウ</t>
    </rPh>
    <rPh sb="14" eb="15">
      <t>シナ</t>
    </rPh>
    <phoneticPr fontId="5"/>
  </si>
  <si>
    <t>部分品 ・ 付属品</t>
    <rPh sb="0" eb="2">
      <t>ブブン</t>
    </rPh>
    <rPh sb="2" eb="3">
      <t>シナ</t>
    </rPh>
    <rPh sb="6" eb="8">
      <t>フゾク</t>
    </rPh>
    <rPh sb="8" eb="9">
      <t>ヒン</t>
    </rPh>
    <phoneticPr fontId="5"/>
  </si>
  <si>
    <t>海 上 コ ン テ ナ
海 洋 開 発 機 器</t>
    <rPh sb="0" eb="1">
      <t>ウミ</t>
    </rPh>
    <rPh sb="2" eb="3">
      <t>ウエ</t>
    </rPh>
    <phoneticPr fontId="5"/>
  </si>
  <si>
    <t>合            計</t>
    <rPh sb="0" eb="1">
      <t>ゴウ</t>
    </rPh>
    <rPh sb="13" eb="14">
      <t>ケイ</t>
    </rPh>
    <phoneticPr fontId="5"/>
  </si>
  <si>
    <t>対前年伸び率（％）</t>
    <rPh sb="0" eb="1">
      <t>タイ</t>
    </rPh>
    <rPh sb="1" eb="3">
      <t>ゼンネン</t>
    </rPh>
    <rPh sb="3" eb="4">
      <t>ノ</t>
    </rPh>
    <rPh sb="5" eb="6">
      <t>リツ</t>
    </rPh>
    <phoneticPr fontId="5"/>
  </si>
  <si>
    <t>第 ２ 表　平成２７年輸出契約実績（品目別・地域別）</t>
    <rPh sb="0" eb="1">
      <t>ダイ</t>
    </rPh>
    <rPh sb="4" eb="5">
      <t>ヒョウ</t>
    </rPh>
    <rPh sb="6" eb="8">
      <t>ヘイセイ</t>
    </rPh>
    <rPh sb="10" eb="11">
      <t>ネン</t>
    </rPh>
    <rPh sb="11" eb="13">
      <t>ユシュツ</t>
    </rPh>
    <rPh sb="13" eb="15">
      <t>ケイヤク</t>
    </rPh>
    <rPh sb="15" eb="17">
      <t>ジッセキ</t>
    </rPh>
    <rPh sb="18" eb="21">
      <t>ヒンモクベツ</t>
    </rPh>
    <rPh sb="22" eb="25">
      <t>チイキベツ</t>
    </rPh>
    <phoneticPr fontId="5"/>
  </si>
  <si>
    <t>（単位：百万円）</t>
    <rPh sb="1" eb="3">
      <t>タンイ</t>
    </rPh>
    <rPh sb="4" eb="6">
      <t>ヒャクマン</t>
    </rPh>
    <rPh sb="6" eb="7">
      <t>エン</t>
    </rPh>
    <phoneticPr fontId="5"/>
  </si>
  <si>
    <t>　　　　　　       　　　　　　　仕向地
 品目</t>
    <rPh sb="20" eb="22">
      <t>シムケ</t>
    </rPh>
    <rPh sb="22" eb="23">
      <t>チ</t>
    </rPh>
    <rPh sb="25" eb="27">
      <t>ヒンモク</t>
    </rPh>
    <phoneticPr fontId="5"/>
  </si>
  <si>
    <t>アジア</t>
  </si>
  <si>
    <t>中　東</t>
    <phoneticPr fontId="5"/>
  </si>
  <si>
    <t>ヨーロッパ</t>
  </si>
  <si>
    <t>北アメリカ</t>
  </si>
  <si>
    <t>南アメリカ</t>
  </si>
  <si>
    <t>アフリカ</t>
  </si>
  <si>
    <t>オセアニア</t>
  </si>
  <si>
    <t>構成比（％）</t>
    <rPh sb="0" eb="3">
      <t>コウセイヒ</t>
    </rPh>
    <phoneticPr fontId="5"/>
  </si>
  <si>
    <t>蒸気タービン</t>
    <phoneticPr fontId="5"/>
  </si>
  <si>
    <t>小　　　計</t>
    <rPh sb="0" eb="1">
      <t>ショウ</t>
    </rPh>
    <rPh sb="4" eb="5">
      <t>ケイ</t>
    </rPh>
    <phoneticPr fontId="5"/>
  </si>
  <si>
    <t>舶用補助機器</t>
    <rPh sb="0" eb="2">
      <t>ハクヨウ</t>
    </rPh>
    <rPh sb="2" eb="4">
      <t>ホジョ</t>
    </rPh>
    <rPh sb="4" eb="6">
      <t>キキ</t>
    </rPh>
    <phoneticPr fontId="5"/>
  </si>
  <si>
    <t>係船・
荷役機械</t>
    <rPh sb="0" eb="2">
      <t>ケイセン</t>
    </rPh>
    <rPh sb="4" eb="6">
      <t>ニヤク</t>
    </rPh>
    <rPh sb="6" eb="8">
      <t>キカイ</t>
    </rPh>
    <phoneticPr fontId="5"/>
  </si>
  <si>
    <t>軸系及び
プロペラ</t>
    <rPh sb="0" eb="1">
      <t>ジク</t>
    </rPh>
    <rPh sb="1" eb="2">
      <t>ケイ</t>
    </rPh>
    <rPh sb="2" eb="3">
      <t>オヨ</t>
    </rPh>
    <phoneticPr fontId="5"/>
  </si>
  <si>
    <t>航海用機器</t>
    <rPh sb="0" eb="3">
      <t>コウカイヨウ</t>
    </rPh>
    <rPh sb="3" eb="5">
      <t>キキ</t>
    </rPh>
    <phoneticPr fontId="5"/>
  </si>
  <si>
    <t>ぎ装品</t>
    <rPh sb="1" eb="3">
      <t>ソウヒン</t>
    </rPh>
    <phoneticPr fontId="5"/>
  </si>
  <si>
    <t>塗料</t>
    <rPh sb="0" eb="2">
      <t>トリョウ</t>
    </rPh>
    <phoneticPr fontId="5"/>
  </si>
  <si>
    <t>部分品
・付属品</t>
    <rPh sb="0" eb="3">
      <t>ブブンヒン</t>
    </rPh>
    <phoneticPr fontId="5"/>
  </si>
  <si>
    <t>ディーゼル機関の付属品</t>
    <phoneticPr fontId="5"/>
  </si>
  <si>
    <t>その他の部分品・付属品</t>
    <phoneticPr fontId="5"/>
  </si>
  <si>
    <t>海洋開発用機器</t>
    <rPh sb="0" eb="2">
      <t>カイヨウ</t>
    </rPh>
    <rPh sb="2" eb="4">
      <t>カイハツ</t>
    </rPh>
    <rPh sb="4" eb="5">
      <t>ヨウ</t>
    </rPh>
    <rPh sb="5" eb="7">
      <t>キキ</t>
    </rPh>
    <phoneticPr fontId="5"/>
  </si>
  <si>
    <t>合     計</t>
    <rPh sb="0" eb="1">
      <t>ゴウ</t>
    </rPh>
    <rPh sb="6" eb="7">
      <t>ケイ</t>
    </rPh>
    <phoneticPr fontId="5"/>
  </si>
  <si>
    <t>金　　　額</t>
    <rPh sb="0" eb="1">
      <t>キン</t>
    </rPh>
    <rPh sb="4" eb="5">
      <t>ガク</t>
    </rPh>
    <phoneticPr fontId="5"/>
  </si>
  <si>
    <t>第 ３ 表　船舶装備用輸入品入手実績の推移（品目別）（平成２０年～平成２７年）</t>
    <rPh sb="0" eb="1">
      <t>ダイ</t>
    </rPh>
    <rPh sb="4" eb="5">
      <t>ヒョウ</t>
    </rPh>
    <rPh sb="6" eb="8">
      <t>センパク</t>
    </rPh>
    <rPh sb="8" eb="10">
      <t>ソウビ</t>
    </rPh>
    <rPh sb="10" eb="11">
      <t>ヨウ</t>
    </rPh>
    <rPh sb="11" eb="14">
      <t>ユニュウヒン</t>
    </rPh>
    <rPh sb="14" eb="16">
      <t>ニュウシュ</t>
    </rPh>
    <rPh sb="16" eb="18">
      <t>ジッセキ</t>
    </rPh>
    <rPh sb="19" eb="21">
      <t>スイイ</t>
    </rPh>
    <rPh sb="22" eb="25">
      <t>ヒンモクベツ</t>
    </rPh>
    <rPh sb="27" eb="29">
      <t>ヘイセイ</t>
    </rPh>
    <rPh sb="31" eb="32">
      <t>ネン</t>
    </rPh>
    <rPh sb="33" eb="35">
      <t>ヘイセイ</t>
    </rPh>
    <rPh sb="37" eb="38">
      <t>ネン</t>
    </rPh>
    <phoneticPr fontId="5"/>
  </si>
  <si>
    <t>　　　　　　    　暦年
 品目</t>
    <rPh sb="11" eb="13">
      <t>レキネン</t>
    </rPh>
    <rPh sb="15" eb="17">
      <t>ヒンモク</t>
    </rPh>
    <phoneticPr fontId="5"/>
  </si>
  <si>
    <t>２０年</t>
    <rPh sb="2" eb="3">
      <t>ネン</t>
    </rPh>
    <phoneticPr fontId="13"/>
  </si>
  <si>
    <t>２１年</t>
    <rPh sb="2" eb="3">
      <t>ネン</t>
    </rPh>
    <phoneticPr fontId="13"/>
  </si>
  <si>
    <t>２２年</t>
    <rPh sb="2" eb="3">
      <t>ネン</t>
    </rPh>
    <phoneticPr fontId="13"/>
  </si>
  <si>
    <t>２３年</t>
    <rPh sb="2" eb="3">
      <t>ネン</t>
    </rPh>
    <phoneticPr fontId="13"/>
  </si>
  <si>
    <t>２４年</t>
    <rPh sb="2" eb="3">
      <t>ネン</t>
    </rPh>
    <phoneticPr fontId="13"/>
  </si>
  <si>
    <t>２５年</t>
    <rPh sb="2" eb="3">
      <t>ネン</t>
    </rPh>
    <phoneticPr fontId="13"/>
  </si>
  <si>
    <t>２６年</t>
    <rPh sb="2" eb="3">
      <t>ネン</t>
    </rPh>
    <phoneticPr fontId="13"/>
  </si>
  <si>
    <t>２７年</t>
    <rPh sb="2" eb="3">
      <t>ネン</t>
    </rPh>
    <phoneticPr fontId="13"/>
  </si>
  <si>
    <t>ディーゼル機関
船 内 外 機 関</t>
    <rPh sb="5" eb="7">
      <t>キカン</t>
    </rPh>
    <rPh sb="8" eb="9">
      <t>フネ</t>
    </rPh>
    <rPh sb="10" eb="11">
      <t>ウチ</t>
    </rPh>
    <rPh sb="12" eb="13">
      <t>ソト</t>
    </rPh>
    <rPh sb="14" eb="15">
      <t>キ</t>
    </rPh>
    <rPh sb="16" eb="17">
      <t>セキ</t>
    </rPh>
    <phoneticPr fontId="5"/>
  </si>
  <si>
    <t>船舶装備用輸入品入手実績は、船舶の造修事業者（造船法第２条第１項の事業者）からの輸入実績報告を集計したものである。</t>
    <phoneticPr fontId="5"/>
  </si>
  <si>
    <t>　２）</t>
    <phoneticPr fontId="5"/>
  </si>
  <si>
    <t>舶用内燃機関のデータは日本貿易月表による。</t>
    <phoneticPr fontId="5"/>
  </si>
  <si>
    <t>第 ４ 表　船舶装備用輸入品入手実績の推移（国別）　（平成２１年～平成２７年）</t>
    <rPh sb="0" eb="1">
      <t>ダイ</t>
    </rPh>
    <rPh sb="4" eb="5">
      <t>ヒョウ</t>
    </rPh>
    <rPh sb="6" eb="8">
      <t>センパク</t>
    </rPh>
    <rPh sb="8" eb="10">
      <t>ソウビ</t>
    </rPh>
    <rPh sb="10" eb="11">
      <t>ヨウ</t>
    </rPh>
    <rPh sb="11" eb="14">
      <t>ユニュウヒン</t>
    </rPh>
    <rPh sb="14" eb="16">
      <t>ニュウシュ</t>
    </rPh>
    <rPh sb="16" eb="18">
      <t>ジッセキ</t>
    </rPh>
    <rPh sb="19" eb="21">
      <t>スイイ</t>
    </rPh>
    <rPh sb="22" eb="24">
      <t>クニベツ</t>
    </rPh>
    <rPh sb="27" eb="29">
      <t>ヘイセイ</t>
    </rPh>
    <rPh sb="31" eb="32">
      <t>ネン</t>
    </rPh>
    <rPh sb="33" eb="35">
      <t>ヘイセイ</t>
    </rPh>
    <rPh sb="37" eb="38">
      <t>ネン</t>
    </rPh>
    <phoneticPr fontId="5"/>
  </si>
  <si>
    <t>（金額単位：百万円）</t>
    <rPh sb="1" eb="3">
      <t>キンガク</t>
    </rPh>
    <rPh sb="3" eb="5">
      <t>タンイ</t>
    </rPh>
    <rPh sb="6" eb="8">
      <t>ヒャクマン</t>
    </rPh>
    <rPh sb="8" eb="9">
      <t>エン</t>
    </rPh>
    <phoneticPr fontId="5"/>
  </si>
  <si>
    <t>（比率は％）</t>
    <rPh sb="1" eb="3">
      <t>ヒリツ</t>
    </rPh>
    <phoneticPr fontId="5"/>
  </si>
  <si>
    <t>２７年</t>
    <phoneticPr fontId="5"/>
  </si>
  <si>
    <t>比率</t>
    <rPh sb="0" eb="2">
      <t>ヒリツ</t>
    </rPh>
    <phoneticPr fontId="5"/>
  </si>
  <si>
    <t>金額</t>
    <rPh sb="0" eb="2">
      <t>キンガク</t>
    </rPh>
    <phoneticPr fontId="13"/>
  </si>
  <si>
    <t>ヨーロッパ</t>
    <phoneticPr fontId="5"/>
  </si>
  <si>
    <t>ノルウェー</t>
    <phoneticPr fontId="5"/>
  </si>
  <si>
    <t>スウェーデン</t>
    <phoneticPr fontId="5"/>
  </si>
  <si>
    <t>デンマーク</t>
    <phoneticPr fontId="5"/>
  </si>
  <si>
    <t>イギリス</t>
    <phoneticPr fontId="5"/>
  </si>
  <si>
    <t>オランダ</t>
    <phoneticPr fontId="5"/>
  </si>
  <si>
    <t>フランス</t>
    <phoneticPr fontId="5"/>
  </si>
  <si>
    <t>ドイツ連邦</t>
    <rPh sb="3" eb="5">
      <t>レンポウ</t>
    </rPh>
    <phoneticPr fontId="5"/>
  </si>
  <si>
    <t>北米</t>
    <rPh sb="0" eb="2">
      <t>ホクベイ</t>
    </rPh>
    <phoneticPr fontId="5"/>
  </si>
  <si>
    <t>アメリカ</t>
    <phoneticPr fontId="5"/>
  </si>
  <si>
    <t>アジア</t>
    <phoneticPr fontId="5"/>
  </si>
  <si>
    <t>大韓民国</t>
    <rPh sb="0" eb="4">
      <t>ダイカンミンコク</t>
    </rPh>
    <phoneticPr fontId="5"/>
  </si>
  <si>
    <t>中　　国</t>
    <rPh sb="0" eb="1">
      <t>ナカ</t>
    </rPh>
    <rPh sb="3" eb="4">
      <t>コク</t>
    </rPh>
    <phoneticPr fontId="5"/>
  </si>
  <si>
    <t>その他の合計</t>
    <rPh sb="2" eb="3">
      <t>タ</t>
    </rPh>
    <rPh sb="4" eb="6">
      <t>ゴウケイ</t>
    </rPh>
    <phoneticPr fontId="5"/>
  </si>
  <si>
    <t>総　合　計</t>
    <rPh sb="0" eb="1">
      <t>フサ</t>
    </rPh>
    <rPh sb="2" eb="3">
      <t>ゴウ</t>
    </rPh>
    <rPh sb="4" eb="5">
      <t>ケイ</t>
    </rPh>
    <phoneticPr fontId="5"/>
  </si>
  <si>
    <t>注１）　船舶装備用輸入品入手実績は、船舶の造修事業者（造船法第２条第１項の事業者）からの輸入実績報告を集計したものである。</t>
    <rPh sb="0" eb="1">
      <t>チュウ</t>
    </rPh>
    <phoneticPr fontId="5"/>
  </si>
  <si>
    <t>　 ２）　舶用内燃機関のデータは日本貿易月表による。</t>
    <phoneticPr fontId="5"/>
  </si>
  <si>
    <t xml:space="preserve">           　　　　　 暦年 
　　国名</t>
    <rPh sb="17" eb="19">
      <t>レキネン</t>
    </rPh>
    <rPh sb="23" eb="24">
      <t>クニ</t>
    </rPh>
    <rPh sb="24" eb="25">
      <t>メイ</t>
    </rPh>
    <phoneticPr fontId="5"/>
  </si>
  <si>
    <t>第 ５ 表　平成２７年船舶装備用輸入品入手実績（品目別・国別）</t>
    <phoneticPr fontId="5"/>
  </si>
  <si>
    <t>（金額単位：百万円）</t>
    <rPh sb="6" eb="7">
      <t>ヒャク</t>
    </rPh>
    <rPh sb="7" eb="9">
      <t>マンエン</t>
    </rPh>
    <phoneticPr fontId="5"/>
  </si>
  <si>
    <t>　　　　　　 　　　　　　仕向地
 品目</t>
    <rPh sb="13" eb="15">
      <t>シムケ</t>
    </rPh>
    <rPh sb="15" eb="16">
      <t>チ</t>
    </rPh>
    <rPh sb="18" eb="20">
      <t>ヒンモク</t>
    </rPh>
    <phoneticPr fontId="5"/>
  </si>
  <si>
    <t>ヨーロッパ</t>
    <phoneticPr fontId="5"/>
  </si>
  <si>
    <t>その他合計</t>
    <rPh sb="2" eb="3">
      <t>タ</t>
    </rPh>
    <rPh sb="3" eb="5">
      <t>ゴウケイ</t>
    </rPh>
    <phoneticPr fontId="5"/>
  </si>
  <si>
    <t>総合計</t>
    <rPh sb="0" eb="3">
      <t>ソウゴウケイ</t>
    </rPh>
    <phoneticPr fontId="5"/>
  </si>
  <si>
    <t>構成比
（％）</t>
    <rPh sb="0" eb="3">
      <t>コウセイヒ</t>
    </rPh>
    <phoneticPr fontId="5"/>
  </si>
  <si>
    <t>ﾉﾙｳｪｰ</t>
    <phoneticPr fontId="5"/>
  </si>
  <si>
    <t>ｽｳｪｰﾃﾞﾝ</t>
    <phoneticPr fontId="5"/>
  </si>
  <si>
    <t>ﾃﾞﾝﾏｰｸ</t>
    <phoneticPr fontId="5"/>
  </si>
  <si>
    <t>ｲｷﾞﾘｽ</t>
    <phoneticPr fontId="5"/>
  </si>
  <si>
    <t>ｵﾗﾝﾀﾞ</t>
    <phoneticPr fontId="5"/>
  </si>
  <si>
    <t>ﾌﾗﾝｽ</t>
    <phoneticPr fontId="5"/>
  </si>
  <si>
    <t>ﾄﾞｲﾂ</t>
    <phoneticPr fontId="5"/>
  </si>
  <si>
    <t>ｱﾒﾘｶ</t>
    <phoneticPr fontId="5"/>
  </si>
  <si>
    <t>中国</t>
    <rPh sb="0" eb="2">
      <t>チュウゴク</t>
    </rPh>
    <phoneticPr fontId="5"/>
  </si>
  <si>
    <t>舶用
タービン</t>
    <rPh sb="0" eb="2">
      <t>ハクヨウ</t>
    </rPh>
    <phoneticPr fontId="5"/>
  </si>
  <si>
    <t>小　計</t>
    <rPh sb="0" eb="1">
      <t>ショウ</t>
    </rPh>
    <rPh sb="2" eb="3">
      <t>ケイ</t>
    </rPh>
    <phoneticPr fontId="5"/>
  </si>
  <si>
    <t>舶用
内燃機関</t>
    <rPh sb="0" eb="2">
      <t>ハクヨウ</t>
    </rPh>
    <rPh sb="3" eb="5">
      <t>ナイネン</t>
    </rPh>
    <rPh sb="5" eb="7">
      <t>キカン</t>
    </rPh>
    <phoneticPr fontId="5"/>
  </si>
  <si>
    <t>火花点火機関(※)</t>
  </si>
  <si>
    <t>ディーゼル機関(※)</t>
    <phoneticPr fontId="5"/>
  </si>
  <si>
    <t>船外機(※)</t>
  </si>
  <si>
    <t>舶用
補助機械</t>
    <rPh sb="0" eb="2">
      <t>ハクヨウ</t>
    </rPh>
    <rPh sb="3" eb="5">
      <t>ホジョ</t>
    </rPh>
    <rPh sb="5" eb="7">
      <t>キカイ</t>
    </rPh>
    <phoneticPr fontId="5"/>
  </si>
  <si>
    <t>係船・
荷役機械</t>
    <phoneticPr fontId="5"/>
  </si>
  <si>
    <t>漁ろう用機械</t>
    <phoneticPr fontId="5"/>
  </si>
  <si>
    <t>軸系及び
プロペラ</t>
    <phoneticPr fontId="5"/>
  </si>
  <si>
    <t>航海用
機器</t>
    <rPh sb="0" eb="3">
      <t>コウカイヨウ</t>
    </rPh>
    <rPh sb="4" eb="6">
      <t>キキ</t>
    </rPh>
    <phoneticPr fontId="5"/>
  </si>
  <si>
    <t>部分品
付属品</t>
    <phoneticPr fontId="5"/>
  </si>
  <si>
    <t>金　　額</t>
    <rPh sb="0" eb="1">
      <t>キン</t>
    </rPh>
    <rPh sb="3" eb="4">
      <t>ガク</t>
    </rPh>
    <phoneticPr fontId="5"/>
  </si>
  <si>
    <t>　　注１）　船舶装備用輸入品入手実績は、船舶の造修事業者（造船法第２条第１項の事業者）からの輸入実績報告を集計したものである。</t>
    <rPh sb="2" eb="3">
      <t>チュウ</t>
    </rPh>
    <phoneticPr fontId="5"/>
  </si>
  <si>
    <t>　　　 ２）　舶用内燃機関のデータは日本貿易月表による。</t>
    <phoneticPr fontId="5"/>
  </si>
  <si>
    <t>第６表　平成２７年舶用工業事業者による
　　　　輸入実績（国別）</t>
    <rPh sb="0" eb="1">
      <t>ダイ</t>
    </rPh>
    <rPh sb="2" eb="3">
      <t>ヒョウ</t>
    </rPh>
    <rPh sb="4" eb="6">
      <t>ヘイセイ</t>
    </rPh>
    <rPh sb="8" eb="9">
      <t>ネン</t>
    </rPh>
    <rPh sb="9" eb="11">
      <t>ハクヨウ</t>
    </rPh>
    <rPh sb="11" eb="13">
      <t>コウギョウ</t>
    </rPh>
    <rPh sb="13" eb="16">
      <t>ジギョウシャ</t>
    </rPh>
    <rPh sb="24" eb="26">
      <t>ユニュウ</t>
    </rPh>
    <rPh sb="26" eb="28">
      <t>ジッセキ</t>
    </rPh>
    <rPh sb="29" eb="31">
      <t>クニベツ</t>
    </rPh>
    <phoneticPr fontId="5"/>
  </si>
  <si>
    <t>第７表　平成２７年舶用工業事業者による
　　　　輸入実績（品目別）</t>
    <rPh sb="0" eb="1">
      <t>ダイ</t>
    </rPh>
    <rPh sb="2" eb="3">
      <t>ヒョウ</t>
    </rPh>
    <rPh sb="4" eb="6">
      <t>ヘイセイ</t>
    </rPh>
    <rPh sb="8" eb="9">
      <t>ネン</t>
    </rPh>
    <rPh sb="24" eb="26">
      <t>ユニュウ</t>
    </rPh>
    <rPh sb="26" eb="28">
      <t>ジッセキ</t>
    </rPh>
    <rPh sb="29" eb="32">
      <t>ヒンモクベツ</t>
    </rPh>
    <phoneticPr fontId="5"/>
  </si>
  <si>
    <t>（単位：百万円）</t>
    <rPh sb="1" eb="3">
      <t>タンイ</t>
    </rPh>
    <phoneticPr fontId="5"/>
  </si>
  <si>
    <t>国名</t>
    <rPh sb="0" eb="1">
      <t>クニ</t>
    </rPh>
    <rPh sb="1" eb="2">
      <t>メイ</t>
    </rPh>
    <phoneticPr fontId="5"/>
  </si>
  <si>
    <t>品目</t>
    <rPh sb="0" eb="2">
      <t>ヒンモク</t>
    </rPh>
    <phoneticPr fontId="5"/>
  </si>
  <si>
    <t>ノルウェー</t>
  </si>
  <si>
    <t>蒸気タービン</t>
    <phoneticPr fontId="5"/>
  </si>
  <si>
    <t>スウェーデン</t>
  </si>
  <si>
    <t>ガスタービン</t>
    <phoneticPr fontId="5"/>
  </si>
  <si>
    <t>デンマーク</t>
  </si>
  <si>
    <t>イギリス</t>
  </si>
  <si>
    <t>オランダ</t>
  </si>
  <si>
    <t>フランス</t>
  </si>
  <si>
    <t>ドイツ</t>
  </si>
  <si>
    <t>ベルギー</t>
    <phoneticPr fontId="5"/>
  </si>
  <si>
    <t>船外機</t>
    <phoneticPr fontId="5"/>
  </si>
  <si>
    <t>スイス</t>
  </si>
  <si>
    <t>スペイン</t>
  </si>
  <si>
    <t>イタリア</t>
  </si>
  <si>
    <t>フィンランド</t>
  </si>
  <si>
    <t>ポーランド</t>
  </si>
  <si>
    <t>オーストリア</t>
  </si>
  <si>
    <t>ブルガリア</t>
    <phoneticPr fontId="5"/>
  </si>
  <si>
    <t>その他ヨーロッパ　</t>
    <phoneticPr fontId="5"/>
  </si>
  <si>
    <t>油圧機器</t>
    <phoneticPr fontId="5"/>
  </si>
  <si>
    <t>イスラエル</t>
  </si>
  <si>
    <t>アメリカ</t>
  </si>
  <si>
    <t>電気機器</t>
    <phoneticPr fontId="5"/>
  </si>
  <si>
    <t>カナダ</t>
  </si>
  <si>
    <t>メキシコ</t>
  </si>
  <si>
    <t>アジア</t>
    <phoneticPr fontId="5"/>
  </si>
  <si>
    <t>韓国</t>
  </si>
  <si>
    <t>台湾</t>
  </si>
  <si>
    <t>香港</t>
  </si>
  <si>
    <t>ベトナム</t>
  </si>
  <si>
    <t>タイ</t>
  </si>
  <si>
    <t>シンガポール</t>
  </si>
  <si>
    <t>プロペラ軸系</t>
    <phoneticPr fontId="5"/>
  </si>
  <si>
    <t>マレーシア・マラヤ１１州</t>
  </si>
  <si>
    <t>フィリピン</t>
  </si>
  <si>
    <t>インドネシア</t>
  </si>
  <si>
    <t>カンボジア</t>
  </si>
  <si>
    <t>インド</t>
  </si>
  <si>
    <t>アフリカ</t>
    <phoneticPr fontId="5"/>
  </si>
  <si>
    <t>南アフリカ</t>
    <rPh sb="0" eb="1">
      <t>ミナミ</t>
    </rPh>
    <phoneticPr fontId="5"/>
  </si>
  <si>
    <t>無線通信・船内通信装置</t>
    <phoneticPr fontId="5"/>
  </si>
  <si>
    <t>オセアニア</t>
    <phoneticPr fontId="5"/>
  </si>
  <si>
    <t>オーストラリア</t>
  </si>
  <si>
    <t>ニュージーランド</t>
  </si>
  <si>
    <t>錨・錨鎖</t>
    <phoneticPr fontId="5"/>
  </si>
  <si>
    <t>自動化機器</t>
    <phoneticPr fontId="5"/>
  </si>
  <si>
    <t>弁・管継手</t>
    <phoneticPr fontId="5"/>
  </si>
  <si>
    <t>参考</t>
    <rPh sb="0" eb="2">
      <t>サンコウ</t>
    </rPh>
    <phoneticPr fontId="5"/>
  </si>
  <si>
    <t>（単位：億円）</t>
    <phoneticPr fontId="5"/>
  </si>
  <si>
    <t>救命機器</t>
    <phoneticPr fontId="5"/>
  </si>
  <si>
    <t>輸入実績</t>
    <rPh sb="0" eb="2">
      <t>ユニュウ</t>
    </rPh>
    <rPh sb="2" eb="4">
      <t>ジッセキ</t>
    </rPh>
    <phoneticPr fontId="5"/>
  </si>
  <si>
    <t>消防機器</t>
    <phoneticPr fontId="5"/>
  </si>
  <si>
    <t>H21</t>
  </si>
  <si>
    <t>H22</t>
  </si>
  <si>
    <t>計器類</t>
    <rPh sb="0" eb="3">
      <t>ケイキルイ</t>
    </rPh>
    <phoneticPr fontId="5"/>
  </si>
  <si>
    <t>H23</t>
  </si>
  <si>
    <t>H24</t>
  </si>
  <si>
    <t>H25</t>
  </si>
  <si>
    <t>ディーゼル機関の部分品</t>
    <phoneticPr fontId="5"/>
  </si>
  <si>
    <t>H26</t>
  </si>
  <si>
    <t>ディーゼル機関の付属品</t>
    <phoneticPr fontId="5"/>
  </si>
  <si>
    <t>H27</t>
    <phoneticPr fontId="5"/>
  </si>
  <si>
    <t>その他の部分品・付属品</t>
    <phoneticPr fontId="5"/>
  </si>
  <si>
    <t>注</t>
    <rPh sb="0" eb="1">
      <t>チュウ</t>
    </rPh>
    <phoneticPr fontId="5"/>
  </si>
  <si>
    <t>輸入実績は常時10人以上の事業者を使用している舶用工業事業者の報告を集計したものである。</t>
    <rPh sb="0" eb="2">
      <t>ユニュウ</t>
    </rPh>
    <rPh sb="2" eb="4">
      <t>ジッセキ</t>
    </rPh>
    <rPh sb="5" eb="7">
      <t>ジョウジ</t>
    </rPh>
    <rPh sb="9" eb="10">
      <t>ニン</t>
    </rPh>
    <rPh sb="10" eb="12">
      <t>イジョウ</t>
    </rPh>
    <rPh sb="13" eb="15">
      <t>ジギョウ</t>
    </rPh>
    <rPh sb="15" eb="16">
      <t>シャ</t>
    </rPh>
    <rPh sb="17" eb="19">
      <t>シヨウ</t>
    </rPh>
    <rPh sb="23" eb="25">
      <t>ハクヨウ</t>
    </rPh>
    <rPh sb="25" eb="27">
      <t>コウギョウ</t>
    </rPh>
    <rPh sb="27" eb="30">
      <t>ジギョウシャ</t>
    </rPh>
    <rPh sb="31" eb="33">
      <t>ホウコク</t>
    </rPh>
    <rPh sb="34" eb="36">
      <t>シュウケイ</t>
    </rPh>
    <phoneticPr fontId="5"/>
  </si>
  <si>
    <t>区　　　　　　分</t>
    <phoneticPr fontId="5"/>
  </si>
  <si>
    <t>生　　産　　実　　績</t>
    <phoneticPr fontId="5"/>
  </si>
  <si>
    <t>事　　　業　　　所　　　数</t>
    <phoneticPr fontId="5"/>
  </si>
  <si>
    <t>業　　　種</t>
    <phoneticPr fontId="5"/>
  </si>
  <si>
    <t>製　品　名</t>
    <phoneticPr fontId="5"/>
  </si>
  <si>
    <t>出　力
（1,000ＰＳ）</t>
    <phoneticPr fontId="5"/>
  </si>
  <si>
    <t>重　量
（トン）</t>
    <phoneticPr fontId="5"/>
  </si>
  <si>
    <t>事業所数
合計</t>
    <phoneticPr fontId="5"/>
  </si>
  <si>
    <t>大　手</t>
    <phoneticPr fontId="5"/>
  </si>
  <si>
    <t>中　小</t>
    <phoneticPr fontId="5"/>
  </si>
  <si>
    <t>第３表 　平成２７年生産実績対前年比較表</t>
    <rPh sb="0" eb="1">
      <t>ダイ</t>
    </rPh>
    <rPh sb="2" eb="3">
      <t>ヒョウ</t>
    </rPh>
    <rPh sb="5" eb="6">
      <t>ヒラ</t>
    </rPh>
    <rPh sb="6" eb="7">
      <t>シゲル</t>
    </rPh>
    <rPh sb="9" eb="10">
      <t>ネン</t>
    </rPh>
    <rPh sb="10" eb="11">
      <t>ショウ</t>
    </rPh>
    <rPh sb="11" eb="12">
      <t>サン</t>
    </rPh>
    <rPh sb="12" eb="13">
      <t>ジツ</t>
    </rPh>
    <rPh sb="13" eb="14">
      <t>ツムギ</t>
    </rPh>
    <rPh sb="14" eb="15">
      <t>タイ</t>
    </rPh>
    <rPh sb="15" eb="16">
      <t>マエ</t>
    </rPh>
    <rPh sb="16" eb="17">
      <t>トシ</t>
    </rPh>
    <rPh sb="17" eb="18">
      <t>ヒ</t>
    </rPh>
    <rPh sb="18" eb="19">
      <t>クラ</t>
    </rPh>
    <rPh sb="19" eb="20">
      <t>オモテ</t>
    </rPh>
    <phoneticPr fontId="5"/>
  </si>
  <si>
    <t>平成２６年（１月 ～１２月）</t>
    <rPh sb="0" eb="2">
      <t>ヘイセイ</t>
    </rPh>
    <rPh sb="4" eb="5">
      <t>ネン</t>
    </rPh>
    <rPh sb="7" eb="8">
      <t>ツキ</t>
    </rPh>
    <rPh sb="12" eb="13">
      <t>ツキ</t>
    </rPh>
    <phoneticPr fontId="5"/>
  </si>
  <si>
    <t>平成２７年（１月 ～１２月）</t>
    <rPh sb="0" eb="2">
      <t>ヘイセイ</t>
    </rPh>
    <rPh sb="4" eb="5">
      <t>ネン</t>
    </rPh>
    <rPh sb="7" eb="8">
      <t>ツキ</t>
    </rPh>
    <rPh sb="12" eb="13">
      <t>ツキ</t>
    </rPh>
    <phoneticPr fontId="5"/>
  </si>
  <si>
    <t>対前年
金額比
（％）</t>
    <rPh sb="0" eb="1">
      <t>タイ</t>
    </rPh>
    <rPh sb="1" eb="3">
      <t>ゼンネン</t>
    </rPh>
    <rPh sb="4" eb="6">
      <t>キンガク</t>
    </rPh>
    <rPh sb="6" eb="7">
      <t>ヒ</t>
    </rPh>
    <phoneticPr fontId="5"/>
  </si>
  <si>
    <t>蒸気タービン　　</t>
    <phoneticPr fontId="5"/>
  </si>
  <si>
    <t>小計　　舶用タービン</t>
    <rPh sb="4" eb="6">
      <t>ハクヨウ</t>
    </rPh>
    <phoneticPr fontId="5"/>
  </si>
  <si>
    <t>火花点火機関</t>
    <phoneticPr fontId="5"/>
  </si>
  <si>
    <t>小型ディーゼル機関</t>
    <phoneticPr fontId="5"/>
  </si>
  <si>
    <t>中型ディーゼル機関</t>
    <phoneticPr fontId="5"/>
  </si>
  <si>
    <t>大型ディーゼル機関</t>
    <phoneticPr fontId="5"/>
  </si>
  <si>
    <t>船外機</t>
    <phoneticPr fontId="5"/>
  </si>
  <si>
    <t>小計　　舶用内燃機関</t>
    <rPh sb="4" eb="6">
      <t>ハクヨウ</t>
    </rPh>
    <rPh sb="6" eb="8">
      <t>ナイネン</t>
    </rPh>
    <rPh sb="8" eb="10">
      <t>キカン</t>
    </rPh>
    <phoneticPr fontId="5"/>
  </si>
  <si>
    <t>蒸気ボイラ</t>
    <phoneticPr fontId="5"/>
  </si>
  <si>
    <t>その他のボイラ</t>
    <phoneticPr fontId="5"/>
  </si>
  <si>
    <t>小計　　ボイラ</t>
    <phoneticPr fontId="5"/>
  </si>
  <si>
    <t>ポンプ</t>
    <phoneticPr fontId="5"/>
  </si>
  <si>
    <t>空気機械等</t>
    <phoneticPr fontId="5"/>
  </si>
  <si>
    <t>油処理装置</t>
    <phoneticPr fontId="5"/>
  </si>
  <si>
    <t>油圧機器</t>
    <phoneticPr fontId="5"/>
  </si>
  <si>
    <t>熱交換器</t>
    <phoneticPr fontId="5"/>
  </si>
  <si>
    <t>電気機器</t>
    <phoneticPr fontId="5"/>
  </si>
  <si>
    <t>操だ装置</t>
    <phoneticPr fontId="5"/>
  </si>
  <si>
    <t>操船装置</t>
    <phoneticPr fontId="5"/>
  </si>
  <si>
    <t>小計　　舶用補助機械</t>
    <rPh sb="4" eb="6">
      <t>ハクヨウ</t>
    </rPh>
    <rPh sb="6" eb="10">
      <t>ホジョキカイ</t>
    </rPh>
    <phoneticPr fontId="5"/>
  </si>
  <si>
    <t>係船機械</t>
    <phoneticPr fontId="5"/>
  </si>
  <si>
    <t>荷役機械</t>
    <phoneticPr fontId="5"/>
  </si>
  <si>
    <t>小計　　係船・荷役機械</t>
    <rPh sb="4" eb="6">
      <t>ケイセン</t>
    </rPh>
    <rPh sb="7" eb="9">
      <t>ニヤク</t>
    </rPh>
    <rPh sb="9" eb="11">
      <t>キカイ</t>
    </rPh>
    <phoneticPr fontId="5"/>
  </si>
  <si>
    <t>プロペラ軸系</t>
    <phoneticPr fontId="5"/>
  </si>
  <si>
    <t>プロペラ</t>
    <phoneticPr fontId="5"/>
  </si>
  <si>
    <t>減速装置等</t>
    <phoneticPr fontId="5"/>
  </si>
  <si>
    <t>小計　　軸系及びプロペラ</t>
    <rPh sb="4" eb="5">
      <t>ジク</t>
    </rPh>
    <rPh sb="5" eb="6">
      <t>ケイ</t>
    </rPh>
    <rPh sb="6" eb="7">
      <t>オヨ</t>
    </rPh>
    <phoneticPr fontId="5"/>
  </si>
  <si>
    <t>電波計器</t>
    <phoneticPr fontId="5"/>
  </si>
  <si>
    <t>航海計器</t>
    <phoneticPr fontId="5"/>
  </si>
  <si>
    <t>無線通信・船内通信装置</t>
    <phoneticPr fontId="5"/>
  </si>
  <si>
    <t>船灯・信号器具</t>
    <phoneticPr fontId="5"/>
  </si>
  <si>
    <t>小計　　航海用機器</t>
    <rPh sb="4" eb="6">
      <t>コウカイ</t>
    </rPh>
    <rPh sb="6" eb="9">
      <t>ヨウキキ</t>
    </rPh>
    <phoneticPr fontId="5"/>
  </si>
  <si>
    <t>げん窓・扉</t>
    <phoneticPr fontId="5"/>
  </si>
  <si>
    <t>消防機器</t>
    <phoneticPr fontId="5"/>
  </si>
  <si>
    <t>計器類</t>
    <phoneticPr fontId="5"/>
  </si>
  <si>
    <t>公害防止機器</t>
    <phoneticPr fontId="5"/>
  </si>
  <si>
    <t>塗料</t>
    <phoneticPr fontId="5"/>
  </si>
  <si>
    <t>小計　　ぎ装品</t>
    <rPh sb="5" eb="6">
      <t>ソウ</t>
    </rPh>
    <rPh sb="6" eb="7">
      <t>ヒン</t>
    </rPh>
    <phoneticPr fontId="5"/>
  </si>
  <si>
    <t>海上コンテナ</t>
    <phoneticPr fontId="5"/>
  </si>
  <si>
    <t>海洋開発機器</t>
    <phoneticPr fontId="5"/>
  </si>
  <si>
    <t>小計　　その他</t>
    <rPh sb="6" eb="7">
      <t>タ</t>
    </rPh>
    <phoneticPr fontId="5"/>
  </si>
  <si>
    <t>ディーゼル機関の部分品</t>
    <phoneticPr fontId="5"/>
  </si>
  <si>
    <t>小計　　部分品・付属品</t>
    <rPh sb="4" eb="7">
      <t>ブブンヒン</t>
    </rPh>
    <rPh sb="8" eb="11">
      <t>フゾクヒン</t>
    </rPh>
    <phoneticPr fontId="5"/>
  </si>
  <si>
    <t>　注）　単位は次のとおりである。</t>
    <rPh sb="1" eb="2">
      <t>チュウ</t>
    </rPh>
    <rPh sb="4" eb="6">
      <t>タンイ</t>
    </rPh>
    <rPh sb="7" eb="8">
      <t>ツギ</t>
    </rPh>
    <phoneticPr fontId="5"/>
  </si>
  <si>
    <t>　　　　出力＝ＰＳ（電気機器はＫＷ又はＫＶＡ）、重量＝トン、金額＝千円</t>
    <rPh sb="4" eb="6">
      <t>シュツリョク</t>
    </rPh>
    <rPh sb="10" eb="12">
      <t>デンキ</t>
    </rPh>
    <rPh sb="12" eb="14">
      <t>キキ</t>
    </rPh>
    <rPh sb="17" eb="18">
      <t>マタ</t>
    </rPh>
    <rPh sb="24" eb="26">
      <t>ジュウリョウ</t>
    </rPh>
    <rPh sb="30" eb="32">
      <t>キンガク</t>
    </rPh>
    <rPh sb="33" eb="35">
      <t>センエン</t>
    </rPh>
    <phoneticPr fontId="5"/>
  </si>
  <si>
    <t>　　　　　　　　　　　　　　　暦　年
　製品名</t>
    <rPh sb="15" eb="16">
      <t>コヨミ</t>
    </rPh>
    <rPh sb="17" eb="18">
      <t>トシ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</si>
</sst>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 "/>
    <numFmt numFmtId="177" formatCode="#,##0.0_);[Red]\(#,##0.0\)"/>
    <numFmt numFmtId="178" formatCode="#,##0_);[Red]\(#,##0\)"/>
    <numFmt numFmtId="179" formatCode="0.0_);[Red]\(0.0\)"/>
    <numFmt numFmtId="180" formatCode="#,##0_ "/>
    <numFmt numFmtId="181" formatCode="#,##0.0_ "/>
    <numFmt numFmtId="182" formatCode="#,##0.0_ ;[Red]\-#,##0.0\ "/>
    <numFmt numFmtId="183" formatCode="#,##0_ ;[Red]\-#,##0\ "/>
    <numFmt numFmtId="184" formatCode="#,##0,"/>
    <numFmt numFmtId="185" formatCode="0.0%"/>
    <numFmt numFmtId="186" formatCode="0.0"/>
    <numFmt numFmtId="187" formatCode="#,##0.00,\ "/>
    <numFmt numFmtId="188" formatCode="#,##0.0;[Red]\-#,##0.0"/>
    <numFmt numFmtId="189" formatCode="0_);[Red]\(0\)"/>
    <numFmt numFmtId="190" formatCode="0_ "/>
  </numFmts>
  <fonts count="1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11"/>
      <name val="明朝"/>
      <family val="1"/>
      <charset val="128"/>
    </font>
    <font>
      <sz val="8"/>
      <name val="ＭＳ Ｐゴシック"/>
      <family val="3"/>
      <charset val="128"/>
    </font>
    <font>
      <sz val="11"/>
      <color indexed="8"/>
      <name val="ＭＳ Ｐゴシック"/>
      <family val="3"/>
      <charset val="128"/>
    </font>
    <font>
      <sz val="12"/>
      <name val="ＭＳ Ｐゴシック"/>
      <family val="3"/>
      <charset val="128"/>
    </font>
    <font>
      <b/>
      <sz val="8"/>
      <color indexed="8"/>
      <name val="ＭＳ Ｐゴシック"/>
      <family val="3"/>
      <charset val="128"/>
    </font>
    <font>
      <sz val="11"/>
      <color indexed="10"/>
      <name val="ＭＳ Ｐゴシック"/>
      <family val="3"/>
      <charset val="128"/>
    </font>
    <font>
      <sz val="8"/>
      <name val="ＭＳ 明朝"/>
      <family val="1"/>
      <charset val="128"/>
    </font>
    <font>
      <sz val="11"/>
      <name val="ＭＳ 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double">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8" fillId="0" borderId="0"/>
    <xf numFmtId="0" fontId="7" fillId="0" borderId="0"/>
    <xf numFmtId="0" fontId="10" fillId="0" borderId="0"/>
    <xf numFmtId="0" fontId="7" fillId="0" borderId="0"/>
    <xf numFmtId="0" fontId="2" fillId="0" borderId="0"/>
    <xf numFmtId="0" fontId="2" fillId="0" borderId="0"/>
    <xf numFmtId="38" fontId="2" fillId="0" borderId="0" applyFont="0" applyFill="0" applyBorder="0" applyAlignment="0" applyProtection="0"/>
    <xf numFmtId="9" fontId="2" fillId="0" borderId="0" applyFont="0" applyFill="0" applyBorder="0" applyAlignment="0" applyProtection="0"/>
  </cellStyleXfs>
  <cellXfs count="1369">
    <xf numFmtId="0" fontId="0" fillId="0" borderId="0" xfId="0">
      <alignment vertical="center"/>
    </xf>
    <xf numFmtId="0" fontId="3" fillId="0" borderId="0" xfId="3" applyFont="1" applyFill="1" applyAlignment="1">
      <alignment horizontal="center" vertical="top"/>
    </xf>
    <xf numFmtId="0" fontId="2" fillId="0" borderId="0" xfId="3" applyFont="1" applyFill="1" applyAlignment="1">
      <alignment vertical="center"/>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11" xfId="3" applyFont="1" applyFill="1" applyBorder="1" applyAlignment="1">
      <alignment horizontal="center" vertical="center"/>
    </xf>
    <xf numFmtId="0" fontId="6" fillId="0" borderId="12" xfId="3" applyFont="1" applyFill="1" applyBorder="1" applyAlignment="1">
      <alignment horizontal="center" vertical="center"/>
    </xf>
    <xf numFmtId="176" fontId="7" fillId="0" borderId="5" xfId="1" applyNumberFormat="1" applyFont="1" applyFill="1" applyBorder="1" applyAlignment="1">
      <alignment vertical="center"/>
    </xf>
    <xf numFmtId="176" fontId="7" fillId="0" borderId="13" xfId="1" applyNumberFormat="1" applyFont="1" applyFill="1" applyBorder="1" applyAlignment="1">
      <alignment vertical="center"/>
    </xf>
    <xf numFmtId="176" fontId="7" fillId="0" borderId="14" xfId="1" applyNumberFormat="1" applyFont="1" applyFill="1" applyBorder="1" applyAlignment="1">
      <alignment vertical="center"/>
    </xf>
    <xf numFmtId="176" fontId="7" fillId="0" borderId="11" xfId="1" applyNumberFormat="1" applyFont="1" applyFill="1" applyBorder="1" applyAlignment="1">
      <alignment vertical="center"/>
    </xf>
    <xf numFmtId="177" fontId="7" fillId="0" borderId="12" xfId="2" applyNumberFormat="1" applyFont="1" applyFill="1" applyBorder="1" applyAlignment="1">
      <alignment vertical="center"/>
    </xf>
    <xf numFmtId="0" fontId="6" fillId="0" borderId="15"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7" xfId="3" applyFont="1" applyFill="1" applyBorder="1" applyAlignment="1">
      <alignment horizontal="center" vertical="center"/>
    </xf>
    <xf numFmtId="176" fontId="7" fillId="0" borderId="18" xfId="1" applyNumberFormat="1" applyFont="1" applyFill="1" applyBorder="1" applyAlignment="1">
      <alignment vertical="center"/>
    </xf>
    <xf numFmtId="176" fontId="7" fillId="0" borderId="19" xfId="1" applyNumberFormat="1" applyFont="1" applyFill="1" applyBorder="1" applyAlignment="1">
      <alignment vertical="center"/>
    </xf>
    <xf numFmtId="176" fontId="7" fillId="0" borderId="9" xfId="1" applyNumberFormat="1" applyFont="1" applyFill="1" applyBorder="1" applyAlignment="1">
      <alignment vertical="center"/>
    </xf>
    <xf numFmtId="176" fontId="7" fillId="0" borderId="16" xfId="1" applyNumberFormat="1" applyFont="1" applyFill="1" applyBorder="1" applyAlignment="1">
      <alignment vertical="center"/>
    </xf>
    <xf numFmtId="177" fontId="7" fillId="0" borderId="17" xfId="2" applyNumberFormat="1" applyFont="1" applyFill="1" applyBorder="1" applyAlignment="1">
      <alignment vertical="center"/>
    </xf>
    <xf numFmtId="0" fontId="6" fillId="0" borderId="20" xfId="3" applyFont="1" applyFill="1" applyBorder="1" applyAlignment="1">
      <alignment horizontal="center" vertical="center"/>
    </xf>
    <xf numFmtId="0" fontId="6" fillId="0" borderId="14" xfId="3" applyFont="1" applyFill="1" applyBorder="1" applyAlignment="1">
      <alignment horizontal="center" vertical="center"/>
    </xf>
    <xf numFmtId="177" fontId="7" fillId="0" borderId="3" xfId="2" applyNumberFormat="1" applyFont="1" applyFill="1" applyBorder="1" applyAlignment="1">
      <alignment vertical="center"/>
    </xf>
    <xf numFmtId="176" fontId="7" fillId="0" borderId="21" xfId="1" applyNumberFormat="1" applyFont="1" applyFill="1" applyBorder="1" applyAlignment="1">
      <alignment vertical="center"/>
    </xf>
    <xf numFmtId="176" fontId="7" fillId="0" borderId="22" xfId="1" applyNumberFormat="1" applyFont="1" applyFill="1" applyBorder="1" applyAlignment="1">
      <alignment vertical="center"/>
    </xf>
    <xf numFmtId="177" fontId="7" fillId="0" borderId="23" xfId="2" applyNumberFormat="1" applyFont="1" applyFill="1" applyBorder="1" applyAlignment="1">
      <alignment vertical="center"/>
    </xf>
    <xf numFmtId="0" fontId="6" fillId="0" borderId="24" xfId="3" applyFont="1" applyFill="1" applyBorder="1" applyAlignment="1">
      <alignment horizontal="center" vertical="center" shrinkToFit="1"/>
    </xf>
    <xf numFmtId="0" fontId="6" fillId="0" borderId="23" xfId="3" applyFont="1" applyFill="1" applyBorder="1" applyAlignment="1">
      <alignment horizontal="center" vertical="center"/>
    </xf>
    <xf numFmtId="176" fontId="7" fillId="0" borderId="25" xfId="4" applyNumberFormat="1" applyFont="1" applyFill="1" applyBorder="1" applyAlignment="1">
      <alignment vertical="center"/>
    </xf>
    <xf numFmtId="176" fontId="7" fillId="0" borderId="26" xfId="1" applyNumberFormat="1" applyFont="1" applyFill="1" applyBorder="1" applyAlignment="1">
      <alignment vertical="center"/>
    </xf>
    <xf numFmtId="176" fontId="7" fillId="0" borderId="27" xfId="1" applyNumberFormat="1" applyFont="1" applyFill="1" applyBorder="1" applyAlignment="1">
      <alignment vertical="center"/>
    </xf>
    <xf numFmtId="176" fontId="7" fillId="0" borderId="11" xfId="4" applyNumberFormat="1" applyFont="1" applyFill="1" applyBorder="1" applyAlignment="1">
      <alignment vertical="center"/>
    </xf>
    <xf numFmtId="0" fontId="6" fillId="0" borderId="26" xfId="3" applyFont="1" applyFill="1" applyBorder="1" applyAlignment="1">
      <alignment horizontal="center" vertical="center"/>
    </xf>
    <xf numFmtId="176" fontId="7" fillId="0" borderId="18" xfId="4" applyNumberFormat="1" applyFont="1" applyFill="1" applyBorder="1" applyAlignment="1">
      <alignment vertical="center"/>
    </xf>
    <xf numFmtId="176" fontId="7" fillId="0" borderId="16" xfId="4" applyNumberFormat="1" applyFont="1" applyFill="1" applyBorder="1" applyAlignment="1">
      <alignment vertical="center"/>
    </xf>
    <xf numFmtId="176" fontId="7" fillId="0" borderId="22" xfId="4" applyNumberFormat="1" applyFont="1" applyFill="1" applyBorder="1" applyAlignment="1">
      <alignment vertical="center"/>
    </xf>
    <xf numFmtId="176" fontId="7" fillId="0" borderId="25" xfId="1" applyNumberFormat="1" applyFont="1" applyFill="1" applyBorder="1" applyAlignment="1">
      <alignment vertical="center"/>
    </xf>
    <xf numFmtId="176" fontId="7" fillId="0" borderId="28" xfId="1" applyNumberFormat="1" applyFont="1" applyFill="1" applyBorder="1" applyAlignment="1">
      <alignment vertical="center"/>
    </xf>
    <xf numFmtId="0" fontId="6" fillId="0" borderId="8" xfId="3" applyFont="1" applyFill="1" applyBorder="1" applyAlignment="1">
      <alignment horizontal="center" vertical="center"/>
    </xf>
    <xf numFmtId="0" fontId="6" fillId="0" borderId="29" xfId="3" applyFont="1" applyFill="1" applyBorder="1" applyAlignment="1">
      <alignment horizontal="center" vertical="center" shrinkToFit="1"/>
    </xf>
    <xf numFmtId="176" fontId="7" fillId="0" borderId="30" xfId="1" applyNumberFormat="1" applyFont="1" applyFill="1" applyBorder="1" applyAlignment="1">
      <alignment vertical="center"/>
    </xf>
    <xf numFmtId="177" fontId="7" fillId="0" borderId="6" xfId="2" applyNumberFormat="1" applyFont="1" applyFill="1" applyBorder="1" applyAlignment="1">
      <alignment vertical="center"/>
    </xf>
    <xf numFmtId="0" fontId="6" fillId="0" borderId="31"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2" xfId="3" applyFont="1" applyFill="1" applyBorder="1" applyAlignment="1">
      <alignment vertical="center"/>
    </xf>
    <xf numFmtId="176" fontId="7" fillId="0" borderId="1" xfId="1" applyNumberFormat="1" applyFont="1" applyFill="1" applyBorder="1" applyAlignment="1">
      <alignment vertical="center"/>
    </xf>
    <xf numFmtId="176" fontId="7" fillId="0" borderId="33" xfId="1" applyNumberFormat="1" applyFont="1" applyFill="1" applyBorder="1" applyAlignment="1">
      <alignment vertical="center"/>
    </xf>
    <xf numFmtId="176" fontId="7" fillId="0" borderId="34" xfId="1" applyNumberFormat="1" applyFont="1" applyFill="1" applyBorder="1" applyAlignment="1">
      <alignment vertical="center"/>
    </xf>
    <xf numFmtId="177" fontId="7" fillId="0" borderId="35" xfId="2" applyNumberFormat="1" applyFont="1" applyFill="1" applyBorder="1" applyAlignment="1">
      <alignment vertical="center"/>
    </xf>
    <xf numFmtId="0" fontId="6" fillId="0" borderId="36" xfId="3" applyFont="1" applyFill="1" applyBorder="1" applyAlignment="1">
      <alignment horizontal="center" vertical="center"/>
    </xf>
    <xf numFmtId="0" fontId="6" fillId="0" borderId="37" xfId="3" applyFont="1" applyFill="1" applyBorder="1" applyAlignment="1">
      <alignment vertical="center"/>
    </xf>
    <xf numFmtId="176" fontId="7" fillId="0" borderId="38" xfId="1" applyNumberFormat="1" applyFont="1" applyFill="1" applyBorder="1" applyAlignment="1">
      <alignment vertical="center"/>
    </xf>
    <xf numFmtId="177" fontId="7" fillId="0" borderId="39" xfId="2" applyNumberFormat="1" applyFont="1" applyFill="1" applyBorder="1" applyAlignment="1">
      <alignment vertical="center"/>
    </xf>
    <xf numFmtId="176" fontId="7" fillId="0" borderId="40" xfId="1" applyNumberFormat="1" applyFont="1" applyFill="1" applyBorder="1" applyAlignment="1">
      <alignment vertical="center"/>
    </xf>
    <xf numFmtId="0" fontId="6" fillId="0" borderId="41" xfId="3" applyFont="1" applyFill="1" applyBorder="1" applyAlignment="1">
      <alignment horizontal="center" vertical="center"/>
    </xf>
    <xf numFmtId="0" fontId="6" fillId="0" borderId="42" xfId="3" applyFont="1" applyFill="1" applyBorder="1" applyAlignment="1">
      <alignment horizontal="center" vertical="center"/>
    </xf>
    <xf numFmtId="0" fontId="6" fillId="0" borderId="43" xfId="3" applyFont="1" applyFill="1" applyBorder="1" applyAlignment="1">
      <alignment vertical="center"/>
    </xf>
    <xf numFmtId="176" fontId="7" fillId="0" borderId="44" xfId="1" applyNumberFormat="1" applyFont="1" applyFill="1" applyBorder="1" applyAlignment="1">
      <alignment vertical="center"/>
    </xf>
    <xf numFmtId="176" fontId="7" fillId="0" borderId="45" xfId="1" applyNumberFormat="1" applyFont="1" applyFill="1" applyBorder="1" applyAlignment="1">
      <alignment vertical="center"/>
    </xf>
    <xf numFmtId="177" fontId="7" fillId="0" borderId="46" xfId="2" applyNumberFormat="1" applyFont="1" applyFill="1" applyBorder="1" applyAlignment="1">
      <alignment vertical="center"/>
    </xf>
    <xf numFmtId="177" fontId="7" fillId="0" borderId="46" xfId="2" applyNumberFormat="1" applyFont="1" applyFill="1" applyBorder="1" applyAlignment="1">
      <alignment horizontal="right" vertical="center"/>
    </xf>
    <xf numFmtId="0" fontId="6" fillId="0" borderId="47" xfId="3" applyFont="1" applyFill="1" applyBorder="1" applyAlignment="1">
      <alignment horizontal="center" vertical="center"/>
    </xf>
    <xf numFmtId="0" fontId="6" fillId="0" borderId="48" xfId="3" applyFont="1" applyFill="1" applyBorder="1" applyAlignment="1">
      <alignment horizontal="center" vertical="center"/>
    </xf>
    <xf numFmtId="0" fontId="6" fillId="0" borderId="49" xfId="3" applyFont="1" applyFill="1" applyBorder="1" applyAlignment="1">
      <alignment vertical="center"/>
    </xf>
    <xf numFmtId="176" fontId="7" fillId="0" borderId="50" xfId="1" applyNumberFormat="1" applyFont="1" applyFill="1" applyBorder="1" applyAlignment="1">
      <alignment vertical="center"/>
    </xf>
    <xf numFmtId="177" fontId="7" fillId="0" borderId="51" xfId="2" applyNumberFormat="1" applyFont="1" applyFill="1" applyBorder="1" applyAlignment="1">
      <alignment vertical="center"/>
    </xf>
    <xf numFmtId="176" fontId="7" fillId="0" borderId="52" xfId="1" applyNumberFormat="1" applyFont="1" applyFill="1" applyBorder="1" applyAlignment="1">
      <alignment vertical="center"/>
    </xf>
    <xf numFmtId="0" fontId="6" fillId="0" borderId="0" xfId="3" applyFont="1" applyFill="1" applyAlignment="1">
      <alignment horizontal="left" vertical="top"/>
    </xf>
    <xf numFmtId="0" fontId="6" fillId="0" borderId="0" xfId="3" applyFont="1" applyFill="1" applyAlignment="1">
      <alignment vertical="top"/>
    </xf>
    <xf numFmtId="0" fontId="6" fillId="0" borderId="0" xfId="3" applyFont="1" applyFill="1" applyAlignment="1">
      <alignment vertical="top" wrapText="1"/>
    </xf>
    <xf numFmtId="0" fontId="3" fillId="0" borderId="0" xfId="0" applyFont="1" applyFill="1" applyAlignment="1">
      <alignment horizontal="center" vertical="center"/>
    </xf>
    <xf numFmtId="0" fontId="7" fillId="0" borderId="0" xfId="0" applyFont="1" applyFill="1">
      <alignment vertical="center"/>
    </xf>
    <xf numFmtId="178" fontId="7" fillId="0" borderId="0" xfId="1" applyNumberFormat="1" applyFont="1" applyFill="1" applyAlignment="1">
      <alignment vertical="center"/>
    </xf>
    <xf numFmtId="177" fontId="7" fillId="0" borderId="0" xfId="1" applyNumberFormat="1" applyFont="1" applyFill="1" applyAlignment="1">
      <alignment vertical="center"/>
    </xf>
    <xf numFmtId="0" fontId="7" fillId="0" borderId="53" xfId="0" applyFont="1" applyFill="1" applyBorder="1" applyAlignment="1">
      <alignment vertical="center" wrapText="1"/>
    </xf>
    <xf numFmtId="0" fontId="7" fillId="0" borderId="54" xfId="0" applyFont="1" applyFill="1" applyBorder="1" applyAlignment="1">
      <alignment vertical="center" wrapText="1"/>
    </xf>
    <xf numFmtId="0" fontId="7" fillId="0" borderId="55" xfId="0" applyFont="1" applyFill="1" applyBorder="1" applyAlignment="1">
      <alignment vertical="center" wrapText="1"/>
    </xf>
    <xf numFmtId="178" fontId="7" fillId="0" borderId="33" xfId="1" applyNumberFormat="1" applyFont="1" applyFill="1" applyBorder="1" applyAlignment="1">
      <alignment horizontal="center" vertical="center"/>
    </xf>
    <xf numFmtId="178" fontId="7" fillId="0" borderId="34" xfId="1" applyNumberFormat="1" applyFont="1" applyFill="1" applyBorder="1" applyAlignment="1">
      <alignment horizontal="center" vertical="center"/>
    </xf>
    <xf numFmtId="177" fontId="7" fillId="0" borderId="34" xfId="1" applyNumberFormat="1" applyFont="1" applyFill="1" applyBorder="1" applyAlignment="1">
      <alignment horizontal="center" vertical="center"/>
    </xf>
    <xf numFmtId="178" fontId="7" fillId="0" borderId="46" xfId="1" applyNumberFormat="1"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20" xfId="0" applyNumberFormat="1" applyFont="1" applyFill="1" applyBorder="1" applyAlignment="1">
      <alignment vertical="center"/>
    </xf>
    <xf numFmtId="178"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178" fontId="7" fillId="0" borderId="3" xfId="0" applyNumberFormat="1" applyFont="1" applyFill="1" applyBorder="1" applyAlignment="1">
      <alignment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178" fontId="7" fillId="0" borderId="26" xfId="0" applyNumberFormat="1" applyFont="1" applyFill="1" applyBorder="1" applyAlignment="1">
      <alignment vertical="center"/>
    </xf>
    <xf numFmtId="178" fontId="7" fillId="0" borderId="22" xfId="0" applyNumberFormat="1" applyFont="1" applyFill="1" applyBorder="1" applyAlignment="1">
      <alignment vertical="center"/>
    </xf>
    <xf numFmtId="179" fontId="7" fillId="0" borderId="22" xfId="0" applyNumberFormat="1" applyFont="1" applyFill="1" applyBorder="1" applyAlignment="1">
      <alignment vertical="center"/>
    </xf>
    <xf numFmtId="178" fontId="7" fillId="0" borderId="23" xfId="0" applyNumberFormat="1" applyFont="1" applyFill="1" applyBorder="1" applyAlignment="1">
      <alignment vertical="center"/>
    </xf>
    <xf numFmtId="0" fontId="7"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3" xfId="0" applyFont="1" applyFill="1" applyBorder="1" applyAlignment="1">
      <alignment horizontal="center" vertical="center"/>
    </xf>
    <xf numFmtId="178" fontId="7" fillId="0" borderId="15" xfId="0" applyNumberFormat="1" applyFont="1" applyFill="1" applyBorder="1" applyAlignment="1">
      <alignment vertical="center"/>
    </xf>
    <xf numFmtId="178" fontId="7" fillId="0" borderId="16" xfId="0" applyNumberFormat="1" applyFont="1" applyFill="1" applyBorder="1" applyAlignment="1">
      <alignment vertical="center"/>
    </xf>
    <xf numFmtId="179" fontId="7" fillId="0" borderId="16" xfId="0" applyNumberFormat="1" applyFont="1" applyFill="1" applyBorder="1" applyAlignment="1">
      <alignment vertical="center"/>
    </xf>
    <xf numFmtId="178" fontId="7" fillId="0" borderId="17" xfId="0" applyNumberFormat="1" applyFont="1" applyFill="1" applyBorder="1" applyAlignment="1">
      <alignment vertical="center"/>
    </xf>
    <xf numFmtId="0" fontId="7" fillId="0" borderId="2" xfId="0" applyFont="1" applyFill="1" applyBorder="1" applyAlignment="1">
      <alignment horizontal="distributed" vertical="center"/>
    </xf>
    <xf numFmtId="0" fontId="7" fillId="0" borderId="36" xfId="0" applyFont="1" applyFill="1" applyBorder="1" applyAlignment="1">
      <alignment horizontal="distributed" vertical="center"/>
    </xf>
    <xf numFmtId="0" fontId="7" fillId="0" borderId="37" xfId="0" applyFont="1" applyFill="1" applyBorder="1" applyAlignment="1">
      <alignment horizontal="distributed" vertical="center"/>
    </xf>
    <xf numFmtId="178" fontId="7" fillId="0" borderId="33" xfId="0" applyNumberFormat="1" applyFont="1" applyFill="1" applyBorder="1" applyAlignment="1">
      <alignment vertical="center"/>
    </xf>
    <xf numFmtId="178" fontId="7" fillId="0" borderId="34" xfId="0" applyNumberFormat="1" applyFont="1" applyFill="1" applyBorder="1" applyAlignment="1">
      <alignment vertical="center"/>
    </xf>
    <xf numFmtId="179" fontId="7" fillId="0" borderId="34" xfId="0" applyNumberFormat="1" applyFont="1" applyFill="1" applyBorder="1" applyAlignment="1">
      <alignment vertical="center"/>
    </xf>
    <xf numFmtId="178" fontId="7" fillId="0" borderId="46" xfId="0" applyNumberFormat="1" applyFont="1" applyFill="1" applyBorder="1" applyAlignment="1">
      <alignment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7" xfId="0" applyFont="1" applyFill="1" applyBorder="1" applyAlignment="1">
      <alignment horizontal="center" vertical="center"/>
    </xf>
    <xf numFmtId="178" fontId="7" fillId="0" borderId="8" xfId="0" applyNumberFormat="1" applyFont="1" applyFill="1" applyBorder="1" applyAlignment="1">
      <alignment vertical="center"/>
    </xf>
    <xf numFmtId="178" fontId="7" fillId="0" borderId="9" xfId="0" applyNumberFormat="1" applyFont="1" applyFill="1" applyBorder="1" applyAlignment="1">
      <alignment vertical="center"/>
    </xf>
    <xf numFmtId="179" fontId="7" fillId="0" borderId="9" xfId="0" applyNumberFormat="1" applyFont="1" applyFill="1" applyBorder="1" applyAlignment="1">
      <alignment vertical="center"/>
    </xf>
    <xf numFmtId="178" fontId="7" fillId="0" borderId="6" xfId="0" applyNumberFormat="1" applyFont="1" applyFill="1" applyBorder="1" applyAlignment="1">
      <alignment vertical="center"/>
    </xf>
    <xf numFmtId="0" fontId="7" fillId="0" borderId="66" xfId="0" applyFont="1" applyFill="1" applyBorder="1" applyAlignment="1">
      <alignment horizontal="distributed" vertical="center"/>
    </xf>
    <xf numFmtId="0" fontId="7" fillId="0" borderId="67" xfId="0" applyFont="1" applyFill="1" applyBorder="1" applyAlignment="1">
      <alignment horizontal="distributed" vertical="center"/>
    </xf>
    <xf numFmtId="0" fontId="7" fillId="0" borderId="68" xfId="0" applyFont="1" applyFill="1" applyBorder="1" applyAlignment="1">
      <alignment horizontal="distributed" vertical="center"/>
    </xf>
    <xf numFmtId="178" fontId="7" fillId="0" borderId="69" xfId="0" applyNumberFormat="1" applyFont="1" applyFill="1" applyBorder="1" applyAlignment="1">
      <alignment vertical="center"/>
    </xf>
    <xf numFmtId="178" fontId="7" fillId="0" borderId="70" xfId="0" applyNumberFormat="1" applyFont="1" applyFill="1" applyBorder="1" applyAlignment="1">
      <alignment vertical="center"/>
    </xf>
    <xf numFmtId="179" fontId="7" fillId="0" borderId="70" xfId="0" applyNumberFormat="1" applyFont="1" applyFill="1" applyBorder="1" applyAlignment="1">
      <alignment vertical="center"/>
    </xf>
    <xf numFmtId="178" fontId="7" fillId="0" borderId="71" xfId="0" applyNumberFormat="1" applyFont="1" applyFill="1" applyBorder="1" applyAlignment="1">
      <alignment vertical="center"/>
    </xf>
    <xf numFmtId="0" fontId="7" fillId="0" borderId="72"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74" xfId="0" applyFont="1" applyFill="1" applyBorder="1" applyAlignment="1">
      <alignment horizontal="center" vertical="center"/>
    </xf>
    <xf numFmtId="178" fontId="7" fillId="0" borderId="75" xfId="0" applyNumberFormat="1" applyFont="1" applyFill="1" applyBorder="1" applyAlignment="1">
      <alignment vertical="center"/>
    </xf>
    <xf numFmtId="178" fontId="7" fillId="0" borderId="76" xfId="0" applyNumberFormat="1" applyFont="1" applyFill="1" applyBorder="1" applyAlignment="1">
      <alignment vertical="center"/>
    </xf>
    <xf numFmtId="179" fontId="7" fillId="0" borderId="76" xfId="0" applyNumberFormat="1" applyFont="1" applyFill="1" applyBorder="1" applyAlignment="1">
      <alignment vertical="center"/>
    </xf>
    <xf numFmtId="178" fontId="7" fillId="0" borderId="77" xfId="0" applyNumberFormat="1" applyFont="1" applyFill="1" applyBorder="1" applyAlignment="1">
      <alignment vertical="center"/>
    </xf>
    <xf numFmtId="180" fontId="7" fillId="0" borderId="0" xfId="0" applyNumberFormat="1" applyFont="1">
      <alignment vertical="center"/>
    </xf>
    <xf numFmtId="180" fontId="7" fillId="0" borderId="22" xfId="0" applyNumberFormat="1" applyFont="1" applyBorder="1">
      <alignment vertical="center"/>
    </xf>
    <xf numFmtId="180" fontId="7" fillId="0" borderId="17" xfId="0" applyNumberFormat="1" applyFont="1" applyBorder="1">
      <alignment vertical="center"/>
    </xf>
    <xf numFmtId="180" fontId="7" fillId="0" borderId="58" xfId="0" applyNumberFormat="1" applyFont="1" applyBorder="1">
      <alignment vertical="center"/>
    </xf>
    <xf numFmtId="180" fontId="7" fillId="0" borderId="27" xfId="0" applyNumberFormat="1" applyFont="1" applyBorder="1">
      <alignment vertical="center"/>
    </xf>
    <xf numFmtId="180" fontId="7" fillId="0" borderId="23" xfId="0" applyNumberFormat="1" applyFont="1" applyBorder="1">
      <alignment vertical="center"/>
    </xf>
    <xf numFmtId="180" fontId="7" fillId="0" borderId="11" xfId="0" applyNumberFormat="1" applyFont="1" applyBorder="1">
      <alignment vertical="center"/>
    </xf>
    <xf numFmtId="180" fontId="7" fillId="0" borderId="35" xfId="0" applyNumberFormat="1" applyFont="1" applyBorder="1">
      <alignment vertical="center"/>
    </xf>
    <xf numFmtId="180" fontId="7" fillId="0" borderId="45" xfId="0" applyNumberFormat="1" applyFont="1" applyBorder="1">
      <alignment vertical="center"/>
    </xf>
    <xf numFmtId="180" fontId="7" fillId="0" borderId="78" xfId="0" applyNumberFormat="1" applyFont="1" applyBorder="1">
      <alignment vertical="center"/>
    </xf>
    <xf numFmtId="180" fontId="7" fillId="0" borderId="79" xfId="0" applyNumberFormat="1" applyFont="1" applyBorder="1">
      <alignment vertical="center"/>
    </xf>
    <xf numFmtId="180" fontId="7" fillId="0" borderId="3" xfId="0" applyNumberFormat="1" applyFont="1" applyBorder="1">
      <alignment vertical="center"/>
    </xf>
    <xf numFmtId="180" fontId="7" fillId="0" borderId="15" xfId="0" applyNumberFormat="1" applyFont="1" applyBorder="1">
      <alignment vertical="center"/>
    </xf>
    <xf numFmtId="180" fontId="7" fillId="0" borderId="16" xfId="0" applyNumberFormat="1" applyFont="1" applyBorder="1">
      <alignment vertical="center"/>
    </xf>
    <xf numFmtId="180" fontId="7" fillId="0" borderId="60" xfId="0" applyNumberFormat="1" applyFont="1" applyBorder="1">
      <alignment vertical="center"/>
    </xf>
    <xf numFmtId="180" fontId="7" fillId="0" borderId="26" xfId="0" applyNumberFormat="1" applyFont="1" applyBorder="1">
      <alignment vertical="center"/>
    </xf>
    <xf numFmtId="180" fontId="7" fillId="0" borderId="32" xfId="0" applyNumberFormat="1" applyFont="1" applyBorder="1">
      <alignment vertical="center"/>
    </xf>
    <xf numFmtId="180" fontId="7" fillId="0" borderId="21" xfId="0" applyNumberFormat="1" applyFont="1" applyBorder="1">
      <alignment vertical="center"/>
    </xf>
    <xf numFmtId="180" fontId="7" fillId="0" borderId="19" xfId="0" applyNumberFormat="1" applyFont="1" applyBorder="1">
      <alignment vertical="center"/>
    </xf>
    <xf numFmtId="180" fontId="7" fillId="0" borderId="80" xfId="0" applyNumberFormat="1" applyFont="1" applyBorder="1">
      <alignment vertical="center"/>
    </xf>
    <xf numFmtId="180" fontId="7" fillId="0" borderId="10" xfId="0" applyNumberFormat="1" applyFont="1" applyBorder="1">
      <alignment vertical="center"/>
    </xf>
    <xf numFmtId="180" fontId="7" fillId="0" borderId="81" xfId="0" applyNumberFormat="1" applyFont="1" applyBorder="1">
      <alignment vertical="center"/>
    </xf>
    <xf numFmtId="180" fontId="7" fillId="0" borderId="65" xfId="0" applyNumberFormat="1" applyFont="1" applyBorder="1">
      <alignment vertical="center"/>
    </xf>
    <xf numFmtId="180" fontId="7" fillId="0" borderId="82" xfId="0" applyNumberFormat="1" applyFont="1" applyBorder="1">
      <alignment vertical="center"/>
    </xf>
    <xf numFmtId="180" fontId="7" fillId="0" borderId="6" xfId="0" applyNumberFormat="1" applyFont="1" applyBorder="1">
      <alignment vertical="center"/>
    </xf>
    <xf numFmtId="180" fontId="7" fillId="0" borderId="20" xfId="0" applyNumberFormat="1" applyFont="1" applyBorder="1">
      <alignment vertical="center"/>
    </xf>
    <xf numFmtId="180" fontId="7" fillId="0" borderId="14" xfId="0" applyNumberFormat="1" applyFont="1" applyBorder="1">
      <alignment vertical="center"/>
    </xf>
    <xf numFmtId="180" fontId="7" fillId="0" borderId="24" xfId="0" applyNumberFormat="1" applyFont="1" applyBorder="1">
      <alignment vertical="center"/>
    </xf>
    <xf numFmtId="180" fontId="7" fillId="0" borderId="83" xfId="0" applyNumberFormat="1" applyFont="1" applyBorder="1">
      <alignment vertical="center"/>
    </xf>
    <xf numFmtId="180" fontId="7" fillId="0" borderId="44" xfId="0" applyNumberFormat="1" applyFont="1" applyBorder="1">
      <alignment vertical="center"/>
    </xf>
    <xf numFmtId="180" fontId="7" fillId="0" borderId="84" xfId="0" applyNumberFormat="1" applyFont="1" applyBorder="1">
      <alignment vertical="center"/>
    </xf>
    <xf numFmtId="180" fontId="7" fillId="0" borderId="12" xfId="0" applyNumberFormat="1" applyFont="1" applyBorder="1">
      <alignment vertical="center"/>
    </xf>
    <xf numFmtId="180" fontId="7" fillId="0" borderId="9" xfId="0" applyNumberFormat="1" applyFont="1" applyBorder="1">
      <alignment vertical="center"/>
    </xf>
    <xf numFmtId="178" fontId="7" fillId="0" borderId="45" xfId="0" applyNumberFormat="1" applyFont="1" applyFill="1" applyBorder="1" applyAlignment="1">
      <alignment vertical="center"/>
    </xf>
    <xf numFmtId="178" fontId="7" fillId="0" borderId="44" xfId="0" applyNumberFormat="1" applyFont="1" applyFill="1" applyBorder="1" applyAlignment="1">
      <alignment vertical="center"/>
    </xf>
    <xf numFmtId="179" fontId="7" fillId="0" borderId="44" xfId="0" applyNumberFormat="1" applyFont="1" applyFill="1" applyBorder="1" applyAlignment="1">
      <alignment vertical="center"/>
    </xf>
    <xf numFmtId="178" fontId="7" fillId="0" borderId="39" xfId="0" applyNumberFormat="1" applyFont="1" applyFill="1" applyBorder="1" applyAlignment="1">
      <alignment vertical="center"/>
    </xf>
    <xf numFmtId="180" fontId="7" fillId="0" borderId="8" xfId="0" applyNumberFormat="1" applyFont="1" applyBorder="1">
      <alignment vertical="center"/>
    </xf>
    <xf numFmtId="178" fontId="7" fillId="0" borderId="81" xfId="0" applyNumberFormat="1" applyFont="1" applyFill="1" applyBorder="1" applyAlignment="1">
      <alignment vertical="center"/>
    </xf>
    <xf numFmtId="178" fontId="7" fillId="0" borderId="50" xfId="0" applyNumberFormat="1" applyFont="1" applyFill="1" applyBorder="1" applyAlignment="1">
      <alignment vertical="center"/>
    </xf>
    <xf numFmtId="179" fontId="7" fillId="0" borderId="50" xfId="0" applyNumberFormat="1" applyFont="1" applyFill="1" applyBorder="1" applyAlignment="1">
      <alignment vertical="center"/>
    </xf>
    <xf numFmtId="178" fontId="7" fillId="0" borderId="51" xfId="0" applyNumberFormat="1" applyFont="1" applyFill="1" applyBorder="1" applyAlignment="1">
      <alignment vertical="center"/>
    </xf>
    <xf numFmtId="0" fontId="7" fillId="0" borderId="85" xfId="0" applyFont="1" applyFill="1" applyBorder="1" applyAlignment="1">
      <alignment horizontal="distributed" vertical="center"/>
    </xf>
    <xf numFmtId="0" fontId="7" fillId="0" borderId="86" xfId="0" applyFont="1" applyFill="1" applyBorder="1" applyAlignment="1">
      <alignment horizontal="distributed" vertical="center"/>
    </xf>
    <xf numFmtId="0" fontId="7" fillId="0" borderId="87" xfId="0" applyFont="1" applyFill="1" applyBorder="1" applyAlignment="1">
      <alignment horizontal="distributed" vertical="center"/>
    </xf>
    <xf numFmtId="178" fontId="7" fillId="0" borderId="88" xfId="0" applyNumberFormat="1" applyFont="1" applyFill="1" applyBorder="1" applyAlignment="1">
      <alignment vertical="center"/>
    </xf>
    <xf numFmtId="178" fontId="7" fillId="0" borderId="89" xfId="0" applyNumberFormat="1" applyFont="1" applyFill="1" applyBorder="1" applyAlignment="1">
      <alignment vertical="center"/>
    </xf>
    <xf numFmtId="179" fontId="7" fillId="0" borderId="89" xfId="0" applyNumberFormat="1" applyFont="1" applyFill="1" applyBorder="1" applyAlignment="1">
      <alignment vertical="center"/>
    </xf>
    <xf numFmtId="178" fontId="7" fillId="0" borderId="90" xfId="0" applyNumberFormat="1" applyFont="1" applyFill="1" applyBorder="1" applyAlignment="1">
      <alignment vertical="center"/>
    </xf>
    <xf numFmtId="0" fontId="7" fillId="0" borderId="72" xfId="0" applyFont="1" applyFill="1" applyBorder="1" applyAlignment="1">
      <alignment horizontal="distributed" vertical="center" justifyLastLine="1"/>
    </xf>
    <xf numFmtId="0" fontId="7" fillId="0" borderId="73" xfId="0" applyFont="1" applyFill="1" applyBorder="1" applyAlignment="1">
      <alignment horizontal="distributed" vertical="center" justifyLastLine="1"/>
    </xf>
    <xf numFmtId="0" fontId="7" fillId="0" borderId="74" xfId="0" applyFont="1" applyFill="1" applyBorder="1" applyAlignment="1">
      <alignment horizontal="distributed" vertical="center" justifyLastLine="1"/>
    </xf>
    <xf numFmtId="177" fontId="7" fillId="0" borderId="76" xfId="0" applyNumberFormat="1" applyFont="1" applyFill="1" applyBorder="1" applyAlignment="1">
      <alignment vertical="center"/>
    </xf>
    <xf numFmtId="0" fontId="7" fillId="0" borderId="64" xfId="0" applyFont="1" applyFill="1" applyBorder="1" applyAlignment="1">
      <alignment horizontal="distributed" vertical="center" justifyLastLine="1"/>
    </xf>
    <xf numFmtId="0" fontId="7" fillId="0" borderId="65"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177" fontId="7" fillId="0" borderId="9" xfId="0" applyNumberFormat="1" applyFont="1" applyFill="1" applyBorder="1" applyAlignment="1">
      <alignment vertical="center"/>
    </xf>
    <xf numFmtId="177" fontId="7" fillId="0" borderId="34" xfId="0" applyNumberFormat="1" applyFont="1" applyFill="1" applyBorder="1" applyAlignment="1">
      <alignment vertical="center"/>
    </xf>
    <xf numFmtId="0" fontId="7" fillId="0" borderId="56" xfId="0" applyFont="1" applyFill="1" applyBorder="1" applyAlignment="1">
      <alignment horizontal="distributed" vertical="center" justifyLastLine="1"/>
    </xf>
    <xf numFmtId="0" fontId="7" fillId="0" borderId="57"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179" fontId="7" fillId="0" borderId="14" xfId="0" applyNumberFormat="1" applyFont="1" applyBorder="1">
      <alignment vertical="center"/>
    </xf>
    <xf numFmtId="0" fontId="7" fillId="0" borderId="58" xfId="0" applyFont="1" applyFill="1" applyBorder="1" applyAlignment="1">
      <alignment horizontal="distributed" vertical="center" justifyLastLine="1"/>
    </xf>
    <xf numFmtId="0" fontId="7" fillId="0" borderId="59" xfId="0" applyFont="1" applyFill="1" applyBorder="1" applyAlignment="1">
      <alignment horizontal="distributed" vertical="center" justifyLastLine="1"/>
    </xf>
    <xf numFmtId="0" fontId="7" fillId="0" borderId="60" xfId="0" applyFont="1" applyFill="1" applyBorder="1" applyAlignment="1">
      <alignment horizontal="distributed" vertical="center" justifyLastLine="1"/>
    </xf>
    <xf numFmtId="180" fontId="7" fillId="0" borderId="91" xfId="0" applyNumberFormat="1" applyFont="1" applyBorder="1">
      <alignment vertical="center"/>
    </xf>
    <xf numFmtId="179" fontId="7" fillId="0" borderId="92" xfId="0" applyNumberFormat="1" applyFont="1" applyBorder="1">
      <alignment vertical="center"/>
    </xf>
    <xf numFmtId="180" fontId="7" fillId="0" borderId="93" xfId="0" applyNumberFormat="1" applyFont="1" applyBorder="1">
      <alignment vertical="center"/>
    </xf>
    <xf numFmtId="179" fontId="7" fillId="0" borderId="82" xfId="0" applyNumberFormat="1" applyFont="1" applyBorder="1">
      <alignment vertical="center"/>
    </xf>
    <xf numFmtId="181" fontId="7" fillId="2" borderId="14" xfId="0" applyNumberFormat="1" applyFont="1" applyFill="1" applyBorder="1">
      <alignment vertical="center"/>
    </xf>
    <xf numFmtId="181" fontId="7" fillId="0" borderId="16" xfId="0" applyNumberFormat="1" applyFont="1" applyBorder="1">
      <alignment vertical="center"/>
    </xf>
    <xf numFmtId="181" fontId="7" fillId="0" borderId="22" xfId="0" applyNumberFormat="1" applyFont="1" applyBorder="1">
      <alignment vertical="center"/>
    </xf>
    <xf numFmtId="181" fontId="7" fillId="0" borderId="27" xfId="0" applyNumberFormat="1" applyFont="1" applyBorder="1">
      <alignment vertical="center"/>
    </xf>
    <xf numFmtId="181" fontId="7" fillId="0" borderId="9" xfId="0" applyNumberFormat="1" applyFont="1" applyBorder="1">
      <alignment vertical="center"/>
    </xf>
    <xf numFmtId="181" fontId="7" fillId="0" borderId="34" xfId="0" applyNumberFormat="1" applyFont="1" applyBorder="1">
      <alignment vertical="center"/>
    </xf>
    <xf numFmtId="180" fontId="7" fillId="0" borderId="13" xfId="0" applyNumberFormat="1" applyFont="1" applyBorder="1">
      <alignment vertical="center"/>
    </xf>
    <xf numFmtId="181" fontId="7" fillId="0" borderId="13" xfId="0" applyNumberFormat="1" applyFont="1" applyBorder="1">
      <alignment vertical="center"/>
    </xf>
    <xf numFmtId="180" fontId="7" fillId="0" borderId="4" xfId="0" applyNumberFormat="1" applyFont="1" applyBorder="1">
      <alignment vertical="center"/>
    </xf>
    <xf numFmtId="181" fontId="7" fillId="0" borderId="24" xfId="0" applyNumberFormat="1" applyFont="1" applyBorder="1">
      <alignment vertical="center"/>
    </xf>
    <xf numFmtId="178" fontId="7" fillId="0" borderId="37" xfId="0" applyNumberFormat="1" applyFont="1" applyFill="1" applyBorder="1" applyAlignment="1">
      <alignment vertical="center"/>
    </xf>
    <xf numFmtId="180" fontId="7" fillId="0" borderId="7" xfId="0" applyNumberFormat="1" applyFont="1" applyBorder="1">
      <alignment vertical="center"/>
    </xf>
    <xf numFmtId="178" fontId="7" fillId="0" borderId="52" xfId="0" applyNumberFormat="1" applyFont="1" applyFill="1" applyBorder="1" applyAlignment="1">
      <alignment vertical="center"/>
    </xf>
    <xf numFmtId="181" fontId="7" fillId="0" borderId="78" xfId="0" applyNumberFormat="1" applyFont="1" applyBorder="1">
      <alignment vertical="center"/>
    </xf>
    <xf numFmtId="180" fontId="7" fillId="0" borderId="50" xfId="0" applyNumberFormat="1" applyFont="1" applyBorder="1">
      <alignment vertical="center"/>
    </xf>
    <xf numFmtId="181" fontId="7" fillId="0" borderId="83" xfId="0" applyNumberFormat="1" applyFont="1" applyBorder="1">
      <alignment vertical="center"/>
    </xf>
    <xf numFmtId="177" fontId="7" fillId="0" borderId="52" xfId="0" applyNumberFormat="1" applyFont="1" applyFill="1" applyBorder="1" applyAlignment="1">
      <alignment vertical="center"/>
    </xf>
    <xf numFmtId="177" fontId="7" fillId="0" borderId="78" xfId="0" applyNumberFormat="1" applyFont="1" applyBorder="1">
      <alignment vertical="center"/>
    </xf>
    <xf numFmtId="177" fontId="7" fillId="0" borderId="24" xfId="0" applyNumberFormat="1" applyFont="1" applyBorder="1">
      <alignment vertical="center"/>
    </xf>
    <xf numFmtId="177" fontId="7" fillId="0" borderId="21" xfId="0" applyNumberFormat="1" applyFont="1" applyBorder="1">
      <alignment vertical="center"/>
    </xf>
    <xf numFmtId="177" fontId="7" fillId="0" borderId="94" xfId="0" applyNumberFormat="1" applyFont="1" applyBorder="1">
      <alignment vertical="center"/>
    </xf>
    <xf numFmtId="177" fontId="7" fillId="2" borderId="52" xfId="0" applyNumberFormat="1" applyFont="1" applyFill="1" applyBorder="1" applyAlignment="1">
      <alignment vertical="center"/>
    </xf>
    <xf numFmtId="177" fontId="7" fillId="0" borderId="14" xfId="0" applyNumberFormat="1" applyFont="1" applyBorder="1">
      <alignment vertical="center"/>
    </xf>
    <xf numFmtId="177" fontId="7" fillId="0" borderId="22" xfId="0" applyNumberFormat="1" applyFont="1" applyBorder="1">
      <alignment vertical="center"/>
    </xf>
    <xf numFmtId="177" fontId="7" fillId="0" borderId="9" xfId="0" applyNumberFormat="1" applyFont="1" applyBorder="1">
      <alignment vertical="center"/>
    </xf>
    <xf numFmtId="181" fontId="7" fillId="0" borderId="44" xfId="0" applyNumberFormat="1" applyFont="1" applyBorder="1">
      <alignment vertical="center"/>
    </xf>
    <xf numFmtId="177" fontId="7" fillId="0" borderId="14" xfId="0" applyNumberFormat="1" applyFont="1" applyFill="1" applyBorder="1" applyAlignment="1">
      <alignment vertical="center"/>
    </xf>
    <xf numFmtId="177" fontId="7" fillId="0" borderId="89" xfId="0" applyNumberFormat="1" applyFont="1" applyFill="1" applyBorder="1" applyAlignment="1">
      <alignment vertical="center"/>
    </xf>
    <xf numFmtId="0" fontId="7" fillId="0" borderId="95" xfId="0" applyFont="1" applyFill="1" applyBorder="1" applyAlignment="1">
      <alignment horizontal="distributed" vertical="center" justifyLastLine="1"/>
    </xf>
    <xf numFmtId="0" fontId="7" fillId="0" borderId="91" xfId="0" applyFont="1" applyFill="1" applyBorder="1" applyAlignment="1">
      <alignment horizontal="distributed" vertical="center" justifyLastLine="1"/>
    </xf>
    <xf numFmtId="0" fontId="7" fillId="0" borderId="80" xfId="0" applyFont="1" applyFill="1" applyBorder="1" applyAlignment="1">
      <alignment horizontal="distributed" vertical="center" justifyLastLine="1"/>
    </xf>
    <xf numFmtId="180" fontId="7" fillId="0" borderId="75" xfId="0" applyNumberFormat="1" applyFont="1" applyBorder="1">
      <alignment vertical="center"/>
    </xf>
    <xf numFmtId="181" fontId="7" fillId="0" borderId="96" xfId="0" applyNumberFormat="1" applyFont="1" applyBorder="1">
      <alignment vertical="center"/>
    </xf>
    <xf numFmtId="180" fontId="7" fillId="0" borderId="77" xfId="0" applyNumberFormat="1" applyFont="1" applyBorder="1">
      <alignment vertical="center"/>
    </xf>
    <xf numFmtId="180" fontId="7" fillId="0" borderId="64" xfId="0" applyNumberFormat="1" applyFont="1" applyBorder="1">
      <alignment vertical="center"/>
    </xf>
    <xf numFmtId="181" fontId="7" fillId="0" borderId="82" xfId="0" applyNumberFormat="1" applyFont="1" applyBorder="1">
      <alignment vertical="center"/>
    </xf>
    <xf numFmtId="180" fontId="7" fillId="0" borderId="51" xfId="0" applyNumberFormat="1" applyFont="1" applyBorder="1">
      <alignment vertical="center"/>
    </xf>
    <xf numFmtId="181" fontId="7" fillId="0" borderId="14" xfId="0" applyNumberFormat="1" applyFont="1" applyBorder="1">
      <alignment vertical="center"/>
    </xf>
    <xf numFmtId="181" fontId="7" fillId="0" borderId="50" xfId="0" applyNumberFormat="1" applyFont="1" applyBorder="1">
      <alignment vertical="center"/>
    </xf>
    <xf numFmtId="0" fontId="7" fillId="0" borderId="31" xfId="0" applyFont="1" applyFill="1" applyBorder="1" applyAlignment="1">
      <alignment horizontal="distributed" vertical="center" justifyLastLine="1"/>
    </xf>
    <xf numFmtId="0" fontId="7" fillId="0" borderId="0" xfId="0" applyFont="1" applyFill="1" applyBorder="1" applyAlignment="1">
      <alignment horizontal="distributed" vertical="center" justifyLastLine="1"/>
    </xf>
    <xf numFmtId="0" fontId="7" fillId="0" borderId="32" xfId="0" applyFont="1" applyFill="1" applyBorder="1" applyAlignment="1">
      <alignment horizontal="distributed" vertical="center" justifyLastLine="1"/>
    </xf>
    <xf numFmtId="178" fontId="7" fillId="0" borderId="84" xfId="0" applyNumberFormat="1" applyFont="1" applyFill="1" applyBorder="1" applyAlignment="1">
      <alignment vertical="center"/>
    </xf>
    <xf numFmtId="178" fontId="7" fillId="0" borderId="27" xfId="0" applyNumberFormat="1" applyFont="1" applyFill="1" applyBorder="1" applyAlignment="1">
      <alignment vertical="center"/>
    </xf>
    <xf numFmtId="177" fontId="7" fillId="0" borderId="27" xfId="0" applyNumberFormat="1" applyFont="1" applyFill="1" applyBorder="1" applyAlignment="1">
      <alignment vertical="center"/>
    </xf>
    <xf numFmtId="178" fontId="7" fillId="0" borderId="35" xfId="0" applyNumberFormat="1" applyFont="1" applyFill="1" applyBorder="1" applyAlignment="1">
      <alignment vertical="center"/>
    </xf>
    <xf numFmtId="180" fontId="7" fillId="0" borderId="76" xfId="0" applyNumberFormat="1" applyFont="1" applyBorder="1">
      <alignment vertical="center"/>
    </xf>
    <xf numFmtId="181" fontId="7" fillId="0" borderId="76" xfId="0" applyNumberFormat="1" applyFont="1" applyBorder="1">
      <alignment vertical="center"/>
    </xf>
    <xf numFmtId="180" fontId="7" fillId="0" borderId="74" xfId="0" applyNumberFormat="1" applyFont="1" applyBorder="1">
      <alignment vertical="center"/>
    </xf>
    <xf numFmtId="181" fontId="7" fillId="0" borderId="19" xfId="0" applyNumberFormat="1" applyFont="1" applyBorder="1">
      <alignment vertical="center"/>
    </xf>
    <xf numFmtId="181" fontId="7" fillId="0" borderId="21" xfId="0" applyNumberFormat="1" applyFont="1" applyBorder="1">
      <alignment vertical="center"/>
    </xf>
    <xf numFmtId="180" fontId="7" fillId="0" borderId="63" xfId="0" applyNumberFormat="1" applyFont="1" applyBorder="1">
      <alignment vertical="center"/>
    </xf>
    <xf numFmtId="180" fontId="7" fillId="0" borderId="29" xfId="0" applyNumberFormat="1" applyFont="1" applyBorder="1">
      <alignment vertical="center"/>
    </xf>
    <xf numFmtId="181" fontId="7" fillId="0" borderId="29" xfId="0" applyNumberFormat="1" applyFont="1" applyBorder="1">
      <alignment vertical="center"/>
    </xf>
    <xf numFmtId="177" fontId="7" fillId="0" borderId="22" xfId="0" applyNumberFormat="1" applyFont="1" applyFill="1" applyBorder="1" applyAlignment="1">
      <alignment vertical="center"/>
    </xf>
    <xf numFmtId="180" fontId="7" fillId="0" borderId="33" xfId="0" applyNumberFormat="1" applyFont="1" applyBorder="1">
      <alignment vertical="center"/>
    </xf>
    <xf numFmtId="180" fontId="7" fillId="0" borderId="34" xfId="0" applyNumberFormat="1" applyFont="1" applyBorder="1">
      <alignment vertical="center"/>
    </xf>
    <xf numFmtId="180" fontId="7" fillId="0" borderId="46" xfId="0" applyNumberFormat="1" applyFont="1" applyBorder="1">
      <alignment vertical="center"/>
    </xf>
    <xf numFmtId="178" fontId="7" fillId="0" borderId="13" xfId="0" applyNumberFormat="1" applyFont="1" applyFill="1" applyBorder="1" applyAlignment="1">
      <alignment vertical="center"/>
    </xf>
    <xf numFmtId="178" fontId="7" fillId="0" borderId="4" xfId="0" applyNumberFormat="1" applyFont="1" applyFill="1" applyBorder="1" applyAlignment="1">
      <alignment vertical="center"/>
    </xf>
    <xf numFmtId="182" fontId="7" fillId="0" borderId="76" xfId="1" applyNumberFormat="1" applyFont="1" applyBorder="1">
      <alignment vertical="center"/>
    </xf>
    <xf numFmtId="183" fontId="7" fillId="0" borderId="32" xfId="1" applyNumberFormat="1" applyFont="1" applyBorder="1">
      <alignment vertical="center"/>
    </xf>
    <xf numFmtId="182" fontId="7" fillId="0" borderId="27" xfId="1" applyNumberFormat="1" applyFont="1" applyBorder="1">
      <alignment vertical="center"/>
    </xf>
    <xf numFmtId="183" fontId="7" fillId="0" borderId="17" xfId="1" applyNumberFormat="1" applyFont="1" applyBorder="1">
      <alignment vertical="center"/>
    </xf>
    <xf numFmtId="182" fontId="7" fillId="0" borderId="22" xfId="1" applyNumberFormat="1" applyFont="1" applyBorder="1">
      <alignment vertical="center"/>
    </xf>
    <xf numFmtId="183" fontId="7" fillId="0" borderId="23" xfId="1" applyNumberFormat="1" applyFont="1" applyBorder="1">
      <alignment vertical="center"/>
    </xf>
    <xf numFmtId="183" fontId="7" fillId="0" borderId="60" xfId="1" applyNumberFormat="1" applyFont="1" applyBorder="1">
      <alignment vertical="center"/>
    </xf>
    <xf numFmtId="182" fontId="7" fillId="0" borderId="50" xfId="1" applyNumberFormat="1" applyFont="1" applyBorder="1">
      <alignment vertical="center"/>
    </xf>
    <xf numFmtId="181" fontId="7" fillId="0" borderId="11" xfId="0" applyNumberFormat="1" applyFont="1" applyBorder="1">
      <alignment vertical="center"/>
    </xf>
    <xf numFmtId="0" fontId="7" fillId="0" borderId="61" xfId="0" applyFont="1" applyFill="1" applyBorder="1" applyAlignment="1">
      <alignment horizontal="distributed" vertical="center" justifyLastLine="1"/>
    </xf>
    <xf numFmtId="0" fontId="7" fillId="0" borderId="62" xfId="0" applyFont="1" applyFill="1" applyBorder="1" applyAlignment="1">
      <alignment horizontal="distributed" vertical="center" justifyLastLine="1"/>
    </xf>
    <xf numFmtId="0" fontId="7" fillId="0" borderId="63" xfId="0" applyFont="1" applyFill="1" applyBorder="1" applyAlignment="1">
      <alignment horizontal="distributed" vertical="center" justifyLastLine="1"/>
    </xf>
    <xf numFmtId="0" fontId="7" fillId="0" borderId="31"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32" xfId="0" applyFont="1" applyFill="1" applyBorder="1" applyAlignment="1">
      <alignment horizontal="distributed" vertical="center"/>
    </xf>
    <xf numFmtId="0" fontId="7" fillId="0" borderId="58" xfId="0" applyFont="1" applyFill="1" applyBorder="1" applyAlignment="1">
      <alignment horizontal="distributed" vertical="center"/>
    </xf>
    <xf numFmtId="0" fontId="7" fillId="0" borderId="59" xfId="0" applyFont="1" applyFill="1" applyBorder="1" applyAlignment="1">
      <alignment horizontal="distributed" vertical="center"/>
    </xf>
    <xf numFmtId="0" fontId="7" fillId="0" borderId="63" xfId="0" applyFont="1" applyFill="1" applyBorder="1" applyAlignment="1">
      <alignment horizontal="distributed" vertical="center"/>
    </xf>
    <xf numFmtId="177" fontId="7" fillId="0" borderId="16" xfId="0" applyNumberFormat="1" applyFont="1" applyFill="1" applyBorder="1" applyAlignment="1">
      <alignment vertical="center"/>
    </xf>
    <xf numFmtId="0" fontId="7" fillId="0" borderId="62" xfId="0" applyFont="1" applyFill="1" applyBorder="1" applyAlignment="1">
      <alignment horizontal="distributed" vertical="center"/>
    </xf>
    <xf numFmtId="0" fontId="7" fillId="0" borderId="7" xfId="0" applyFont="1" applyFill="1" applyBorder="1" applyAlignment="1">
      <alignment horizontal="distributed" vertical="center"/>
    </xf>
    <xf numFmtId="178" fontId="7" fillId="0" borderId="12" xfId="0" applyNumberFormat="1" applyFont="1" applyFill="1" applyBorder="1" applyAlignment="1">
      <alignment vertical="center"/>
    </xf>
    <xf numFmtId="0" fontId="7" fillId="0" borderId="47" xfId="0" applyFont="1" applyFill="1" applyBorder="1" applyAlignment="1">
      <alignment horizontal="distributed" vertical="center" justifyLastLine="1"/>
    </xf>
    <xf numFmtId="0" fontId="7" fillId="0" borderId="48" xfId="0" applyFont="1" applyFill="1" applyBorder="1" applyAlignment="1">
      <alignment horizontal="distributed" vertical="center" justifyLastLine="1"/>
    </xf>
    <xf numFmtId="0" fontId="7" fillId="0" borderId="49" xfId="0" applyFont="1" applyFill="1" applyBorder="1" applyAlignment="1">
      <alignment horizontal="distributed" vertical="center" justifyLastLine="1"/>
    </xf>
    <xf numFmtId="177" fontId="7" fillId="0" borderId="50" xfId="0" applyNumberFormat="1" applyFont="1" applyFill="1" applyBorder="1" applyAlignment="1">
      <alignment vertical="center"/>
    </xf>
    <xf numFmtId="0" fontId="3" fillId="0" borderId="0" xfId="0" applyFont="1" applyFill="1" applyAlignment="1">
      <alignment horizontal="distributed" vertical="center" indent="7"/>
    </xf>
    <xf numFmtId="0" fontId="9" fillId="0" borderId="0" xfId="0" applyFont="1" applyFill="1">
      <alignment vertical="center"/>
    </xf>
    <xf numFmtId="180" fontId="9" fillId="0" borderId="0" xfId="0" applyNumberFormat="1" applyFont="1" applyFill="1">
      <alignment vertical="center"/>
    </xf>
    <xf numFmtId="181" fontId="9" fillId="0" borderId="0" xfId="0" applyNumberFormat="1" applyFont="1" applyFill="1">
      <alignment vertical="center"/>
    </xf>
    <xf numFmtId="0" fontId="9" fillId="0" borderId="97" xfId="0" applyFont="1" applyFill="1" applyBorder="1" applyAlignment="1">
      <alignment vertical="center" wrapText="1"/>
    </xf>
    <xf numFmtId="180" fontId="9" fillId="0" borderId="42" xfId="0" applyNumberFormat="1" applyFont="1" applyFill="1" applyBorder="1" applyAlignment="1">
      <alignment horizontal="center" vertical="center"/>
    </xf>
    <xf numFmtId="180" fontId="9" fillId="0" borderId="56" xfId="0" applyNumberFormat="1" applyFont="1" applyFill="1" applyBorder="1" applyAlignment="1">
      <alignment horizontal="center" vertical="center"/>
    </xf>
    <xf numFmtId="180" fontId="9" fillId="0" borderId="57" xfId="0" applyNumberFormat="1" applyFont="1" applyFill="1" applyBorder="1" applyAlignment="1">
      <alignment horizontal="center" vertical="center"/>
    </xf>
    <xf numFmtId="180" fontId="9" fillId="0" borderId="4" xfId="0" applyNumberFormat="1"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vertical="center" wrapText="1"/>
    </xf>
    <xf numFmtId="180" fontId="9" fillId="0" borderId="8" xfId="0" applyNumberFormat="1" applyFont="1" applyFill="1" applyBorder="1" applyAlignment="1">
      <alignment horizontal="center" vertical="center"/>
    </xf>
    <xf numFmtId="180" fontId="9" fillId="0" borderId="9" xfId="0" applyNumberFormat="1" applyFont="1" applyFill="1" applyBorder="1" applyAlignment="1">
      <alignment horizontal="center" vertical="center"/>
    </xf>
    <xf numFmtId="181" fontId="9" fillId="0" borderId="9" xfId="0" applyNumberFormat="1" applyFont="1" applyFill="1" applyBorder="1" applyAlignment="1">
      <alignment horizontal="center" vertical="center"/>
    </xf>
    <xf numFmtId="180" fontId="9" fillId="0" borderId="82" xfId="0" applyNumberFormat="1" applyFont="1" applyFill="1" applyBorder="1" applyAlignment="1">
      <alignment horizontal="center" vertical="center"/>
    </xf>
    <xf numFmtId="180" fontId="9" fillId="0" borderId="6" xfId="0" applyNumberFormat="1" applyFont="1" applyFill="1" applyBorder="1" applyAlignment="1">
      <alignment horizontal="center" vertical="center"/>
    </xf>
    <xf numFmtId="0" fontId="9" fillId="0" borderId="49" xfId="0" applyFont="1" applyFill="1" applyBorder="1" applyAlignment="1">
      <alignment horizontal="center" vertical="center"/>
    </xf>
    <xf numFmtId="0" fontId="9" fillId="0" borderId="56" xfId="0" applyFont="1" applyFill="1" applyBorder="1" applyAlignment="1">
      <alignment horizontal="center" vertical="center"/>
    </xf>
    <xf numFmtId="180" fontId="9" fillId="0" borderId="20" xfId="0" applyNumberFormat="1" applyFont="1" applyBorder="1">
      <alignment vertical="center"/>
    </xf>
    <xf numFmtId="180" fontId="9" fillId="0" borderId="14" xfId="0" applyNumberFormat="1" applyFont="1" applyBorder="1">
      <alignment vertical="center"/>
    </xf>
    <xf numFmtId="181" fontId="9" fillId="0" borderId="14" xfId="0" applyNumberFormat="1" applyFont="1" applyBorder="1">
      <alignment vertical="center"/>
    </xf>
    <xf numFmtId="180" fontId="9" fillId="0" borderId="79" xfId="0" applyNumberFormat="1" applyFont="1" applyBorder="1">
      <alignment vertical="center"/>
    </xf>
    <xf numFmtId="179" fontId="9" fillId="0" borderId="5" xfId="0" applyNumberFormat="1" applyFont="1" applyBorder="1">
      <alignment vertical="center"/>
    </xf>
    <xf numFmtId="0" fontId="9" fillId="0" borderId="64" xfId="0" applyFont="1" applyFill="1" applyBorder="1" applyAlignment="1">
      <alignment horizontal="center" vertical="center"/>
    </xf>
    <xf numFmtId="180" fontId="9" fillId="0" borderId="15" xfId="0" applyNumberFormat="1" applyFont="1" applyBorder="1">
      <alignment vertical="center"/>
    </xf>
    <xf numFmtId="180" fontId="9" fillId="0" borderId="16" xfId="0" applyNumberFormat="1" applyFont="1" applyBorder="1">
      <alignment vertical="center"/>
    </xf>
    <xf numFmtId="181" fontId="9" fillId="0" borderId="16" xfId="0" applyNumberFormat="1" applyFont="1" applyBorder="1">
      <alignment vertical="center"/>
    </xf>
    <xf numFmtId="180" fontId="9" fillId="0" borderId="100" xfId="0" applyNumberFormat="1" applyFont="1" applyBorder="1">
      <alignment vertical="center"/>
    </xf>
    <xf numFmtId="179" fontId="9" fillId="0" borderId="18" xfId="0" applyNumberFormat="1" applyFont="1" applyBorder="1">
      <alignment vertical="center"/>
    </xf>
    <xf numFmtId="0" fontId="9" fillId="0" borderId="2" xfId="0" applyFont="1" applyFill="1" applyBorder="1" applyAlignment="1">
      <alignment horizontal="center" vertical="center"/>
    </xf>
    <xf numFmtId="180" fontId="9" fillId="0" borderId="33" xfId="0" applyNumberFormat="1" applyFont="1" applyBorder="1">
      <alignment vertical="center"/>
    </xf>
    <xf numFmtId="180" fontId="9" fillId="0" borderId="34" xfId="0" applyNumberFormat="1" applyFont="1" applyBorder="1">
      <alignment vertical="center"/>
    </xf>
    <xf numFmtId="181" fontId="9" fillId="0" borderId="34" xfId="0" applyNumberFormat="1" applyFont="1" applyBorder="1">
      <alignment vertical="center"/>
    </xf>
    <xf numFmtId="180" fontId="9" fillId="0" borderId="101" xfId="0" applyNumberFormat="1" applyFont="1" applyBorder="1">
      <alignment vertical="center"/>
    </xf>
    <xf numFmtId="179" fontId="9" fillId="0" borderId="1" xfId="0" applyNumberFormat="1" applyFont="1" applyBorder="1">
      <alignment vertical="center"/>
    </xf>
    <xf numFmtId="180" fontId="9" fillId="0" borderId="10" xfId="0" applyNumberFormat="1" applyFont="1" applyBorder="1">
      <alignment vertical="center"/>
    </xf>
    <xf numFmtId="180" fontId="9" fillId="0" borderId="11" xfId="0" applyNumberFormat="1" applyFont="1" applyBorder="1">
      <alignment vertical="center"/>
    </xf>
    <xf numFmtId="181" fontId="9" fillId="0" borderId="11" xfId="0" applyNumberFormat="1" applyFont="1" applyBorder="1">
      <alignment vertical="center"/>
    </xf>
    <xf numFmtId="180" fontId="9" fillId="0" borderId="102" xfId="0" applyNumberFormat="1" applyFont="1" applyBorder="1">
      <alignment vertical="center"/>
    </xf>
    <xf numFmtId="179" fontId="9" fillId="0" borderId="28" xfId="0" applyNumberFormat="1" applyFont="1" applyBorder="1">
      <alignment vertical="center"/>
    </xf>
    <xf numFmtId="0" fontId="9" fillId="0" borderId="58" xfId="0" applyFont="1" applyFill="1" applyBorder="1" applyAlignment="1">
      <alignment horizontal="center" vertical="center"/>
    </xf>
    <xf numFmtId="180" fontId="9" fillId="0" borderId="26" xfId="0" applyNumberFormat="1" applyFont="1" applyBorder="1">
      <alignment vertical="center"/>
    </xf>
    <xf numFmtId="180" fontId="9" fillId="0" borderId="22" xfId="0" applyNumberFormat="1" applyFont="1" applyBorder="1">
      <alignment vertical="center"/>
    </xf>
    <xf numFmtId="181" fontId="9" fillId="0" borderId="22" xfId="0" applyNumberFormat="1" applyFont="1" applyBorder="1">
      <alignment vertical="center"/>
    </xf>
    <xf numFmtId="180" fontId="9" fillId="0" borderId="92" xfId="0" applyNumberFormat="1" applyFont="1" applyBorder="1">
      <alignment vertical="center"/>
    </xf>
    <xf numFmtId="179" fontId="9" fillId="0" borderId="25" xfId="0" applyNumberFormat="1" applyFont="1" applyBorder="1">
      <alignment vertical="center"/>
    </xf>
    <xf numFmtId="0" fontId="9" fillId="0" borderId="1" xfId="0" applyFont="1" applyFill="1" applyBorder="1" applyAlignment="1">
      <alignment horizontal="center" vertical="center"/>
    </xf>
    <xf numFmtId="180" fontId="9" fillId="0" borderId="81" xfId="0" applyNumberFormat="1" applyFont="1" applyBorder="1">
      <alignment vertical="center"/>
    </xf>
    <xf numFmtId="180" fontId="9" fillId="0" borderId="50" xfId="0" applyNumberFormat="1" applyFont="1" applyBorder="1">
      <alignment vertical="center"/>
    </xf>
    <xf numFmtId="181" fontId="9" fillId="0" borderId="50" xfId="0" applyNumberFormat="1" applyFont="1" applyBorder="1">
      <alignment vertical="center"/>
    </xf>
    <xf numFmtId="180" fontId="9" fillId="0" borderId="93" xfId="0" applyNumberFormat="1" applyFont="1" applyBorder="1">
      <alignment vertical="center"/>
    </xf>
    <xf numFmtId="0" fontId="3" fillId="0" borderId="0" xfId="5" applyFont="1" applyFill="1" applyBorder="1" applyAlignment="1">
      <alignment horizontal="distributed" vertical="center" indent="10"/>
    </xf>
    <xf numFmtId="0" fontId="3" fillId="0" borderId="0" xfId="3" applyFont="1" applyFill="1" applyBorder="1" applyAlignment="1">
      <alignment horizontal="distributed" vertical="center" indent="10"/>
    </xf>
    <xf numFmtId="0" fontId="7" fillId="0" borderId="0" xfId="5" applyFont="1" applyFill="1"/>
    <xf numFmtId="0" fontId="7" fillId="0" borderId="0" xfId="5" applyFont="1" applyFill="1" applyAlignment="1">
      <alignment horizontal="right"/>
    </xf>
    <xf numFmtId="0" fontId="7" fillId="0" borderId="45" xfId="5" applyNumberFormat="1" applyFont="1" applyFill="1" applyBorder="1" applyAlignment="1">
      <alignment horizontal="center" vertical="center"/>
    </xf>
    <xf numFmtId="0" fontId="7" fillId="0" borderId="44" xfId="5" applyNumberFormat="1" applyFont="1" applyFill="1" applyBorder="1" applyAlignment="1">
      <alignment horizontal="center" vertical="center"/>
    </xf>
    <xf numFmtId="0" fontId="7" fillId="0" borderId="103" xfId="5" applyNumberFormat="1" applyFont="1" applyFill="1" applyBorder="1" applyAlignment="1">
      <alignment horizontal="center" vertical="center"/>
    </xf>
    <xf numFmtId="0" fontId="7" fillId="0" borderId="98" xfId="5" quotePrefix="1" applyNumberFormat="1" applyFont="1" applyFill="1" applyBorder="1" applyAlignment="1">
      <alignment horizontal="center" vertical="center"/>
    </xf>
    <xf numFmtId="0" fontId="0" fillId="0" borderId="81" xfId="0" applyBorder="1" applyAlignment="1">
      <alignment horizontal="center" vertical="center"/>
    </xf>
    <xf numFmtId="0" fontId="0" fillId="0" borderId="50" xfId="0" applyBorder="1" applyAlignment="1">
      <alignment horizontal="center" vertical="center"/>
    </xf>
    <xf numFmtId="0" fontId="7" fillId="0" borderId="93" xfId="5" applyFont="1" applyFill="1" applyBorder="1" applyAlignment="1">
      <alignment horizontal="center" vertical="center"/>
    </xf>
    <xf numFmtId="0" fontId="7" fillId="0" borderId="38" xfId="5" applyFont="1" applyFill="1" applyBorder="1" applyAlignment="1">
      <alignment horizontal="center" vertical="center"/>
    </xf>
    <xf numFmtId="0" fontId="7" fillId="0" borderId="5" xfId="5" applyNumberFormat="1" applyFont="1" applyFill="1" applyBorder="1" applyAlignment="1">
      <alignment horizontal="distributed" vertical="center" justifyLastLine="1"/>
    </xf>
    <xf numFmtId="184" fontId="10" fillId="0" borderId="14" xfId="6" applyNumberFormat="1" applyBorder="1"/>
    <xf numFmtId="184" fontId="10" fillId="0" borderId="11" xfId="6" applyNumberFormat="1" applyFont="1" applyFill="1" applyBorder="1" applyAlignment="1">
      <alignment horizontal="right" wrapText="1"/>
    </xf>
    <xf numFmtId="184" fontId="10" fillId="0" borderId="11" xfId="6" applyNumberFormat="1" applyBorder="1"/>
    <xf numFmtId="184" fontId="10" fillId="0" borderId="79" xfId="6" applyNumberFormat="1" applyFont="1" applyFill="1" applyBorder="1" applyAlignment="1">
      <alignment horizontal="right" wrapText="1"/>
    </xf>
    <xf numFmtId="184" fontId="0" fillId="0" borderId="5" xfId="0" applyNumberFormat="1" applyBorder="1" applyAlignment="1"/>
    <xf numFmtId="0" fontId="7" fillId="0" borderId="25" xfId="5" applyNumberFormat="1" applyFont="1" applyFill="1" applyBorder="1" applyAlignment="1">
      <alignment horizontal="distributed" vertical="center" justifyLastLine="1"/>
    </xf>
    <xf numFmtId="184" fontId="10" fillId="0" borderId="22" xfId="6" applyNumberFormat="1" applyBorder="1"/>
    <xf numFmtId="184" fontId="10" fillId="0" borderId="22" xfId="6" applyNumberFormat="1" applyFont="1" applyFill="1" applyBorder="1" applyAlignment="1">
      <alignment horizontal="right" wrapText="1"/>
    </xf>
    <xf numFmtId="184" fontId="10" fillId="0" borderId="92" xfId="6" applyNumberFormat="1" applyFont="1" applyFill="1" applyBorder="1" applyAlignment="1">
      <alignment horizontal="right" wrapText="1"/>
    </xf>
    <xf numFmtId="184" fontId="0" fillId="0" borderId="25" xfId="0" applyNumberFormat="1" applyBorder="1" applyAlignment="1"/>
    <xf numFmtId="184" fontId="10" fillId="0" borderId="16" xfId="6" applyNumberFormat="1" applyBorder="1"/>
    <xf numFmtId="184" fontId="10" fillId="0" borderId="16" xfId="6" applyNumberFormat="1" applyFont="1" applyFill="1" applyBorder="1" applyAlignment="1">
      <alignment horizontal="right" wrapText="1"/>
    </xf>
    <xf numFmtId="184" fontId="10" fillId="0" borderId="17" xfId="6" applyNumberFormat="1" applyFont="1" applyFill="1" applyBorder="1" applyAlignment="1">
      <alignment horizontal="right" wrapText="1"/>
    </xf>
    <xf numFmtId="184" fontId="0" fillId="0" borderId="18" xfId="0" applyNumberFormat="1" applyBorder="1" applyAlignment="1"/>
    <xf numFmtId="0" fontId="7" fillId="0" borderId="28" xfId="5" applyNumberFormat="1" applyFont="1" applyFill="1" applyBorder="1" applyAlignment="1">
      <alignment horizontal="distributed" vertical="center" justifyLastLine="1"/>
    </xf>
    <xf numFmtId="184" fontId="10" fillId="0" borderId="23" xfId="6" applyNumberFormat="1" applyFont="1" applyFill="1" applyBorder="1" applyAlignment="1">
      <alignment horizontal="right" wrapText="1"/>
    </xf>
    <xf numFmtId="178" fontId="0" fillId="0" borderId="84" xfId="0" applyNumberFormat="1" applyBorder="1" applyAlignment="1"/>
    <xf numFmtId="178" fontId="0" fillId="0" borderId="27" xfId="0" applyNumberFormat="1" applyBorder="1" applyAlignment="1"/>
    <xf numFmtId="184" fontId="0" fillId="0" borderId="27" xfId="0" quotePrefix="1" applyNumberFormat="1" applyBorder="1" applyAlignment="1"/>
    <xf numFmtId="184" fontId="0" fillId="0" borderId="27" xfId="0" applyNumberFormat="1" applyBorder="1" applyAlignment="1"/>
    <xf numFmtId="184" fontId="0" fillId="0" borderId="92" xfId="0" applyNumberFormat="1" applyBorder="1" applyAlignment="1"/>
    <xf numFmtId="0" fontId="7" fillId="0" borderId="30" xfId="5" applyNumberFormat="1" applyFont="1" applyFill="1" applyBorder="1" applyAlignment="1">
      <alignment horizontal="distributed" vertical="center" justifyLastLine="1"/>
    </xf>
    <xf numFmtId="184" fontId="10" fillId="0" borderId="9" xfId="6" applyNumberFormat="1" applyFont="1" applyFill="1" applyBorder="1" applyAlignment="1">
      <alignment horizontal="right" wrapText="1"/>
    </xf>
    <xf numFmtId="184" fontId="10" fillId="0" borderId="6" xfId="6" applyNumberFormat="1" applyFont="1" applyFill="1" applyBorder="1" applyAlignment="1">
      <alignment horizontal="right" wrapText="1"/>
    </xf>
    <xf numFmtId="184" fontId="0" fillId="0" borderId="30" xfId="0" applyNumberFormat="1" applyBorder="1" applyAlignment="1"/>
    <xf numFmtId="0" fontId="7" fillId="0" borderId="1" xfId="5" applyNumberFormat="1" applyFont="1" applyFill="1" applyBorder="1" applyAlignment="1">
      <alignment horizontal="center" vertical="center"/>
    </xf>
    <xf numFmtId="184" fontId="0" fillId="0" borderId="34" xfId="0" applyNumberFormat="1" applyBorder="1" applyAlignment="1"/>
    <xf numFmtId="184" fontId="0" fillId="0" borderId="50" xfId="0" applyNumberFormat="1" applyBorder="1" applyAlignment="1"/>
    <xf numFmtId="184" fontId="0" fillId="0" borderId="101" xfId="0" applyNumberFormat="1" applyBorder="1" applyAlignment="1"/>
    <xf numFmtId="184" fontId="0" fillId="0" borderId="1" xfId="0" applyNumberFormat="1" applyBorder="1" applyAlignment="1"/>
    <xf numFmtId="0" fontId="9" fillId="0" borderId="97" xfId="5" applyFont="1" applyFill="1" applyBorder="1" applyAlignment="1">
      <alignment vertical="center" wrapText="1"/>
    </xf>
    <xf numFmtId="0" fontId="9" fillId="0" borderId="99" xfId="5" applyFont="1" applyFill="1" applyBorder="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53" xfId="0" applyFont="1" applyFill="1" applyBorder="1" applyAlignment="1">
      <alignment horizontal="left" vertical="center" wrapText="1"/>
    </xf>
    <xf numFmtId="0" fontId="6" fillId="0" borderId="55" xfId="0" applyFont="1" applyFill="1" applyBorder="1" applyAlignment="1">
      <alignment horizontal="left" vertical="center"/>
    </xf>
    <xf numFmtId="178" fontId="6" fillId="0" borderId="34" xfId="0" applyNumberFormat="1" applyFont="1" applyFill="1" applyBorder="1" applyAlignment="1">
      <alignment horizontal="center" vertical="center"/>
    </xf>
    <xf numFmtId="181" fontId="6" fillId="0" borderId="39" xfId="0" applyNumberFormat="1" applyFont="1" applyFill="1" applyBorder="1" applyAlignment="1">
      <alignment horizontal="center" vertical="center" wrapText="1"/>
    </xf>
    <xf numFmtId="0" fontId="6" fillId="0" borderId="41" xfId="0" applyFont="1" applyFill="1" applyBorder="1" applyAlignment="1">
      <alignment horizontal="center" vertical="center"/>
    </xf>
    <xf numFmtId="0" fontId="6" fillId="0" borderId="98" xfId="0" applyFont="1" applyFill="1" applyBorder="1" applyAlignment="1">
      <alignment horizontal="center" vertical="center"/>
    </xf>
    <xf numFmtId="38" fontId="6" fillId="0" borderId="44" xfId="0" applyNumberFormat="1" applyFont="1" applyFill="1" applyBorder="1">
      <alignment vertical="center"/>
    </xf>
    <xf numFmtId="178" fontId="6" fillId="0" borderId="44" xfId="0" applyNumberFormat="1" applyFont="1" applyFill="1" applyBorder="1">
      <alignment vertical="center"/>
    </xf>
    <xf numFmtId="178" fontId="6" fillId="0" borderId="0" xfId="0" applyNumberFormat="1" applyFont="1" applyFill="1">
      <alignment vertical="center"/>
    </xf>
    <xf numFmtId="181" fontId="6" fillId="0" borderId="39" xfId="0" applyNumberFormat="1" applyFont="1" applyFill="1" applyBorder="1">
      <alignment vertical="center"/>
    </xf>
    <xf numFmtId="0" fontId="6" fillId="0" borderId="31" xfId="0" applyFont="1" applyFill="1" applyBorder="1" applyAlignment="1">
      <alignment horizontal="center" vertical="center"/>
    </xf>
    <xf numFmtId="0" fontId="6" fillId="0" borderId="40" xfId="0" applyFont="1" applyFill="1" applyBorder="1" applyAlignment="1">
      <alignment horizontal="center" vertical="center"/>
    </xf>
    <xf numFmtId="38" fontId="6" fillId="0" borderId="27" xfId="0" applyNumberFormat="1" applyFont="1" applyFill="1" applyBorder="1">
      <alignment vertical="center"/>
    </xf>
    <xf numFmtId="178" fontId="6" fillId="0" borderId="27" xfId="0" applyNumberFormat="1" applyFont="1" applyFill="1" applyBorder="1">
      <alignment vertical="center"/>
    </xf>
    <xf numFmtId="181" fontId="6" fillId="0" borderId="32" xfId="0" applyNumberFormat="1" applyFont="1" applyFill="1" applyBorder="1">
      <alignment vertical="center"/>
    </xf>
    <xf numFmtId="178" fontId="6" fillId="0" borderId="11" xfId="0" applyNumberFormat="1" applyFont="1" applyFill="1" applyBorder="1">
      <alignment vertical="center"/>
    </xf>
    <xf numFmtId="0" fontId="6" fillId="0" borderId="61" xfId="0" applyFont="1" applyFill="1" applyBorder="1" applyAlignment="1">
      <alignment horizontal="center" vertical="center"/>
    </xf>
    <xf numFmtId="0" fontId="6" fillId="0" borderId="18" xfId="0" applyFont="1" applyFill="1" applyBorder="1" applyAlignment="1">
      <alignment horizontal="center" vertical="center"/>
    </xf>
    <xf numFmtId="38" fontId="6" fillId="0" borderId="16" xfId="0" applyNumberFormat="1" applyFont="1" applyFill="1" applyBorder="1">
      <alignment vertical="center"/>
    </xf>
    <xf numFmtId="178" fontId="6" fillId="0" borderId="16" xfId="0" applyNumberFormat="1" applyFont="1" applyFill="1" applyBorder="1">
      <alignment vertical="center"/>
    </xf>
    <xf numFmtId="181" fontId="6" fillId="0" borderId="63" xfId="0" applyNumberFormat="1" applyFont="1" applyFill="1" applyBorder="1">
      <alignment vertical="center"/>
    </xf>
    <xf numFmtId="0" fontId="6" fillId="0" borderId="27" xfId="0" applyFont="1" applyFill="1" applyBorder="1">
      <alignment vertical="center"/>
    </xf>
    <xf numFmtId="0" fontId="6" fillId="0" borderId="95" xfId="0" applyFont="1" applyFill="1" applyBorder="1" applyAlignment="1">
      <alignment horizontal="center" vertical="center"/>
    </xf>
    <xf numFmtId="0" fontId="6" fillId="0" borderId="28" xfId="0" applyFont="1" applyFill="1" applyBorder="1" applyAlignment="1">
      <alignment horizontal="center" vertical="center"/>
    </xf>
    <xf numFmtId="38" fontId="6" fillId="0" borderId="11" xfId="0" applyNumberFormat="1" applyFont="1" applyFill="1" applyBorder="1">
      <alignment vertical="center"/>
    </xf>
    <xf numFmtId="181" fontId="6" fillId="0" borderId="17" xfId="0" applyNumberFormat="1" applyFont="1" applyFill="1" applyBorder="1">
      <alignment vertical="center"/>
    </xf>
    <xf numFmtId="181" fontId="6" fillId="0" borderId="35" xfId="0" applyNumberFormat="1" applyFont="1" applyFill="1" applyBorder="1">
      <alignment vertical="center"/>
    </xf>
    <xf numFmtId="181" fontId="6" fillId="0" borderId="12" xfId="0" applyNumberFormat="1" applyFont="1" applyFill="1" applyBorder="1">
      <alignment vertical="center"/>
    </xf>
    <xf numFmtId="0" fontId="6" fillId="0" borderId="16" xfId="0" applyFont="1" applyFill="1" applyBorder="1">
      <alignment vertical="center"/>
    </xf>
    <xf numFmtId="178" fontId="6" fillId="0" borderId="50" xfId="0" applyNumberFormat="1" applyFont="1" applyFill="1" applyBorder="1">
      <alignment vertical="center"/>
    </xf>
    <xf numFmtId="0" fontId="6" fillId="0" borderId="98"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8" xfId="0" applyFont="1" applyFill="1" applyBorder="1" applyAlignment="1">
      <alignment horizontal="center" vertical="center"/>
    </xf>
    <xf numFmtId="181" fontId="6" fillId="0" borderId="51" xfId="0" applyNumberFormat="1" applyFont="1" applyFill="1" applyBorder="1">
      <alignment vertical="center"/>
    </xf>
    <xf numFmtId="181" fontId="6" fillId="0" borderId="42" xfId="0" applyNumberFormat="1" applyFont="1" applyFill="1" applyBorder="1">
      <alignment vertical="center"/>
    </xf>
    <xf numFmtId="181" fontId="6" fillId="0" borderId="0" xfId="0" applyNumberFormat="1" applyFont="1" applyFill="1" applyBorder="1">
      <alignment vertical="center"/>
    </xf>
    <xf numFmtId="0" fontId="7" fillId="0" borderId="0" xfId="0" applyFont="1" applyFill="1" applyAlignment="1">
      <alignment horizontal="center" vertical="center"/>
    </xf>
    <xf numFmtId="0" fontId="9" fillId="0" borderId="53" xfId="0" applyFont="1" applyFill="1" applyBorder="1" applyAlignment="1">
      <alignment horizontal="left" vertical="center" wrapText="1"/>
    </xf>
    <xf numFmtId="0" fontId="9" fillId="0" borderId="55" xfId="0" applyFont="1" applyFill="1" applyBorder="1" applyAlignment="1">
      <alignment horizontal="left" vertical="center"/>
    </xf>
    <xf numFmtId="178" fontId="9" fillId="0" borderId="34" xfId="0" applyNumberFormat="1" applyFont="1" applyFill="1" applyBorder="1" applyAlignment="1">
      <alignment horizontal="center" vertical="center"/>
    </xf>
    <xf numFmtId="181" fontId="9" fillId="0" borderId="46"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8" fontId="9" fillId="0" borderId="44" xfId="0" applyNumberFormat="1" applyFont="1" applyFill="1" applyBorder="1">
      <alignment vertical="center"/>
    </xf>
    <xf numFmtId="178" fontId="9" fillId="0" borderId="0" xfId="0" applyNumberFormat="1" applyFont="1" applyFill="1">
      <alignment vertical="center"/>
    </xf>
    <xf numFmtId="177" fontId="9" fillId="0" borderId="39" xfId="0" applyNumberFormat="1" applyFont="1" applyFill="1" applyBorder="1">
      <alignment vertical="center"/>
    </xf>
    <xf numFmtId="0" fontId="9" fillId="0" borderId="25" xfId="0" applyFont="1" applyFill="1" applyBorder="1" applyAlignment="1">
      <alignment horizontal="center" vertical="center" wrapText="1"/>
    </xf>
    <xf numFmtId="0" fontId="9" fillId="0" borderId="40" xfId="0" applyFont="1" applyFill="1" applyBorder="1" applyAlignment="1">
      <alignment horizontal="center" vertical="center"/>
    </xf>
    <xf numFmtId="178" fontId="9" fillId="0" borderId="27" xfId="0" applyNumberFormat="1" applyFont="1" applyFill="1" applyBorder="1">
      <alignment vertical="center"/>
    </xf>
    <xf numFmtId="177" fontId="9" fillId="0" borderId="35" xfId="0" applyNumberFormat="1" applyFont="1" applyFill="1" applyBorder="1">
      <alignment vertical="center"/>
    </xf>
    <xf numFmtId="0" fontId="9" fillId="0" borderId="28" xfId="0" applyFont="1" applyFill="1" applyBorder="1" applyAlignment="1">
      <alignment horizontal="center" vertical="center"/>
    </xf>
    <xf numFmtId="178" fontId="9" fillId="0" borderId="11" xfId="0" applyNumberFormat="1" applyFont="1" applyFill="1" applyBorder="1">
      <alignment vertical="center"/>
    </xf>
    <xf numFmtId="0" fontId="9" fillId="0" borderId="18" xfId="0" applyFont="1" applyFill="1" applyBorder="1" applyAlignment="1">
      <alignment horizontal="center" vertical="center"/>
    </xf>
    <xf numFmtId="178" fontId="9" fillId="0" borderId="16" xfId="0" applyNumberFormat="1" applyFont="1" applyFill="1" applyBorder="1">
      <alignment vertical="center"/>
    </xf>
    <xf numFmtId="178" fontId="9" fillId="0" borderId="100" xfId="0" applyNumberFormat="1" applyFont="1" applyFill="1" applyBorder="1">
      <alignment vertical="center"/>
    </xf>
    <xf numFmtId="177" fontId="9" fillId="0" borderId="17" xfId="0" applyNumberFormat="1" applyFont="1" applyFill="1" applyBorder="1">
      <alignment vertical="center"/>
    </xf>
    <xf numFmtId="0" fontId="9" fillId="0" borderId="30" xfId="0" applyFont="1" applyFill="1" applyBorder="1" applyAlignment="1">
      <alignment horizontal="center" vertical="center" wrapText="1"/>
    </xf>
    <xf numFmtId="0" fontId="9" fillId="0" borderId="38" xfId="0" applyFont="1" applyFill="1" applyBorder="1" applyAlignment="1">
      <alignment horizontal="center" vertical="center"/>
    </xf>
    <xf numFmtId="178" fontId="9" fillId="0" borderId="50" xfId="0" applyNumberFormat="1" applyFont="1" applyFill="1" applyBorder="1">
      <alignment vertical="center"/>
    </xf>
    <xf numFmtId="178" fontId="9" fillId="0" borderId="104" xfId="0" applyNumberFormat="1" applyFont="1" applyFill="1" applyBorder="1">
      <alignment vertical="center"/>
    </xf>
    <xf numFmtId="177" fontId="9" fillId="0" borderId="51" xfId="0" applyNumberFormat="1" applyFont="1" applyFill="1" applyBorder="1">
      <alignment vertical="center"/>
    </xf>
    <xf numFmtId="0" fontId="9" fillId="0" borderId="41" xfId="0" applyFont="1" applyFill="1" applyBorder="1" applyAlignment="1">
      <alignment horizontal="center" vertical="center"/>
    </xf>
    <xf numFmtId="178" fontId="9" fillId="0" borderId="103" xfId="0" applyNumberFormat="1" applyFont="1" applyFill="1" applyBorder="1">
      <alignment vertical="center"/>
    </xf>
    <xf numFmtId="0" fontId="9" fillId="0" borderId="31" xfId="0" applyFont="1" applyFill="1" applyBorder="1" applyAlignment="1">
      <alignment horizontal="center" vertical="center"/>
    </xf>
    <xf numFmtId="0" fontId="9" fillId="0" borderId="47" xfId="0" applyFont="1" applyFill="1" applyBorder="1" applyAlignment="1">
      <alignment horizontal="center" vertical="center"/>
    </xf>
    <xf numFmtId="177" fontId="9" fillId="0" borderId="12" xfId="0" applyNumberFormat="1" applyFont="1" applyFill="1" applyBorder="1">
      <alignment vertical="center"/>
    </xf>
    <xf numFmtId="178" fontId="9" fillId="0" borderId="93" xfId="0" applyNumberFormat="1" applyFont="1" applyFill="1" applyBorder="1">
      <alignment vertical="center"/>
    </xf>
    <xf numFmtId="0" fontId="9" fillId="0" borderId="61" xfId="0" applyFont="1" applyFill="1" applyBorder="1" applyAlignment="1">
      <alignment horizontal="center" vertical="center"/>
    </xf>
    <xf numFmtId="0" fontId="9" fillId="0" borderId="95" xfId="0" applyFont="1" applyFill="1" applyBorder="1" applyAlignment="1">
      <alignment horizontal="center" vertical="center"/>
    </xf>
    <xf numFmtId="178" fontId="9" fillId="0" borderId="102" xfId="0" applyNumberFormat="1" applyFont="1" applyFill="1" applyBorder="1">
      <alignment vertical="center"/>
    </xf>
    <xf numFmtId="0" fontId="9" fillId="0" borderId="28"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5" xfId="0" applyFont="1" applyFill="1" applyBorder="1" applyAlignment="1">
      <alignment horizontal="center" vertical="center"/>
    </xf>
    <xf numFmtId="178" fontId="9" fillId="2" borderId="104" xfId="0" applyNumberFormat="1" applyFont="1" applyFill="1" applyBorder="1">
      <alignment vertical="center"/>
    </xf>
    <xf numFmtId="178" fontId="9" fillId="2" borderId="0" xfId="0" applyNumberFormat="1" applyFont="1" applyFill="1">
      <alignment vertical="center"/>
    </xf>
    <xf numFmtId="0" fontId="9" fillId="0" borderId="18" xfId="0" applyFont="1" applyFill="1" applyBorder="1" applyAlignment="1">
      <alignment horizontal="center" vertical="center"/>
    </xf>
    <xf numFmtId="0" fontId="9" fillId="0" borderId="98" xfId="0" applyFont="1" applyFill="1" applyBorder="1" applyAlignment="1">
      <alignment horizontal="center" vertical="center"/>
    </xf>
    <xf numFmtId="178" fontId="9" fillId="0" borderId="39" xfId="0" applyNumberFormat="1" applyFont="1" applyFill="1" applyBorder="1">
      <alignment vertical="center"/>
    </xf>
    <xf numFmtId="0" fontId="9" fillId="0" borderId="40" xfId="0" applyFont="1" applyFill="1" applyBorder="1" applyAlignment="1">
      <alignment horizontal="center" vertical="center"/>
    </xf>
    <xf numFmtId="0" fontId="9" fillId="0" borderId="38" xfId="0" applyFont="1" applyFill="1" applyBorder="1" applyAlignment="1">
      <alignment horizontal="center" vertical="center"/>
    </xf>
    <xf numFmtId="178" fontId="9" fillId="0" borderId="45" xfId="0" applyNumberFormat="1" applyFont="1" applyFill="1" applyBorder="1">
      <alignment vertical="center"/>
    </xf>
    <xf numFmtId="178" fontId="9" fillId="0" borderId="10" xfId="0" applyNumberFormat="1" applyFont="1" applyFill="1" applyBorder="1">
      <alignment vertical="center"/>
    </xf>
    <xf numFmtId="178" fontId="9" fillId="0" borderId="81" xfId="0" applyNumberFormat="1" applyFont="1" applyFill="1" applyBorder="1">
      <alignment vertical="center"/>
    </xf>
    <xf numFmtId="178" fontId="9" fillId="0" borderId="35" xfId="0" applyNumberFormat="1" applyFont="1" applyFill="1" applyBorder="1">
      <alignment vertical="center"/>
    </xf>
    <xf numFmtId="178" fontId="9" fillId="0" borderId="51" xfId="0" applyNumberFormat="1" applyFont="1" applyFill="1" applyBorder="1">
      <alignment vertical="center"/>
    </xf>
    <xf numFmtId="0" fontId="9" fillId="0" borderId="0" xfId="0" applyFont="1" applyFill="1" applyAlignment="1">
      <alignment horizontal="center" vertical="center"/>
    </xf>
    <xf numFmtId="0" fontId="11" fillId="0" borderId="0" xfId="0" applyFont="1" applyFill="1" applyBorder="1" applyAlignment="1">
      <alignment horizontal="center" vertical="center"/>
    </xf>
    <xf numFmtId="0" fontId="6" fillId="0" borderId="48" xfId="0" applyFont="1" applyFill="1" applyBorder="1">
      <alignment vertical="center"/>
    </xf>
    <xf numFmtId="0" fontId="6" fillId="0" borderId="48" xfId="0" applyFont="1" applyFill="1" applyBorder="1" applyAlignment="1">
      <alignment horizontal="center" vertical="center"/>
    </xf>
    <xf numFmtId="180" fontId="6" fillId="0" borderId="48" xfId="0" applyNumberFormat="1" applyFont="1" applyFill="1" applyBorder="1">
      <alignment vertical="center"/>
    </xf>
    <xf numFmtId="180" fontId="6" fillId="0" borderId="48" xfId="0" applyNumberFormat="1" applyFont="1" applyFill="1" applyBorder="1" applyAlignment="1">
      <alignment horizontal="right" vertical="center"/>
    </xf>
    <xf numFmtId="0" fontId="6" fillId="0" borderId="53" xfId="0" applyFont="1" applyFill="1" applyBorder="1" applyAlignment="1">
      <alignment vertical="center" wrapText="1"/>
    </xf>
    <xf numFmtId="0" fontId="6" fillId="0" borderId="54" xfId="0" applyFont="1" applyFill="1" applyBorder="1" applyAlignment="1">
      <alignment vertical="center" wrapText="1"/>
    </xf>
    <xf numFmtId="0" fontId="6" fillId="0" borderId="55" xfId="0" applyFont="1" applyFill="1" applyBorder="1" applyAlignment="1">
      <alignment vertical="center" wrapText="1"/>
    </xf>
    <xf numFmtId="180" fontId="6" fillId="0" borderId="34" xfId="0" applyNumberFormat="1" applyFont="1" applyFill="1" applyBorder="1" applyAlignment="1">
      <alignment horizontal="center" vertical="center"/>
    </xf>
    <xf numFmtId="180" fontId="6" fillId="0" borderId="46"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xf>
    <xf numFmtId="0" fontId="6" fillId="0" borderId="2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9" xfId="0" applyFont="1" applyFill="1" applyBorder="1" applyAlignment="1">
      <alignment horizontal="center" vertical="center"/>
    </xf>
    <xf numFmtId="180" fontId="6" fillId="0" borderId="44" xfId="0" applyNumberFormat="1" applyFont="1" applyFill="1" applyBorder="1">
      <alignment vertical="center"/>
    </xf>
    <xf numFmtId="180" fontId="6" fillId="0" borderId="35" xfId="0" quotePrefix="1" applyNumberFormat="1" applyFont="1" applyBorder="1" applyAlignment="1"/>
    <xf numFmtId="0" fontId="6" fillId="0" borderId="2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5" xfId="0" applyFont="1" applyFill="1" applyBorder="1" applyAlignment="1">
      <alignment horizontal="center" vertical="center"/>
    </xf>
    <xf numFmtId="180" fontId="6" fillId="0" borderId="27" xfId="0" applyNumberFormat="1" applyFont="1" applyFill="1" applyBorder="1">
      <alignment vertical="center"/>
    </xf>
    <xf numFmtId="0" fontId="6" fillId="0" borderId="12" xfId="0" applyFont="1" applyFill="1" applyBorder="1" applyAlignment="1">
      <alignment horizontal="center" vertical="center"/>
    </xf>
    <xf numFmtId="180" fontId="6" fillId="0" borderId="11" xfId="0" applyNumberFormat="1" applyFont="1" applyFill="1" applyBorder="1">
      <alignment vertical="center"/>
    </xf>
    <xf numFmtId="0" fontId="6" fillId="0" borderId="17" xfId="0" applyFont="1" applyFill="1" applyBorder="1" applyAlignment="1">
      <alignment horizontal="center" vertical="center"/>
    </xf>
    <xf numFmtId="180" fontId="6" fillId="0" borderId="16" xfId="0" applyNumberFormat="1" applyFont="1" applyFill="1" applyBorder="1">
      <alignment vertical="center"/>
    </xf>
    <xf numFmtId="180" fontId="6" fillId="0" borderId="17" xfId="0" quotePrefix="1" applyNumberFormat="1" applyFont="1" applyBorder="1" applyAlignment="1"/>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1" xfId="0" applyFont="1" applyFill="1" applyBorder="1" applyAlignment="1">
      <alignment horizontal="center" vertical="center"/>
    </xf>
    <xf numFmtId="180" fontId="6" fillId="0" borderId="50" xfId="0" applyNumberFormat="1" applyFont="1" applyFill="1" applyBorder="1">
      <alignment vertical="center"/>
    </xf>
    <xf numFmtId="180" fontId="6" fillId="0" borderId="39" xfId="0" quotePrefix="1" applyNumberFormat="1" applyFont="1" applyBorder="1" applyAlignment="1"/>
    <xf numFmtId="180" fontId="6" fillId="0" borderId="51" xfId="0" quotePrefix="1" applyNumberFormat="1" applyFont="1" applyBorder="1" applyAlignment="1"/>
    <xf numFmtId="180" fontId="6" fillId="0" borderId="12" xfId="0" quotePrefix="1" applyNumberFormat="1" applyFont="1" applyBorder="1" applyAlignment="1"/>
    <xf numFmtId="0" fontId="3" fillId="0" borderId="0" xfId="3" applyFont="1" applyAlignment="1">
      <alignment horizontal="center"/>
    </xf>
    <xf numFmtId="0" fontId="6" fillId="0" borderId="0" xfId="3" applyFont="1"/>
    <xf numFmtId="0" fontId="6" fillId="0" borderId="0" xfId="0" applyFont="1" applyFill="1" applyAlignment="1">
      <alignment vertical="center"/>
    </xf>
    <xf numFmtId="180" fontId="6" fillId="0" borderId="0" xfId="0" applyNumberFormat="1" applyFont="1" applyFill="1">
      <alignment vertical="center"/>
    </xf>
    <xf numFmtId="177" fontId="6" fillId="0" borderId="0" xfId="1" applyNumberFormat="1" applyFont="1" applyFill="1">
      <alignment vertical="center"/>
    </xf>
    <xf numFmtId="180" fontId="6" fillId="0" borderId="0" xfId="0" applyNumberFormat="1" applyFont="1" applyFill="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180" fontId="6" fillId="0" borderId="41" xfId="0" applyNumberFormat="1" applyFont="1" applyFill="1" applyBorder="1" applyAlignment="1">
      <alignment horizontal="center" vertical="center"/>
    </xf>
    <xf numFmtId="180" fontId="6" fillId="0" borderId="42" xfId="0" applyNumberFormat="1" applyFont="1" applyFill="1" applyBorder="1" applyAlignment="1">
      <alignment horizontal="center" vertical="center"/>
    </xf>
    <xf numFmtId="180" fontId="6" fillId="0" borderId="4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37" xfId="0" applyFont="1" applyFill="1" applyBorder="1" applyAlignment="1">
      <alignment horizontal="center" vertical="center"/>
    </xf>
    <xf numFmtId="180" fontId="6" fillId="0" borderId="33" xfId="0" applyNumberFormat="1" applyFont="1" applyFill="1" applyBorder="1" applyAlignment="1">
      <alignment horizontal="center" vertical="center"/>
    </xf>
    <xf numFmtId="180" fontId="6" fillId="0" borderId="34" xfId="0" applyNumberFormat="1" applyFont="1" applyFill="1" applyBorder="1" applyAlignment="1">
      <alignment horizontal="center" vertical="center" wrapText="1"/>
    </xf>
    <xf numFmtId="177" fontId="6" fillId="0" borderId="34" xfId="1" applyNumberFormat="1" applyFont="1" applyFill="1" applyBorder="1" applyAlignment="1">
      <alignment horizontal="center" vertical="center" wrapText="1"/>
    </xf>
    <xf numFmtId="180" fontId="6" fillId="0" borderId="46" xfId="0" applyNumberFormat="1" applyFont="1" applyFill="1" applyBorder="1" applyAlignment="1">
      <alignment horizontal="center" vertical="center" wrapText="1"/>
    </xf>
    <xf numFmtId="180" fontId="6" fillId="0" borderId="33" xfId="0" applyNumberFormat="1" applyFont="1" applyFill="1" applyBorder="1" applyAlignment="1">
      <alignment horizontal="center" vertical="center" wrapText="1"/>
    </xf>
    <xf numFmtId="180" fontId="6" fillId="0" borderId="52" xfId="0" applyNumberFormat="1"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distributed" vertical="center"/>
    </xf>
    <xf numFmtId="0" fontId="6" fillId="0" borderId="57" xfId="0" applyFont="1" applyFill="1" applyBorder="1" applyAlignment="1">
      <alignment horizontal="center" vertical="center"/>
    </xf>
    <xf numFmtId="0" fontId="6" fillId="0" borderId="79" xfId="0" applyFont="1" applyFill="1" applyBorder="1" applyAlignment="1">
      <alignment horizontal="distributed" vertical="center"/>
    </xf>
    <xf numFmtId="0" fontId="6" fillId="0" borderId="57" xfId="0" applyFont="1" applyFill="1" applyBorder="1" applyAlignment="1">
      <alignment horizontal="distributed" vertical="center"/>
    </xf>
    <xf numFmtId="0" fontId="6" fillId="0" borderId="4" xfId="0" applyFont="1" applyFill="1" applyBorder="1" applyAlignment="1">
      <alignment horizontal="distributed" vertical="center"/>
    </xf>
    <xf numFmtId="178" fontId="6" fillId="0" borderId="20" xfId="0" applyNumberFormat="1" applyFont="1" applyFill="1" applyBorder="1">
      <alignment vertical="center"/>
    </xf>
    <xf numFmtId="178" fontId="6" fillId="0" borderId="14" xfId="0" applyNumberFormat="1" applyFont="1" applyFill="1" applyBorder="1">
      <alignment vertical="center"/>
    </xf>
    <xf numFmtId="183" fontId="6" fillId="0" borderId="14" xfId="1" applyNumberFormat="1" applyFont="1" applyFill="1" applyBorder="1">
      <alignment vertical="center"/>
    </xf>
    <xf numFmtId="183" fontId="6" fillId="0" borderId="79" xfId="1" applyNumberFormat="1" applyFont="1" applyFill="1" applyBorder="1">
      <alignment vertical="center"/>
    </xf>
    <xf numFmtId="178" fontId="6" fillId="0" borderId="20" xfId="0" applyNumberFormat="1" applyFont="1" applyFill="1" applyBorder="1" applyAlignment="1">
      <alignment horizontal="right" vertical="center"/>
    </xf>
    <xf numFmtId="178" fontId="6" fillId="0" borderId="14" xfId="0" applyNumberFormat="1" applyFont="1" applyFill="1" applyBorder="1" applyAlignment="1">
      <alignment horizontal="right" vertical="center"/>
    </xf>
    <xf numFmtId="178" fontId="6" fillId="0" borderId="3" xfId="0" applyNumberFormat="1" applyFont="1" applyFill="1" applyBorder="1" applyAlignment="1">
      <alignment horizontal="right" vertical="center"/>
    </xf>
    <xf numFmtId="0" fontId="6" fillId="0" borderId="58" xfId="0" applyFont="1" applyFill="1" applyBorder="1" applyAlignment="1">
      <alignment horizontal="center" vertical="center"/>
    </xf>
    <xf numFmtId="0" fontId="6" fillId="0" borderId="59" xfId="0" applyFont="1" applyFill="1" applyBorder="1" applyAlignment="1">
      <alignment horizontal="distributed" vertical="center"/>
    </xf>
    <xf numFmtId="0" fontId="6" fillId="0" borderId="59" xfId="0" applyFont="1" applyFill="1" applyBorder="1" applyAlignment="1">
      <alignment horizontal="center" vertical="center"/>
    </xf>
    <xf numFmtId="0" fontId="6" fillId="0" borderId="92" xfId="0" applyFont="1" applyFill="1" applyBorder="1" applyAlignment="1">
      <alignment horizontal="distributed" vertical="center"/>
    </xf>
    <xf numFmtId="0" fontId="6" fillId="0" borderId="59" xfId="0" applyFont="1" applyFill="1" applyBorder="1" applyAlignment="1">
      <alignment horizontal="distributed" vertical="center"/>
    </xf>
    <xf numFmtId="0" fontId="6" fillId="0" borderId="60" xfId="0" applyFont="1" applyFill="1" applyBorder="1" applyAlignment="1">
      <alignment horizontal="distributed" vertical="center"/>
    </xf>
    <xf numFmtId="178" fontId="6" fillId="0" borderId="26" xfId="0" applyNumberFormat="1" applyFont="1" applyFill="1" applyBorder="1">
      <alignment vertical="center"/>
    </xf>
    <xf numFmtId="178" fontId="6" fillId="0" borderId="22" xfId="0" applyNumberFormat="1" applyFont="1" applyFill="1" applyBorder="1">
      <alignment vertical="center"/>
    </xf>
    <xf numFmtId="183" fontId="6" fillId="0" borderId="22" xfId="1" applyNumberFormat="1" applyFont="1" applyFill="1" applyBorder="1">
      <alignment vertical="center"/>
    </xf>
    <xf numFmtId="183" fontId="6" fillId="0" borderId="92" xfId="1" applyNumberFormat="1" applyFont="1" applyFill="1" applyBorder="1">
      <alignment vertical="center"/>
    </xf>
    <xf numFmtId="178" fontId="6" fillId="0" borderId="26" xfId="0" applyNumberFormat="1" applyFont="1" applyFill="1" applyBorder="1" applyAlignment="1">
      <alignment horizontal="right" vertical="center"/>
    </xf>
    <xf numFmtId="178" fontId="6" fillId="0" borderId="22" xfId="0" applyNumberFormat="1" applyFont="1" applyFill="1" applyBorder="1" applyAlignment="1">
      <alignment horizontal="right" vertical="center"/>
    </xf>
    <xf numFmtId="178" fontId="6" fillId="0" borderId="23" xfId="0" applyNumberFormat="1" applyFont="1" applyFill="1" applyBorder="1" applyAlignment="1">
      <alignment horizontal="right" vertical="center"/>
    </xf>
    <xf numFmtId="0" fontId="6" fillId="0" borderId="58" xfId="0" applyFont="1" applyFill="1" applyBorder="1">
      <alignment vertical="center"/>
    </xf>
    <xf numFmtId="183" fontId="6" fillId="0" borderId="102" xfId="1" applyNumberFormat="1" applyFont="1" applyFill="1" applyBorder="1">
      <alignment vertical="center"/>
    </xf>
    <xf numFmtId="183" fontId="6" fillId="0" borderId="59" xfId="1" applyNumberFormat="1" applyFont="1" applyFill="1" applyBorder="1">
      <alignment vertical="center"/>
    </xf>
    <xf numFmtId="0" fontId="6" fillId="0" borderId="64" xfId="0" applyFont="1" applyFill="1" applyBorder="1" applyAlignment="1">
      <alignment horizontal="center" vertical="center"/>
    </xf>
    <xf numFmtId="0" fontId="6" fillId="0" borderId="65" xfId="0" applyFont="1" applyFill="1" applyBorder="1" applyAlignment="1">
      <alignment horizontal="distributed" vertical="center"/>
    </xf>
    <xf numFmtId="0" fontId="6" fillId="0" borderId="65" xfId="0" applyFont="1" applyFill="1" applyBorder="1" applyAlignment="1">
      <alignment horizontal="center" vertical="center"/>
    </xf>
    <xf numFmtId="0" fontId="6" fillId="0" borderId="82" xfId="0" applyFont="1" applyFill="1" applyBorder="1" applyAlignment="1">
      <alignment horizontal="distributed" vertical="center"/>
    </xf>
    <xf numFmtId="0" fontId="6" fillId="0" borderId="65" xfId="0" applyFont="1" applyFill="1" applyBorder="1" applyAlignment="1">
      <alignment horizontal="distributed" vertical="center"/>
    </xf>
    <xf numFmtId="0" fontId="6" fillId="0" borderId="7" xfId="0" applyFont="1" applyFill="1" applyBorder="1" applyAlignment="1">
      <alignment horizontal="distributed" vertical="center"/>
    </xf>
    <xf numFmtId="178" fontId="6" fillId="0" borderId="8" xfId="0" applyNumberFormat="1" applyFont="1" applyFill="1" applyBorder="1">
      <alignment vertical="center"/>
    </xf>
    <xf numFmtId="178" fontId="6" fillId="0" borderId="9" xfId="0" applyNumberFormat="1" applyFont="1" applyFill="1" applyBorder="1">
      <alignment vertical="center"/>
    </xf>
    <xf numFmtId="183" fontId="6" fillId="0" borderId="9" xfId="1" applyNumberFormat="1" applyFont="1" applyFill="1" applyBorder="1">
      <alignment vertical="center"/>
    </xf>
    <xf numFmtId="183" fontId="6" fillId="0" borderId="65" xfId="1" applyNumberFormat="1" applyFont="1" applyFill="1" applyBorder="1">
      <alignment vertical="center"/>
    </xf>
    <xf numFmtId="178" fontId="6" fillId="0" borderId="8"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6" xfId="0" applyNumberFormat="1" applyFont="1" applyFill="1" applyBorder="1" applyAlignment="1">
      <alignment horizontal="right" vertical="center"/>
    </xf>
    <xf numFmtId="0" fontId="6" fillId="0" borderId="91" xfId="0" applyFont="1" applyFill="1" applyBorder="1" applyAlignment="1">
      <alignment horizontal="distributed" vertical="center"/>
    </xf>
    <xf numFmtId="0" fontId="6" fillId="0" borderId="91" xfId="0" applyFont="1" applyFill="1" applyBorder="1" applyAlignment="1">
      <alignment horizontal="center" vertical="center"/>
    </xf>
    <xf numFmtId="0" fontId="6" fillId="0" borderId="102" xfId="0" applyFont="1" applyFill="1" applyBorder="1" applyAlignment="1">
      <alignment horizontal="distributed" vertical="center"/>
    </xf>
    <xf numFmtId="0" fontId="6" fillId="0" borderId="91" xfId="0" applyFont="1" applyFill="1" applyBorder="1" applyAlignment="1">
      <alignment horizontal="distributed" vertical="center"/>
    </xf>
    <xf numFmtId="0" fontId="6" fillId="0" borderId="80" xfId="0" applyFont="1" applyFill="1" applyBorder="1" applyAlignment="1">
      <alignment horizontal="distributed" vertical="center"/>
    </xf>
    <xf numFmtId="178" fontId="6" fillId="0" borderId="10" xfId="0" applyNumberFormat="1" applyFont="1" applyFill="1" applyBorder="1">
      <alignment vertical="center"/>
    </xf>
    <xf numFmtId="183" fontId="6" fillId="0" borderId="11" xfId="1" applyNumberFormat="1" applyFont="1" applyFill="1" applyBorder="1">
      <alignment vertical="center"/>
    </xf>
    <xf numFmtId="183" fontId="6" fillId="0" borderId="80" xfId="1" applyNumberFormat="1" applyFont="1" applyFill="1" applyBorder="1">
      <alignment vertical="center"/>
    </xf>
    <xf numFmtId="183" fontId="6" fillId="0" borderId="60" xfId="1" applyNumberFormat="1" applyFont="1" applyFill="1" applyBorder="1">
      <alignment vertical="center"/>
    </xf>
    <xf numFmtId="183" fontId="6" fillId="0" borderId="23" xfId="1" applyNumberFormat="1" applyFont="1" applyFill="1" applyBorder="1">
      <alignment vertical="center"/>
    </xf>
    <xf numFmtId="178" fontId="6" fillId="0" borderId="24" xfId="0" applyNumberFormat="1" applyFont="1" applyFill="1" applyBorder="1">
      <alignment vertical="center"/>
    </xf>
    <xf numFmtId="183" fontId="6" fillId="0" borderId="24" xfId="1" applyNumberFormat="1" applyFont="1" applyFill="1" applyBorder="1">
      <alignment vertical="center"/>
    </xf>
    <xf numFmtId="180" fontId="6" fillId="0" borderId="26" xfId="0" applyNumberFormat="1" applyFont="1" applyFill="1" applyBorder="1">
      <alignment vertical="center"/>
    </xf>
    <xf numFmtId="180" fontId="6" fillId="0" borderId="8" xfId="0" applyNumberFormat="1" applyFont="1" applyFill="1" applyBorder="1">
      <alignment vertical="center"/>
    </xf>
    <xf numFmtId="178" fontId="6" fillId="0" borderId="29" xfId="0" applyNumberFormat="1" applyFont="1" applyFill="1" applyBorder="1">
      <alignment vertical="center"/>
    </xf>
    <xf numFmtId="183" fontId="6" fillId="0" borderId="29" xfId="1" applyNumberFormat="1" applyFont="1" applyFill="1" applyBorder="1">
      <alignment vertical="center"/>
    </xf>
    <xf numFmtId="183" fontId="6" fillId="0" borderId="6" xfId="1" applyNumberFormat="1" applyFont="1" applyFill="1" applyBorder="1">
      <alignment vertical="center"/>
    </xf>
    <xf numFmtId="0" fontId="6" fillId="0" borderId="95" xfId="0" applyFont="1" applyFill="1" applyBorder="1">
      <alignment vertical="center"/>
    </xf>
    <xf numFmtId="180" fontId="6" fillId="0" borderId="10" xfId="0" applyNumberFormat="1" applyFont="1" applyFill="1" applyBorder="1">
      <alignment vertical="center"/>
    </xf>
    <xf numFmtId="178" fontId="6" fillId="0" borderId="19" xfId="0" applyNumberFormat="1" applyFont="1" applyFill="1" applyBorder="1">
      <alignment vertical="center"/>
    </xf>
    <xf numFmtId="183" fontId="6" fillId="0" borderId="19" xfId="1" applyNumberFormat="1" applyFont="1" applyFill="1" applyBorder="1">
      <alignment vertical="center"/>
    </xf>
    <xf numFmtId="183" fontId="6" fillId="0" borderId="91" xfId="1" applyNumberFormat="1" applyFont="1" applyFill="1" applyBorder="1">
      <alignment vertical="center"/>
    </xf>
    <xf numFmtId="0" fontId="6" fillId="0" borderId="61" xfId="0" applyFont="1" applyFill="1" applyBorder="1">
      <alignment vertical="center"/>
    </xf>
    <xf numFmtId="0" fontId="6" fillId="0" borderId="62" xfId="0" applyFont="1" applyFill="1" applyBorder="1" applyAlignment="1">
      <alignment horizontal="distributed" vertical="center"/>
    </xf>
    <xf numFmtId="0" fontId="6" fillId="0" borderId="100" xfId="0" applyFont="1" applyFill="1" applyBorder="1" applyAlignment="1">
      <alignment horizontal="distributed" vertical="center"/>
    </xf>
    <xf numFmtId="0" fontId="6" fillId="0" borderId="63" xfId="0" applyFont="1" applyFill="1" applyBorder="1" applyAlignment="1">
      <alignment horizontal="distributed" vertical="center"/>
    </xf>
    <xf numFmtId="180" fontId="6" fillId="0" borderId="15" xfId="0" applyNumberFormat="1" applyFont="1" applyFill="1" applyBorder="1">
      <alignment vertical="center"/>
    </xf>
    <xf numFmtId="183" fontId="6" fillId="0" borderId="16" xfId="1" applyNumberFormat="1" applyFont="1" applyFill="1" applyBorder="1">
      <alignment vertical="center"/>
    </xf>
    <xf numFmtId="183" fontId="6" fillId="0" borderId="100" xfId="1" applyNumberFormat="1" applyFont="1" applyFill="1" applyBorder="1">
      <alignment vertical="center"/>
    </xf>
    <xf numFmtId="0" fontId="6" fillId="0" borderId="2" xfId="0" applyFont="1" applyFill="1" applyBorder="1">
      <alignment vertical="center"/>
    </xf>
    <xf numFmtId="0" fontId="6" fillId="0" borderId="36" xfId="0" applyFont="1" applyFill="1" applyBorder="1" applyAlignment="1">
      <alignment horizontal="center" vertical="center"/>
    </xf>
    <xf numFmtId="180" fontId="6" fillId="0" borderId="2" xfId="0" applyNumberFormat="1" applyFont="1" applyFill="1" applyBorder="1">
      <alignment vertical="center"/>
    </xf>
    <xf numFmtId="180" fontId="6" fillId="0" borderId="101" xfId="0" applyNumberFormat="1" applyFont="1" applyFill="1" applyBorder="1">
      <alignment vertical="center"/>
    </xf>
    <xf numFmtId="180" fontId="6" fillId="0" borderId="46" xfId="0" applyNumberFormat="1" applyFont="1" applyFill="1" applyBorder="1">
      <alignment vertical="center"/>
    </xf>
    <xf numFmtId="0" fontId="6" fillId="0" borderId="0" xfId="0" applyFont="1" applyFill="1" applyAlignment="1">
      <alignment horizontal="left" vertical="center" wrapText="1"/>
    </xf>
    <xf numFmtId="0" fontId="0" fillId="0" borderId="0" xfId="0">
      <alignment vertical="center"/>
    </xf>
    <xf numFmtId="180" fontId="6" fillId="0" borderId="34" xfId="0" applyNumberFormat="1" applyFont="1" applyFill="1" applyBorder="1" applyAlignment="1">
      <alignment vertical="center" wrapText="1"/>
    </xf>
    <xf numFmtId="180" fontId="6" fillId="0" borderId="101" xfId="0" applyNumberFormat="1" applyFont="1" applyFill="1" applyBorder="1" applyAlignment="1">
      <alignment horizontal="center" vertical="center"/>
    </xf>
    <xf numFmtId="0" fontId="6" fillId="0" borderId="56" xfId="0" applyFont="1" applyFill="1" applyBorder="1">
      <alignment vertical="center"/>
    </xf>
    <xf numFmtId="0" fontId="6" fillId="0" borderId="4" xfId="0" applyFont="1" applyFill="1" applyBorder="1">
      <alignment vertical="center"/>
    </xf>
    <xf numFmtId="180" fontId="6" fillId="0" borderId="20" xfId="0" applyNumberFormat="1" applyFont="1" applyFill="1" applyBorder="1">
      <alignment vertical="center"/>
    </xf>
    <xf numFmtId="180" fontId="6" fillId="0" borderId="14" xfId="0" applyNumberFormat="1" applyFont="1" applyFill="1" applyBorder="1">
      <alignment vertical="center"/>
    </xf>
    <xf numFmtId="180" fontId="6" fillId="0" borderId="79" xfId="0" applyNumberFormat="1" applyFont="1" applyFill="1" applyBorder="1">
      <alignment vertical="center"/>
    </xf>
    <xf numFmtId="180" fontId="6" fillId="0" borderId="5" xfId="0" applyNumberFormat="1" applyFont="1" applyFill="1" applyBorder="1">
      <alignment vertical="center"/>
    </xf>
    <xf numFmtId="0" fontId="6" fillId="0" borderId="60" xfId="0" applyFont="1" applyFill="1" applyBorder="1">
      <alignment vertical="center"/>
    </xf>
    <xf numFmtId="180" fontId="6" fillId="0" borderId="22" xfId="0" applyNumberFormat="1" applyFont="1" applyFill="1" applyBorder="1">
      <alignment vertical="center"/>
    </xf>
    <xf numFmtId="180" fontId="6" fillId="0" borderId="92" xfId="0" applyNumberFormat="1" applyFont="1" applyFill="1" applyBorder="1">
      <alignment vertical="center"/>
    </xf>
    <xf numFmtId="180" fontId="6" fillId="0" borderId="25" xfId="0" applyNumberFormat="1" applyFont="1" applyFill="1" applyBorder="1">
      <alignment vertical="center"/>
    </xf>
    <xf numFmtId="0" fontId="6" fillId="0" borderId="64" xfId="0" applyFont="1" applyFill="1" applyBorder="1">
      <alignment vertical="center"/>
    </xf>
    <xf numFmtId="180" fontId="6" fillId="0" borderId="9" xfId="0" applyNumberFormat="1" applyFont="1" applyFill="1" applyBorder="1">
      <alignment vertical="center"/>
    </xf>
    <xf numFmtId="180" fontId="6" fillId="0" borderId="82" xfId="0" applyNumberFormat="1" applyFont="1" applyFill="1" applyBorder="1">
      <alignment vertical="center"/>
    </xf>
    <xf numFmtId="180" fontId="6" fillId="0" borderId="30" xfId="0" applyNumberFormat="1" applyFont="1" applyFill="1" applyBorder="1">
      <alignment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180" fontId="6" fillId="0" borderId="33" xfId="0" applyNumberFormat="1" applyFont="1" applyFill="1" applyBorder="1">
      <alignment vertical="center"/>
    </xf>
    <xf numFmtId="180" fontId="6" fillId="0" borderId="34" xfId="0" applyNumberFormat="1" applyFont="1" applyFill="1" applyBorder="1">
      <alignment vertical="center"/>
    </xf>
    <xf numFmtId="180" fontId="6" fillId="0" borderId="1" xfId="0" applyNumberFormat="1" applyFont="1" applyFill="1" applyBorder="1">
      <alignment vertical="center"/>
    </xf>
    <xf numFmtId="0" fontId="6" fillId="0" borderId="37" xfId="0" applyFont="1" applyFill="1" applyBorder="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3" fillId="0" borderId="0" xfId="3" applyFont="1" applyFill="1" applyAlignment="1">
      <alignment horizontal="distributed" vertical="center" indent="8"/>
    </xf>
    <xf numFmtId="0" fontId="6" fillId="0" borderId="105" xfId="3" quotePrefix="1" applyNumberFormat="1" applyFont="1" applyFill="1" applyBorder="1" applyAlignment="1">
      <alignment vertical="center" wrapText="1"/>
    </xf>
    <xf numFmtId="0" fontId="6" fillId="0" borderId="106" xfId="3" applyFont="1" applyFill="1" applyBorder="1" applyAlignment="1">
      <alignment vertical="center"/>
    </xf>
    <xf numFmtId="0" fontId="6" fillId="0" borderId="107" xfId="3" applyFont="1" applyFill="1" applyBorder="1" applyAlignment="1">
      <alignment vertical="center"/>
    </xf>
    <xf numFmtId="0" fontId="2" fillId="0" borderId="33" xfId="3" applyNumberFormat="1" applyFont="1" applyFill="1" applyBorder="1" applyAlignment="1">
      <alignment horizontal="center" vertical="center"/>
    </xf>
    <xf numFmtId="0" fontId="2" fillId="0" borderId="34" xfId="3" applyNumberFormat="1" applyFont="1" applyFill="1" applyBorder="1" applyAlignment="1">
      <alignment horizontal="center" vertical="center"/>
    </xf>
    <xf numFmtId="0" fontId="2" fillId="0" borderId="46" xfId="3" applyNumberFormat="1" applyFont="1" applyFill="1" applyBorder="1" applyAlignment="1">
      <alignment horizontal="center" vertical="center"/>
    </xf>
    <xf numFmtId="0" fontId="2" fillId="0" borderId="1" xfId="3" applyNumberFormat="1" applyFont="1" applyFill="1" applyBorder="1" applyAlignment="1">
      <alignment horizontal="center" vertical="center"/>
    </xf>
    <xf numFmtId="0" fontId="6" fillId="0" borderId="108" xfId="3" applyFont="1" applyFill="1" applyBorder="1" applyAlignment="1">
      <alignment vertical="center"/>
    </xf>
    <xf numFmtId="0" fontId="6" fillId="0" borderId="109" xfId="3" applyFont="1" applyFill="1" applyBorder="1" applyAlignment="1">
      <alignment vertical="center"/>
    </xf>
    <xf numFmtId="0" fontId="6" fillId="0" borderId="110" xfId="3" applyFont="1" applyFill="1" applyBorder="1" applyAlignment="1">
      <alignment vertical="center"/>
    </xf>
    <xf numFmtId="0" fontId="2" fillId="0" borderId="56" xfId="3" applyFont="1" applyFill="1" applyBorder="1" applyAlignment="1">
      <alignment vertical="center"/>
    </xf>
    <xf numFmtId="0" fontId="2" fillId="0" borderId="57" xfId="3" applyNumberFormat="1" applyFont="1" applyFill="1" applyBorder="1" applyAlignment="1">
      <alignment horizontal="distributed" vertical="center"/>
    </xf>
    <xf numFmtId="183" fontId="2" fillId="0" borderId="20" xfId="1" quotePrefix="1" applyNumberFormat="1" applyFont="1" applyFill="1" applyBorder="1" applyAlignment="1">
      <alignment vertical="center"/>
    </xf>
    <xf numFmtId="183" fontId="2" fillId="0" borderId="14" xfId="1" quotePrefix="1" applyNumberFormat="1" applyFont="1" applyFill="1" applyBorder="1" applyAlignment="1">
      <alignment vertical="center"/>
    </xf>
    <xf numFmtId="183" fontId="2" fillId="0" borderId="3" xfId="1" quotePrefix="1" applyNumberFormat="1" applyFont="1" applyFill="1" applyBorder="1" applyAlignment="1">
      <alignment vertical="center"/>
    </xf>
    <xf numFmtId="183" fontId="2" fillId="0" borderId="5" xfId="1" quotePrefix="1" applyNumberFormat="1" applyFont="1" applyFill="1" applyBorder="1" applyAlignment="1">
      <alignment vertical="center"/>
    </xf>
    <xf numFmtId="0" fontId="2" fillId="0" borderId="58" xfId="3" applyFont="1" applyFill="1" applyBorder="1" applyAlignment="1">
      <alignment vertical="center"/>
    </xf>
    <xf numFmtId="0" fontId="2" fillId="0" borderId="59" xfId="3" quotePrefix="1" applyNumberFormat="1" applyFont="1" applyFill="1" applyBorder="1" applyAlignment="1">
      <alignment horizontal="distributed" vertical="center"/>
    </xf>
    <xf numFmtId="183" fontId="2" fillId="0" borderId="26" xfId="1" applyNumberFormat="1" applyFont="1" applyFill="1" applyBorder="1" applyAlignment="1">
      <alignment vertical="center"/>
    </xf>
    <xf numFmtId="183" fontId="2" fillId="0" borderId="22" xfId="1" applyNumberFormat="1" applyFont="1" applyFill="1" applyBorder="1" applyAlignment="1">
      <alignment vertical="center"/>
    </xf>
    <xf numFmtId="183" fontId="2" fillId="0" borderId="22" xfId="1" quotePrefix="1" applyNumberFormat="1" applyFont="1" applyFill="1" applyBorder="1" applyAlignment="1">
      <alignment vertical="center"/>
    </xf>
    <xf numFmtId="183" fontId="2" fillId="0" borderId="23" xfId="1" quotePrefix="1" applyNumberFormat="1" applyFont="1" applyFill="1" applyBorder="1" applyAlignment="1">
      <alignment vertical="center"/>
    </xf>
    <xf numFmtId="183" fontId="2" fillId="0" borderId="25" xfId="1" quotePrefix="1" applyNumberFormat="1" applyFont="1" applyFill="1" applyBorder="1" applyAlignment="1">
      <alignment vertical="center"/>
    </xf>
    <xf numFmtId="183" fontId="2" fillId="0" borderId="23" xfId="1" applyNumberFormat="1" applyFont="1" applyFill="1" applyBorder="1" applyAlignment="1">
      <alignment vertical="center"/>
    </xf>
    <xf numFmtId="183" fontId="2" fillId="0" borderId="26" xfId="1" quotePrefix="1" applyNumberFormat="1" applyFont="1" applyFill="1" applyBorder="1" applyAlignment="1">
      <alignment vertical="center"/>
    </xf>
    <xf numFmtId="0" fontId="2" fillId="0" borderId="59" xfId="3" quotePrefix="1" applyNumberFormat="1" applyFont="1" applyFill="1" applyBorder="1" applyAlignment="1">
      <alignment horizontal="center" vertical="center" shrinkToFit="1"/>
    </xf>
    <xf numFmtId="0" fontId="2" fillId="0" borderId="59" xfId="3" applyNumberFormat="1" applyFont="1" applyFill="1" applyBorder="1" applyAlignment="1">
      <alignment horizontal="distributed" vertical="center"/>
    </xf>
    <xf numFmtId="0" fontId="2" fillId="0" borderId="64" xfId="3" applyFont="1" applyFill="1" applyBorder="1" applyAlignment="1">
      <alignment vertical="center"/>
    </xf>
    <xf numFmtId="0" fontId="2" fillId="0" borderId="65" xfId="3" applyNumberFormat="1" applyFont="1" applyFill="1" applyBorder="1" applyAlignment="1">
      <alignment horizontal="distributed" vertical="center"/>
    </xf>
    <xf numFmtId="183" fontId="2" fillId="0" borderId="8" xfId="1" quotePrefix="1" applyNumberFormat="1" applyFont="1" applyFill="1" applyBorder="1" applyAlignment="1">
      <alignment vertical="center"/>
    </xf>
    <xf numFmtId="183" fontId="2" fillId="0" borderId="9" xfId="1" quotePrefix="1" applyNumberFormat="1" applyFont="1" applyFill="1" applyBorder="1" applyAlignment="1">
      <alignment vertical="center"/>
    </xf>
    <xf numFmtId="183" fontId="2" fillId="0" borderId="6" xfId="1" quotePrefix="1" applyNumberFormat="1" applyFont="1" applyFill="1" applyBorder="1" applyAlignment="1">
      <alignment vertical="center"/>
    </xf>
    <xf numFmtId="183" fontId="2" fillId="0" borderId="30" xfId="1" quotePrefix="1" applyNumberFormat="1" applyFont="1" applyFill="1" applyBorder="1" applyAlignment="1">
      <alignment vertical="center"/>
    </xf>
    <xf numFmtId="0" fontId="2" fillId="0" borderId="2" xfId="3" applyFont="1" applyFill="1" applyBorder="1" applyAlignment="1">
      <alignment vertical="center"/>
    </xf>
    <xf numFmtId="0" fontId="2" fillId="0" borderId="36" xfId="3" applyNumberFormat="1" applyFont="1" applyFill="1" applyBorder="1" applyAlignment="1">
      <alignment horizontal="distributed" vertical="center"/>
    </xf>
    <xf numFmtId="183" fontId="2" fillId="0" borderId="33" xfId="1" quotePrefix="1" applyNumberFormat="1" applyFont="1" applyFill="1" applyBorder="1" applyAlignment="1">
      <alignment vertical="center"/>
    </xf>
    <xf numFmtId="183" fontId="2" fillId="0" borderId="34" xfId="1" quotePrefix="1" applyNumberFormat="1" applyFont="1" applyFill="1" applyBorder="1" applyAlignment="1">
      <alignment vertical="center"/>
    </xf>
    <xf numFmtId="183" fontId="2" fillId="0" borderId="46" xfId="1" quotePrefix="1" applyNumberFormat="1" applyFont="1" applyFill="1" applyBorder="1" applyAlignment="1">
      <alignment vertical="center"/>
    </xf>
    <xf numFmtId="183" fontId="2" fillId="0" borderId="1" xfId="1" quotePrefix="1" applyNumberFormat="1" applyFont="1" applyFill="1" applyBorder="1" applyAlignment="1">
      <alignment vertical="center"/>
    </xf>
    <xf numFmtId="0" fontId="2" fillId="0" borderId="57" xfId="3" quotePrefix="1" applyNumberFormat="1" applyFont="1" applyFill="1" applyBorder="1" applyAlignment="1">
      <alignment horizontal="distributed" vertical="center"/>
    </xf>
    <xf numFmtId="0" fontId="2" fillId="0" borderId="65" xfId="3" quotePrefix="1" applyNumberFormat="1" applyFont="1" applyFill="1" applyBorder="1" applyAlignment="1">
      <alignment horizontal="distributed" vertical="center"/>
    </xf>
    <xf numFmtId="183" fontId="2" fillId="0" borderId="33" xfId="1" applyNumberFormat="1" applyFont="1" applyFill="1" applyBorder="1" applyAlignment="1">
      <alignment vertical="center"/>
    </xf>
    <xf numFmtId="183" fontId="2" fillId="0" borderId="34" xfId="1" applyNumberFormat="1" applyFont="1" applyFill="1" applyBorder="1" applyAlignment="1">
      <alignment vertical="center"/>
    </xf>
    <xf numFmtId="183" fontId="2" fillId="0" borderId="46" xfId="1" applyNumberFormat="1" applyFont="1" applyFill="1" applyBorder="1" applyAlignment="1">
      <alignment vertical="center"/>
    </xf>
    <xf numFmtId="183" fontId="2" fillId="0" borderId="1" xfId="1" applyNumberFormat="1" applyFont="1" applyFill="1" applyBorder="1" applyAlignment="1">
      <alignment vertical="center"/>
    </xf>
    <xf numFmtId="0" fontId="3" fillId="0" borderId="0" xfId="0" applyFont="1" applyFill="1" applyAlignment="1">
      <alignment horizontal="distributed" vertical="center" indent="8"/>
    </xf>
    <xf numFmtId="180" fontId="7" fillId="0" borderId="0" xfId="0" applyNumberFormat="1" applyFont="1" applyFill="1">
      <alignment vertical="center"/>
    </xf>
    <xf numFmtId="180" fontId="7" fillId="0" borderId="0" xfId="0" applyNumberFormat="1" applyFont="1" applyFill="1" applyAlignment="1">
      <alignment horizontal="right" vertical="center"/>
    </xf>
    <xf numFmtId="180" fontId="7" fillId="0" borderId="33" xfId="0" applyNumberFormat="1" applyFont="1" applyFill="1" applyBorder="1" applyAlignment="1">
      <alignment horizontal="center" vertical="center" shrinkToFit="1"/>
    </xf>
    <xf numFmtId="180" fontId="7" fillId="0" borderId="34" xfId="0" applyNumberFormat="1" applyFont="1" applyFill="1" applyBorder="1" applyAlignment="1">
      <alignment horizontal="center" vertical="center" shrinkToFit="1"/>
    </xf>
    <xf numFmtId="180" fontId="7" fillId="0" borderId="101" xfId="0" applyNumberFormat="1" applyFont="1" applyFill="1" applyBorder="1" applyAlignment="1">
      <alignment horizontal="center" vertical="center" shrinkToFit="1"/>
    </xf>
    <xf numFmtId="180" fontId="7" fillId="0" borderId="1" xfId="0" applyNumberFormat="1" applyFont="1" applyFill="1" applyBorder="1" applyAlignment="1">
      <alignment horizontal="center" vertical="center" shrinkToFit="1"/>
    </xf>
    <xf numFmtId="0" fontId="7" fillId="0" borderId="56" xfId="0" applyFont="1" applyFill="1" applyBorder="1">
      <alignment vertical="center"/>
    </xf>
    <xf numFmtId="0" fontId="7" fillId="0" borderId="57" xfId="0" applyFont="1" applyFill="1" applyBorder="1" applyAlignment="1">
      <alignment horizontal="distributed" vertical="center"/>
    </xf>
    <xf numFmtId="0" fontId="7" fillId="0" borderId="4" xfId="0" applyFont="1" applyFill="1" applyBorder="1">
      <alignment vertical="center"/>
    </xf>
    <xf numFmtId="180" fontId="7" fillId="0" borderId="20" xfId="0" applyNumberFormat="1" applyFont="1" applyFill="1" applyBorder="1">
      <alignment vertical="center"/>
    </xf>
    <xf numFmtId="180" fontId="7" fillId="0" borderId="14" xfId="0" applyNumberFormat="1" applyFont="1" applyFill="1" applyBorder="1">
      <alignment vertical="center"/>
    </xf>
    <xf numFmtId="180" fontId="7" fillId="0" borderId="79" xfId="0" applyNumberFormat="1" applyFont="1" applyFill="1" applyBorder="1">
      <alignment vertical="center"/>
    </xf>
    <xf numFmtId="180" fontId="7" fillId="0" borderId="5" xfId="0" applyNumberFormat="1" applyFont="1" applyFill="1" applyBorder="1">
      <alignment vertical="center"/>
    </xf>
    <xf numFmtId="0" fontId="7" fillId="0" borderId="58" xfId="0" applyFont="1" applyFill="1" applyBorder="1">
      <alignment vertical="center"/>
    </xf>
    <xf numFmtId="0" fontId="7" fillId="0" borderId="60" xfId="0" applyFont="1" applyFill="1" applyBorder="1">
      <alignment vertical="center"/>
    </xf>
    <xf numFmtId="180" fontId="7" fillId="0" borderId="26" xfId="0" applyNumberFormat="1" applyFont="1" applyFill="1" applyBorder="1">
      <alignment vertical="center"/>
    </xf>
    <xf numFmtId="180" fontId="7" fillId="0" borderId="22" xfId="0" applyNumberFormat="1" applyFont="1" applyFill="1" applyBorder="1">
      <alignment vertical="center"/>
    </xf>
    <xf numFmtId="180" fontId="7" fillId="0" borderId="92" xfId="0" applyNumberFormat="1" applyFont="1" applyFill="1" applyBorder="1">
      <alignment vertical="center"/>
    </xf>
    <xf numFmtId="180" fontId="7" fillId="0" borderId="25" xfId="0" applyNumberFormat="1" applyFont="1" applyFill="1" applyBorder="1">
      <alignment vertical="center"/>
    </xf>
    <xf numFmtId="0" fontId="7" fillId="0" borderId="60" xfId="0" applyFont="1" applyFill="1" applyBorder="1" applyAlignment="1">
      <alignment horizontal="distributed" vertical="center"/>
    </xf>
    <xf numFmtId="0" fontId="7" fillId="0" borderId="64" xfId="0" applyFont="1" applyFill="1" applyBorder="1">
      <alignment vertical="center"/>
    </xf>
    <xf numFmtId="0" fontId="7" fillId="0" borderId="65" xfId="0" applyFont="1" applyFill="1" applyBorder="1" applyAlignment="1">
      <alignment horizontal="distributed" vertical="center"/>
    </xf>
    <xf numFmtId="180" fontId="7" fillId="0" borderId="8" xfId="0" applyNumberFormat="1" applyFont="1" applyFill="1" applyBorder="1">
      <alignment vertical="center"/>
    </xf>
    <xf numFmtId="180" fontId="7" fillId="0" borderId="9" xfId="0" applyNumberFormat="1" applyFont="1" applyFill="1" applyBorder="1">
      <alignment vertical="center"/>
    </xf>
    <xf numFmtId="180" fontId="7" fillId="0" borderId="82" xfId="0" applyNumberFormat="1" applyFont="1" applyFill="1" applyBorder="1">
      <alignment vertical="center"/>
    </xf>
    <xf numFmtId="180" fontId="7" fillId="0" borderId="30" xfId="0" applyNumberFormat="1" applyFont="1" applyFill="1" applyBorder="1">
      <alignment vertical="center"/>
    </xf>
    <xf numFmtId="0" fontId="7" fillId="0" borderId="2" xfId="0" applyFont="1" applyFill="1" applyBorder="1">
      <alignment vertical="center"/>
    </xf>
    <xf numFmtId="180" fontId="7" fillId="0" borderId="33" xfId="0" applyNumberFormat="1" applyFont="1" applyFill="1" applyBorder="1">
      <alignment vertical="center"/>
    </xf>
    <xf numFmtId="180" fontId="7" fillId="0" borderId="34" xfId="0" applyNumberFormat="1" applyFont="1" applyFill="1" applyBorder="1">
      <alignment vertical="center"/>
    </xf>
    <xf numFmtId="180" fontId="7" fillId="0" borderId="101" xfId="0" applyNumberFormat="1" applyFont="1" applyFill="1" applyBorder="1">
      <alignment vertical="center"/>
    </xf>
    <xf numFmtId="180" fontId="7" fillId="0" borderId="1" xfId="0" applyNumberFormat="1" applyFont="1" applyFill="1" applyBorder="1">
      <alignment vertical="center"/>
    </xf>
    <xf numFmtId="0" fontId="7" fillId="0" borderId="4" xfId="0" applyFont="1" applyFill="1" applyBorder="1" applyAlignment="1">
      <alignment horizontal="distributed" vertical="center"/>
    </xf>
    <xf numFmtId="0" fontId="7" fillId="0" borderId="36" xfId="0" applyFont="1" applyFill="1" applyBorder="1" applyAlignment="1">
      <alignment horizontal="distributed" vertical="center" justifyLastLine="1"/>
    </xf>
    <xf numFmtId="0" fontId="7" fillId="0" borderId="37" xfId="0" applyFont="1" applyFill="1" applyBorder="1">
      <alignment vertical="center"/>
    </xf>
    <xf numFmtId="0" fontId="3" fillId="0" borderId="0" xfId="0" applyFont="1" applyFill="1" applyAlignment="1">
      <alignment horizontal="distributed" vertical="center" indent="9"/>
    </xf>
    <xf numFmtId="0" fontId="6" fillId="0" borderId="111" xfId="0" applyFont="1" applyFill="1" applyBorder="1" applyAlignment="1">
      <alignment horizontal="left" vertical="center" wrapText="1"/>
    </xf>
    <xf numFmtId="0" fontId="2" fillId="0" borderId="112" xfId="0" applyFont="1" applyFill="1" applyBorder="1" applyAlignment="1">
      <alignment horizontal="left" vertical="center"/>
    </xf>
    <xf numFmtId="0" fontId="2" fillId="0" borderId="113" xfId="0" applyFont="1" applyFill="1" applyBorder="1" applyAlignment="1">
      <alignment horizontal="left" vertical="center"/>
    </xf>
    <xf numFmtId="180" fontId="6" fillId="0" borderId="98" xfId="0" applyNumberFormat="1" applyFont="1" applyFill="1" applyBorder="1" applyAlignment="1">
      <alignment horizontal="center" vertical="center"/>
    </xf>
    <xf numFmtId="180" fontId="6" fillId="0" borderId="45" xfId="0" applyNumberFormat="1" applyFont="1" applyFill="1" applyBorder="1" applyAlignment="1">
      <alignment horizontal="center" vertical="center"/>
    </xf>
    <xf numFmtId="180" fontId="6" fillId="0" borderId="44" xfId="0" applyNumberFormat="1" applyFont="1" applyFill="1" applyBorder="1" applyAlignment="1">
      <alignment horizontal="center" vertical="center"/>
    </xf>
    <xf numFmtId="180" fontId="6" fillId="0" borderId="103" xfId="0" applyNumberFormat="1" applyFont="1" applyFill="1" applyBorder="1" applyAlignment="1">
      <alignment horizontal="center" vertical="center"/>
    </xf>
    <xf numFmtId="0" fontId="2" fillId="0" borderId="114" xfId="0" applyFont="1" applyFill="1" applyBorder="1" applyAlignment="1">
      <alignment horizontal="left" vertical="center"/>
    </xf>
    <xf numFmtId="0" fontId="2" fillId="0" borderId="115" xfId="0" applyFont="1" applyFill="1" applyBorder="1" applyAlignment="1">
      <alignment horizontal="left" vertical="center"/>
    </xf>
    <xf numFmtId="0" fontId="2" fillId="0" borderId="116" xfId="0" applyFont="1" applyFill="1" applyBorder="1" applyAlignment="1">
      <alignment horizontal="left" vertical="center"/>
    </xf>
    <xf numFmtId="180" fontId="6" fillId="0" borderId="38" xfId="0" applyNumberFormat="1" applyFont="1" applyFill="1" applyBorder="1" applyAlignment="1">
      <alignment horizontal="center" vertical="center"/>
    </xf>
    <xf numFmtId="180" fontId="6" fillId="0" borderId="81" xfId="0" applyNumberFormat="1" applyFont="1" applyFill="1" applyBorder="1" applyAlignment="1">
      <alignment horizontal="center" vertical="center"/>
    </xf>
    <xf numFmtId="180" fontId="6" fillId="0" borderId="50" xfId="0" applyNumberFormat="1" applyFont="1" applyFill="1" applyBorder="1" applyAlignment="1">
      <alignment horizontal="center" vertical="center"/>
    </xf>
    <xf numFmtId="180" fontId="6" fillId="0" borderId="93" xfId="0" applyNumberFormat="1" applyFont="1" applyFill="1" applyBorder="1" applyAlignment="1">
      <alignment horizontal="center" vertical="center"/>
    </xf>
    <xf numFmtId="180" fontId="6" fillId="0" borderId="6" xfId="0" applyNumberFormat="1" applyFont="1" applyFill="1" applyBorder="1" applyAlignment="1">
      <alignment horizontal="center" vertical="center"/>
    </xf>
    <xf numFmtId="180" fontId="6" fillId="0" borderId="13" xfId="0" applyNumberFormat="1" applyFont="1" applyFill="1" applyBorder="1">
      <alignment vertical="center"/>
    </xf>
    <xf numFmtId="180" fontId="6" fillId="0" borderId="3" xfId="0" applyNumberFormat="1" applyFont="1" applyFill="1" applyBorder="1">
      <alignment vertical="center"/>
    </xf>
    <xf numFmtId="180" fontId="6" fillId="0" borderId="24" xfId="0" applyNumberFormat="1" applyFont="1" applyFill="1" applyBorder="1">
      <alignment vertical="center"/>
    </xf>
    <xf numFmtId="180" fontId="6" fillId="0" borderId="23" xfId="0" applyNumberFormat="1" applyFont="1" applyFill="1" applyBorder="1">
      <alignment vertical="center"/>
    </xf>
    <xf numFmtId="180" fontId="6" fillId="0" borderId="29" xfId="0" applyNumberFormat="1" applyFont="1" applyFill="1" applyBorder="1">
      <alignment vertical="center"/>
    </xf>
    <xf numFmtId="180" fontId="6" fillId="0" borderId="6" xfId="0" applyNumberFormat="1" applyFont="1" applyFill="1" applyBorder="1">
      <alignment vertical="center"/>
    </xf>
    <xf numFmtId="180" fontId="6" fillId="0" borderId="52" xfId="0" applyNumberFormat="1" applyFont="1" applyFill="1" applyBorder="1">
      <alignment vertical="center"/>
    </xf>
    <xf numFmtId="0" fontId="3" fillId="0" borderId="0" xfId="0" applyFont="1" applyFill="1" applyAlignment="1">
      <alignment horizontal="distributed" vertical="center" indent="11"/>
    </xf>
    <xf numFmtId="0" fontId="2" fillId="0" borderId="0" xfId="0" applyFont="1" applyFill="1">
      <alignment vertical="center"/>
    </xf>
    <xf numFmtId="180" fontId="2" fillId="0" borderId="0" xfId="0" applyNumberFormat="1" applyFont="1" applyFill="1">
      <alignment vertical="center"/>
    </xf>
    <xf numFmtId="0" fontId="0" fillId="0" borderId="53" xfId="0" applyFont="1" applyFill="1" applyBorder="1" applyAlignment="1">
      <alignment vertical="center" wrapText="1"/>
    </xf>
    <xf numFmtId="0" fontId="2" fillId="0" borderId="54" xfId="0" applyFont="1" applyFill="1" applyBorder="1" applyAlignment="1">
      <alignment vertical="center" wrapText="1"/>
    </xf>
    <xf numFmtId="0" fontId="2" fillId="0" borderId="55" xfId="0" applyFont="1" applyFill="1" applyBorder="1" applyAlignment="1">
      <alignment vertical="center" wrapText="1"/>
    </xf>
    <xf numFmtId="180" fontId="2" fillId="0" borderId="1" xfId="0" applyNumberFormat="1" applyFont="1" applyFill="1" applyBorder="1" applyAlignment="1">
      <alignment horizontal="center" vertical="center"/>
    </xf>
    <xf numFmtId="180" fontId="2" fillId="0" borderId="52" xfId="0" applyNumberFormat="1" applyFont="1" applyFill="1" applyBorder="1" applyAlignment="1">
      <alignment horizontal="center" vertical="center" wrapText="1"/>
    </xf>
    <xf numFmtId="180" fontId="2" fillId="0" borderId="34" xfId="0" applyNumberFormat="1" applyFont="1" applyFill="1" applyBorder="1" applyAlignment="1">
      <alignment horizontal="center" vertical="center" wrapText="1"/>
    </xf>
    <xf numFmtId="180" fontId="2" fillId="0" borderId="101" xfId="0" applyNumberFormat="1" applyFont="1" applyFill="1" applyBorder="1" applyAlignment="1">
      <alignment horizontal="center" vertical="center" wrapText="1"/>
    </xf>
    <xf numFmtId="180" fontId="2" fillId="0" borderId="33" xfId="0" applyNumberFormat="1" applyFont="1" applyFill="1" applyBorder="1" applyAlignment="1">
      <alignment horizontal="center" vertical="center" wrapText="1"/>
    </xf>
    <xf numFmtId="180" fontId="2" fillId="0" borderId="46" xfId="0" applyNumberFormat="1" applyFont="1" applyFill="1" applyBorder="1" applyAlignment="1">
      <alignment horizontal="center" vertical="center" wrapText="1"/>
    </xf>
    <xf numFmtId="180" fontId="2" fillId="0" borderId="37" xfId="0" applyNumberFormat="1" applyFont="1" applyFill="1" applyBorder="1" applyAlignment="1">
      <alignment horizontal="center" vertical="center"/>
    </xf>
    <xf numFmtId="0" fontId="2" fillId="0" borderId="56" xfId="0" applyFont="1" applyFill="1" applyBorder="1">
      <alignment vertical="center"/>
    </xf>
    <xf numFmtId="0" fontId="2" fillId="0" borderId="57" xfId="0" applyFont="1" applyFill="1" applyBorder="1" applyAlignment="1">
      <alignment horizontal="distributed" vertical="center"/>
    </xf>
    <xf numFmtId="0" fontId="2" fillId="0" borderId="4" xfId="0" applyFont="1" applyFill="1" applyBorder="1">
      <alignment vertical="center"/>
    </xf>
    <xf numFmtId="180" fontId="2" fillId="0" borderId="5" xfId="0" applyNumberFormat="1" applyFont="1" applyFill="1" applyBorder="1">
      <alignment vertical="center"/>
    </xf>
    <xf numFmtId="180" fontId="2" fillId="0" borderId="13" xfId="0" applyNumberFormat="1" applyFont="1" applyFill="1" applyBorder="1">
      <alignment vertical="center"/>
    </xf>
    <xf numFmtId="180" fontId="2" fillId="0" borderId="14" xfId="0" applyNumberFormat="1" applyFont="1" applyFill="1" applyBorder="1">
      <alignment vertical="center"/>
    </xf>
    <xf numFmtId="180" fontId="2" fillId="0" borderId="79" xfId="0" applyNumberFormat="1" applyFont="1" applyFill="1" applyBorder="1">
      <alignment vertical="center"/>
    </xf>
    <xf numFmtId="180" fontId="2" fillId="0" borderId="20" xfId="0" applyNumberFormat="1" applyFont="1" applyFill="1" applyBorder="1">
      <alignment vertical="center"/>
    </xf>
    <xf numFmtId="180" fontId="2" fillId="0" borderId="3" xfId="0" applyNumberFormat="1" applyFont="1" applyFill="1" applyBorder="1">
      <alignment vertical="center"/>
    </xf>
    <xf numFmtId="180" fontId="2" fillId="0" borderId="4" xfId="0" applyNumberFormat="1" applyFont="1" applyFill="1" applyBorder="1">
      <alignment vertical="center"/>
    </xf>
    <xf numFmtId="0" fontId="2" fillId="0" borderId="58" xfId="0" applyFont="1" applyFill="1" applyBorder="1">
      <alignment vertical="center"/>
    </xf>
    <xf numFmtId="0" fontId="2" fillId="0" borderId="59" xfId="0" applyFont="1" applyFill="1" applyBorder="1" applyAlignment="1">
      <alignment horizontal="distributed" vertical="center"/>
    </xf>
    <xf numFmtId="0" fontId="2" fillId="0" borderId="60" xfId="0" applyFont="1" applyFill="1" applyBorder="1">
      <alignment vertical="center"/>
    </xf>
    <xf numFmtId="180" fontId="2" fillId="0" borderId="25" xfId="0" applyNumberFormat="1" applyFont="1" applyFill="1" applyBorder="1">
      <alignment vertical="center"/>
    </xf>
    <xf numFmtId="180" fontId="2" fillId="0" borderId="24" xfId="0" applyNumberFormat="1" applyFont="1" applyFill="1" applyBorder="1">
      <alignment vertical="center"/>
    </xf>
    <xf numFmtId="180" fontId="2" fillId="0" borderId="22" xfId="0" applyNumberFormat="1" applyFont="1" applyFill="1" applyBorder="1">
      <alignment vertical="center"/>
    </xf>
    <xf numFmtId="180" fontId="2" fillId="0" borderId="92" xfId="0" applyNumberFormat="1" applyFont="1" applyFill="1" applyBorder="1">
      <alignment vertical="center"/>
    </xf>
    <xf numFmtId="180" fontId="2" fillId="0" borderId="26" xfId="0" applyNumberFormat="1" applyFont="1" applyFill="1" applyBorder="1">
      <alignment vertical="center"/>
    </xf>
    <xf numFmtId="180" fontId="2" fillId="0" borderId="23" xfId="0" applyNumberFormat="1" applyFont="1" applyFill="1" applyBorder="1">
      <alignment vertical="center"/>
    </xf>
    <xf numFmtId="180" fontId="2" fillId="0" borderId="60" xfId="0" applyNumberFormat="1" applyFont="1" applyFill="1" applyBorder="1">
      <alignment vertical="center"/>
    </xf>
    <xf numFmtId="0" fontId="2" fillId="0" borderId="60" xfId="0" applyFont="1" applyFill="1" applyBorder="1" applyAlignment="1">
      <alignment horizontal="distributed" vertical="center"/>
    </xf>
    <xf numFmtId="0" fontId="2" fillId="0" borderId="59" xfId="0" applyFont="1" applyFill="1" applyBorder="1" applyAlignment="1">
      <alignment horizontal="center" vertical="center" shrinkToFit="1"/>
    </xf>
    <xf numFmtId="0" fontId="2" fillId="0" borderId="64" xfId="0" applyFont="1" applyFill="1" applyBorder="1">
      <alignment vertical="center"/>
    </xf>
    <xf numFmtId="0" fontId="2" fillId="0" borderId="65" xfId="0" applyFont="1" applyFill="1" applyBorder="1" applyAlignment="1">
      <alignment horizontal="distributed" vertical="center"/>
    </xf>
    <xf numFmtId="0" fontId="2" fillId="0" borderId="7" xfId="0" applyFont="1" applyFill="1" applyBorder="1" applyAlignment="1">
      <alignment horizontal="distributed" vertical="center"/>
    </xf>
    <xf numFmtId="180" fontId="2" fillId="0" borderId="30" xfId="0" applyNumberFormat="1" applyFont="1" applyFill="1" applyBorder="1">
      <alignment vertical="center"/>
    </xf>
    <xf numFmtId="180" fontId="2" fillId="0" borderId="29" xfId="0" applyNumberFormat="1" applyFont="1" applyFill="1" applyBorder="1">
      <alignment vertical="center"/>
    </xf>
    <xf numFmtId="180" fontId="2" fillId="0" borderId="9" xfId="0" applyNumberFormat="1" applyFont="1" applyFill="1" applyBorder="1">
      <alignment vertical="center"/>
    </xf>
    <xf numFmtId="180" fontId="2" fillId="0" borderId="82" xfId="0" applyNumberFormat="1" applyFont="1" applyFill="1" applyBorder="1">
      <alignment vertical="center"/>
    </xf>
    <xf numFmtId="180" fontId="2" fillId="0" borderId="8" xfId="0" applyNumberFormat="1" applyFont="1" applyFill="1" applyBorder="1">
      <alignment vertical="center"/>
    </xf>
    <xf numFmtId="180" fontId="2" fillId="0" borderId="6" xfId="0" applyNumberFormat="1" applyFont="1" applyFill="1" applyBorder="1">
      <alignment vertical="center"/>
    </xf>
    <xf numFmtId="180" fontId="2" fillId="0" borderId="7" xfId="0" applyNumberFormat="1" applyFont="1" applyFill="1" applyBorder="1">
      <alignment vertical="center"/>
    </xf>
    <xf numFmtId="0" fontId="2" fillId="0" borderId="2" xfId="0" applyFont="1" applyFill="1" applyBorder="1">
      <alignment vertical="center"/>
    </xf>
    <xf numFmtId="0" fontId="2" fillId="0" borderId="36" xfId="0" applyFont="1" applyFill="1" applyBorder="1" applyAlignment="1">
      <alignment horizontal="distributed" vertical="center"/>
    </xf>
    <xf numFmtId="0" fontId="2" fillId="0" borderId="37" xfId="0" applyFont="1" applyFill="1" applyBorder="1" applyAlignment="1">
      <alignment horizontal="distributed" vertical="center"/>
    </xf>
    <xf numFmtId="180" fontId="2" fillId="0" borderId="1" xfId="0" applyNumberFormat="1" applyFont="1" applyFill="1" applyBorder="1">
      <alignment vertical="center"/>
    </xf>
    <xf numFmtId="180" fontId="2" fillId="0" borderId="52" xfId="0" applyNumberFormat="1" applyFont="1" applyFill="1" applyBorder="1">
      <alignment vertical="center"/>
    </xf>
    <xf numFmtId="180" fontId="2" fillId="0" borderId="34" xfId="0" applyNumberFormat="1" applyFont="1" applyFill="1" applyBorder="1">
      <alignment vertical="center"/>
    </xf>
    <xf numFmtId="180" fontId="2" fillId="0" borderId="101" xfId="0" applyNumberFormat="1" applyFont="1" applyFill="1" applyBorder="1">
      <alignment vertical="center"/>
    </xf>
    <xf numFmtId="180" fontId="2" fillId="0" borderId="33" xfId="0" applyNumberFormat="1" applyFont="1" applyFill="1" applyBorder="1">
      <alignment vertical="center"/>
    </xf>
    <xf numFmtId="180" fontId="2" fillId="0" borderId="46" xfId="0" applyNumberFormat="1" applyFont="1" applyFill="1" applyBorder="1">
      <alignment vertical="center"/>
    </xf>
    <xf numFmtId="180" fontId="2" fillId="0" borderId="37" xfId="0" applyNumberFormat="1" applyFont="1" applyFill="1" applyBorder="1">
      <alignment vertical="center"/>
    </xf>
    <xf numFmtId="0" fontId="2" fillId="0" borderId="4" xfId="0" applyFont="1" applyFill="1" applyBorder="1" applyAlignment="1">
      <alignment horizontal="distributed" vertical="center"/>
    </xf>
    <xf numFmtId="0" fontId="2" fillId="0" borderId="36" xfId="0" applyFont="1" applyFill="1" applyBorder="1" applyAlignment="1">
      <alignment horizontal="center" vertical="center"/>
    </xf>
    <xf numFmtId="0" fontId="2" fillId="0" borderId="37" xfId="0" applyFont="1" applyFill="1" applyBorder="1">
      <alignment vertical="center"/>
    </xf>
    <xf numFmtId="180" fontId="2" fillId="0" borderId="48" xfId="0" applyNumberFormat="1" applyFont="1" applyFill="1" applyBorder="1">
      <alignment vertical="center"/>
    </xf>
    <xf numFmtId="180" fontId="2" fillId="0" borderId="0" xfId="0" applyNumberFormat="1" applyFont="1" applyFill="1" applyBorder="1">
      <alignment vertical="center"/>
    </xf>
    <xf numFmtId="0" fontId="0" fillId="0" borderId="105" xfId="0" applyFill="1" applyBorder="1" applyAlignment="1">
      <alignment horizontal="left" vertical="center" wrapText="1"/>
    </xf>
    <xf numFmtId="0" fontId="2" fillId="0" borderId="106" xfId="0" applyFont="1" applyFill="1" applyBorder="1" applyAlignment="1">
      <alignment horizontal="left" vertical="center" wrapText="1"/>
    </xf>
    <xf numFmtId="180" fontId="2" fillId="0" borderId="98" xfId="0" applyNumberFormat="1" applyFont="1" applyFill="1" applyBorder="1" applyAlignment="1">
      <alignment horizontal="center" vertical="center"/>
    </xf>
    <xf numFmtId="180" fontId="0" fillId="0" borderId="2" xfId="0" applyNumberFormat="1" applyFill="1" applyBorder="1" applyAlignment="1">
      <alignment horizontal="center" vertical="center"/>
    </xf>
    <xf numFmtId="180" fontId="0" fillId="0" borderId="36" xfId="0" applyNumberFormat="1" applyFill="1" applyBorder="1" applyAlignment="1">
      <alignment horizontal="center" vertical="center"/>
    </xf>
    <xf numFmtId="180" fontId="0" fillId="0" borderId="37" xfId="0" applyNumberFormat="1" applyFill="1" applyBorder="1" applyAlignment="1">
      <alignment horizontal="center" vertical="center"/>
    </xf>
    <xf numFmtId="0" fontId="2" fillId="0" borderId="108" xfId="0" applyFont="1" applyFill="1" applyBorder="1" applyAlignment="1">
      <alignment horizontal="left" vertical="center" wrapText="1"/>
    </xf>
    <xf numFmtId="0" fontId="2" fillId="0" borderId="109" xfId="0" applyFont="1" applyFill="1" applyBorder="1" applyAlignment="1">
      <alignment horizontal="left" vertical="center" wrapText="1"/>
    </xf>
    <xf numFmtId="180" fontId="2" fillId="0" borderId="38" xfId="0" applyNumberFormat="1" applyFont="1" applyFill="1" applyBorder="1" applyAlignment="1">
      <alignment horizontal="center" vertical="center"/>
    </xf>
    <xf numFmtId="180" fontId="2" fillId="0" borderId="1" xfId="0" applyNumberFormat="1" applyFont="1" applyFill="1" applyBorder="1" applyAlignment="1">
      <alignment horizontal="center" vertical="center" wrapText="1"/>
    </xf>
    <xf numFmtId="180" fontId="2" fillId="0" borderId="41" xfId="0" applyNumberFormat="1" applyFont="1" applyFill="1" applyBorder="1" applyAlignment="1">
      <alignment horizontal="center" vertical="center" wrapText="1"/>
    </xf>
    <xf numFmtId="0" fontId="0" fillId="0" borderId="41" xfId="0" applyFill="1" applyBorder="1" applyAlignment="1">
      <alignment horizontal="center" vertical="center"/>
    </xf>
    <xf numFmtId="0" fontId="2" fillId="0" borderId="2" xfId="0" applyFont="1" applyFill="1" applyBorder="1" applyAlignment="1">
      <alignment horizontal="distributed" vertical="center"/>
    </xf>
    <xf numFmtId="0" fontId="2" fillId="0" borderId="0" xfId="0" applyFont="1" applyFill="1" applyBorder="1" applyAlignment="1">
      <alignment horizontal="distributed" vertical="center"/>
    </xf>
    <xf numFmtId="180" fontId="0" fillId="0" borderId="38" xfId="0" applyNumberFormat="1" applyBorder="1">
      <alignment vertical="center"/>
    </xf>
    <xf numFmtId="180" fontId="0" fillId="0" borderId="81" xfId="0" applyNumberFormat="1" applyBorder="1">
      <alignment vertical="center"/>
    </xf>
    <xf numFmtId="180" fontId="0" fillId="0" borderId="46" xfId="0" applyNumberFormat="1" applyBorder="1">
      <alignment vertical="center"/>
    </xf>
    <xf numFmtId="180" fontId="0" fillId="0" borderId="33" xfId="0" applyNumberFormat="1" applyBorder="1">
      <alignment vertical="center"/>
    </xf>
    <xf numFmtId="180" fontId="0" fillId="0" borderId="51" xfId="0" applyNumberFormat="1" applyBorder="1">
      <alignment vertical="center"/>
    </xf>
    <xf numFmtId="180" fontId="0" fillId="0" borderId="2" xfId="0" applyNumberFormat="1" applyBorder="1">
      <alignment vertical="center"/>
    </xf>
    <xf numFmtId="180" fontId="0" fillId="0" borderId="1" xfId="0" applyNumberFormat="1" applyBorder="1">
      <alignment vertical="center"/>
    </xf>
    <xf numFmtId="0" fontId="0" fillId="0" borderId="31" xfId="0" applyFill="1" applyBorder="1" applyAlignment="1">
      <alignment horizontal="center" vertical="center"/>
    </xf>
    <xf numFmtId="0" fontId="2" fillId="0" borderId="95" xfId="0" applyFont="1" applyFill="1" applyBorder="1" applyAlignment="1">
      <alignment horizontal="distributed" vertical="center"/>
    </xf>
    <xf numFmtId="180" fontId="0" fillId="0" borderId="5" xfId="0" applyNumberFormat="1" applyBorder="1">
      <alignment vertical="center"/>
    </xf>
    <xf numFmtId="180" fontId="0" fillId="0" borderId="13" xfId="0" applyNumberFormat="1" applyBorder="1">
      <alignment vertical="center"/>
    </xf>
    <xf numFmtId="180" fontId="0" fillId="0" borderId="102" xfId="0" applyNumberFormat="1" applyBorder="1">
      <alignment vertical="center"/>
    </xf>
    <xf numFmtId="180" fontId="0" fillId="0" borderId="28" xfId="0" applyNumberFormat="1" applyBorder="1">
      <alignment vertical="center"/>
    </xf>
    <xf numFmtId="180" fontId="0" fillId="0" borderId="10" xfId="0" applyNumberFormat="1" applyBorder="1">
      <alignment vertical="center"/>
    </xf>
    <xf numFmtId="0" fontId="2" fillId="0" borderId="58" xfId="0" applyFont="1" applyFill="1" applyBorder="1" applyAlignment="1">
      <alignment horizontal="distributed" vertical="center"/>
    </xf>
    <xf numFmtId="180" fontId="0" fillId="0" borderId="25" xfId="0" applyNumberFormat="1" applyBorder="1">
      <alignment vertical="center"/>
    </xf>
    <xf numFmtId="180" fontId="0" fillId="0" borderId="26" xfId="0" applyNumberFormat="1" applyBorder="1">
      <alignment vertical="center"/>
    </xf>
    <xf numFmtId="180" fontId="0" fillId="0" borderId="92" xfId="0" applyNumberFormat="1" applyBorder="1">
      <alignment vertical="center"/>
    </xf>
    <xf numFmtId="180" fontId="0" fillId="0" borderId="58" xfId="0" applyNumberFormat="1" applyBorder="1">
      <alignment vertical="center"/>
    </xf>
    <xf numFmtId="0" fontId="2" fillId="0" borderId="64" xfId="0" applyFont="1" applyFill="1" applyBorder="1" applyAlignment="1">
      <alignment horizontal="distributed" vertical="center"/>
    </xf>
    <xf numFmtId="180" fontId="0" fillId="0" borderId="7" xfId="0" applyNumberFormat="1" applyBorder="1">
      <alignment vertical="center"/>
    </xf>
    <xf numFmtId="180" fontId="0" fillId="0" borderId="29" xfId="0" applyNumberFormat="1" applyBorder="1">
      <alignment vertical="center"/>
    </xf>
    <xf numFmtId="180" fontId="0" fillId="0" borderId="100" xfId="0" applyNumberFormat="1" applyBorder="1">
      <alignment vertical="center"/>
    </xf>
    <xf numFmtId="180" fontId="0" fillId="0" borderId="30" xfId="0" applyNumberFormat="1" applyBorder="1">
      <alignment vertical="center"/>
    </xf>
    <xf numFmtId="180" fontId="0" fillId="0" borderId="15" xfId="0" applyNumberFormat="1" applyBorder="1">
      <alignment vertical="center"/>
    </xf>
    <xf numFmtId="180" fontId="0" fillId="0" borderId="61" xfId="0" applyNumberFormat="1" applyBorder="1">
      <alignment vertical="center"/>
    </xf>
    <xf numFmtId="0" fontId="0" fillId="0" borderId="47" xfId="0" applyFill="1" applyBorder="1" applyAlignment="1">
      <alignment horizontal="center" vertical="center"/>
    </xf>
    <xf numFmtId="0" fontId="2" fillId="0" borderId="2" xfId="0" applyFont="1" applyFill="1" applyBorder="1" applyAlignment="1">
      <alignment horizontal="center" vertical="center"/>
    </xf>
    <xf numFmtId="0" fontId="2" fillId="0" borderId="36" xfId="0" applyFont="1" applyFill="1" applyBorder="1">
      <alignment vertical="center"/>
    </xf>
    <xf numFmtId="180" fontId="0" fillId="0" borderId="40" xfId="0" applyNumberFormat="1" applyBorder="1">
      <alignment vertical="center"/>
    </xf>
    <xf numFmtId="0" fontId="0" fillId="0" borderId="40" xfId="0" applyFill="1" applyBorder="1" applyAlignment="1">
      <alignment horizontal="center" vertical="center"/>
    </xf>
    <xf numFmtId="180" fontId="2" fillId="0" borderId="21" xfId="0" applyNumberFormat="1" applyFont="1" applyFill="1" applyBorder="1">
      <alignment vertical="center"/>
    </xf>
    <xf numFmtId="180" fontId="2" fillId="0" borderId="51" xfId="0" applyNumberFormat="1" applyFont="1" applyFill="1" applyBorder="1">
      <alignment vertical="center"/>
    </xf>
    <xf numFmtId="180" fontId="2" fillId="0" borderId="104" xfId="0" applyNumberFormat="1" applyFont="1" applyFill="1" applyBorder="1">
      <alignment vertical="center"/>
    </xf>
    <xf numFmtId="180" fontId="2" fillId="0" borderId="2" xfId="0" applyNumberFormat="1" applyFont="1" applyFill="1" applyBorder="1">
      <alignment vertical="center"/>
    </xf>
    <xf numFmtId="0" fontId="2" fillId="0" borderId="56" xfId="0" applyFont="1" applyFill="1" applyBorder="1" applyAlignment="1">
      <alignment horizontal="distributed" vertical="center"/>
    </xf>
    <xf numFmtId="180" fontId="2" fillId="0" borderId="102" xfId="0" applyNumberFormat="1" applyFont="1" applyFill="1" applyBorder="1">
      <alignment vertical="center"/>
    </xf>
    <xf numFmtId="180" fontId="2" fillId="0" borderId="28" xfId="0" applyNumberFormat="1" applyFont="1" applyFill="1" applyBorder="1">
      <alignment vertical="center"/>
    </xf>
    <xf numFmtId="180" fontId="2" fillId="0" borderId="10" xfId="0" applyNumberFormat="1" applyFont="1" applyFill="1" applyBorder="1">
      <alignment vertical="center"/>
    </xf>
    <xf numFmtId="180" fontId="2" fillId="0" borderId="56" xfId="0" applyNumberFormat="1" applyFont="1" applyFill="1" applyBorder="1">
      <alignment vertical="center"/>
    </xf>
    <xf numFmtId="180" fontId="2" fillId="0" borderId="58" xfId="0" applyNumberFormat="1" applyFont="1" applyFill="1" applyBorder="1">
      <alignment vertical="center"/>
    </xf>
    <xf numFmtId="0" fontId="2" fillId="0" borderId="62" xfId="0" applyFont="1" applyFill="1" applyBorder="1" applyAlignment="1">
      <alignment horizontal="distributed" vertical="center"/>
    </xf>
    <xf numFmtId="180" fontId="2" fillId="0" borderId="15" xfId="0" applyNumberFormat="1" applyFont="1" applyFill="1" applyBorder="1">
      <alignment vertical="center"/>
    </xf>
    <xf numFmtId="180" fontId="2" fillId="0" borderId="64" xfId="0" applyNumberFormat="1" applyFont="1" applyFill="1" applyBorder="1">
      <alignment vertical="center"/>
    </xf>
    <xf numFmtId="0" fontId="0" fillId="0" borderId="38" xfId="0" applyFill="1" applyBorder="1" applyAlignment="1">
      <alignment horizontal="center" vertical="center"/>
    </xf>
    <xf numFmtId="0" fontId="2" fillId="0" borderId="42" xfId="0" applyFont="1" applyFill="1" applyBorder="1">
      <alignment vertical="center"/>
    </xf>
    <xf numFmtId="0" fontId="0" fillId="0" borderId="98" xfId="0" applyFill="1" applyBorder="1" applyAlignment="1">
      <alignment horizontal="center" vertical="center"/>
    </xf>
    <xf numFmtId="0" fontId="2" fillId="0" borderId="41" xfId="0" applyFont="1" applyFill="1" applyBorder="1" applyAlignment="1">
      <alignment horizontal="distributed" vertical="center"/>
    </xf>
    <xf numFmtId="0" fontId="2" fillId="0" borderId="42" xfId="0" applyFont="1" applyFill="1" applyBorder="1" applyAlignment="1">
      <alignment horizontal="distributed" vertical="center"/>
    </xf>
    <xf numFmtId="180" fontId="2" fillId="0" borderId="59" xfId="0" applyNumberFormat="1" applyFont="1" applyFill="1" applyBorder="1">
      <alignment vertical="center"/>
    </xf>
    <xf numFmtId="0" fontId="2" fillId="0" borderId="61" xfId="0" applyFont="1" applyFill="1" applyBorder="1" applyAlignment="1">
      <alignment horizontal="distributed" vertical="center"/>
    </xf>
    <xf numFmtId="0" fontId="3" fillId="0" borderId="0" xfId="0" applyFont="1" applyAlignment="1">
      <alignment horizontal="center" vertical="top"/>
    </xf>
    <xf numFmtId="0" fontId="7" fillId="0" borderId="0" xfId="0" applyFont="1" applyAlignment="1"/>
    <xf numFmtId="0" fontId="6" fillId="0" borderId="0" xfId="0" applyFont="1" applyAlignment="1"/>
    <xf numFmtId="0" fontId="6" fillId="0" borderId="48" xfId="0" applyFont="1" applyBorder="1" applyAlignment="1"/>
    <xf numFmtId="0" fontId="6" fillId="0" borderId="48" xfId="0" applyFont="1" applyBorder="1" applyAlignment="1">
      <alignment horizontal="right"/>
    </xf>
    <xf numFmtId="0" fontId="6" fillId="0" borderId="0" xfId="0" applyFont="1" applyBorder="1" applyAlignment="1">
      <alignment horizontal="right"/>
    </xf>
    <xf numFmtId="0" fontId="6" fillId="0" borderId="105" xfId="0" applyFont="1" applyBorder="1" applyAlignment="1">
      <alignment horizontal="left" vertical="center" wrapText="1"/>
    </xf>
    <xf numFmtId="0" fontId="6" fillId="0" borderId="107" xfId="0" applyFont="1" applyBorder="1" applyAlignment="1">
      <alignment horizontal="left"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wrapText="1"/>
    </xf>
    <xf numFmtId="0" fontId="6" fillId="0" borderId="117" xfId="0" applyFont="1" applyBorder="1" applyAlignment="1">
      <alignment horizontal="left" vertical="center"/>
    </xf>
    <xf numFmtId="0" fontId="6" fillId="0" borderId="118" xfId="0" applyFont="1" applyBorder="1" applyAlignment="1">
      <alignment horizontal="left" vertical="center"/>
    </xf>
    <xf numFmtId="0" fontId="6" fillId="0" borderId="81"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wrapText="1"/>
    </xf>
    <xf numFmtId="0" fontId="6" fillId="0" borderId="56" xfId="0" applyFont="1" applyBorder="1" applyAlignment="1">
      <alignment horizontal="center" vertical="center"/>
    </xf>
    <xf numFmtId="0" fontId="6" fillId="0" borderId="4" xfId="0" applyFont="1" applyBorder="1" applyAlignment="1">
      <alignment horizontal="center"/>
    </xf>
    <xf numFmtId="38" fontId="6" fillId="0" borderId="14" xfId="1" applyFont="1" applyBorder="1" applyAlignment="1">
      <alignment vertical="center"/>
    </xf>
    <xf numFmtId="38" fontId="6" fillId="0" borderId="79" xfId="1" applyFont="1" applyBorder="1" applyAlignment="1">
      <alignment vertical="center"/>
    </xf>
    <xf numFmtId="38" fontId="6" fillId="0" borderId="44" xfId="1" applyFont="1" applyBorder="1" applyAlignment="1">
      <alignment vertical="center"/>
    </xf>
    <xf numFmtId="185" fontId="6" fillId="0" borderId="43" xfId="1" applyNumberFormat="1" applyFont="1" applyBorder="1" applyAlignment="1">
      <alignment vertical="center"/>
    </xf>
    <xf numFmtId="0" fontId="6" fillId="0" borderId="61" xfId="0" applyFont="1" applyBorder="1" applyAlignment="1">
      <alignment horizontal="center" vertical="center" textRotation="255"/>
    </xf>
    <xf numFmtId="0" fontId="6" fillId="0" borderId="23" xfId="0" applyFont="1" applyBorder="1" applyAlignment="1">
      <alignment horizontal="center" vertical="center" wrapText="1"/>
    </xf>
    <xf numFmtId="38" fontId="6" fillId="0" borderId="22" xfId="1" applyFont="1" applyBorder="1" applyAlignment="1">
      <alignment vertical="center"/>
    </xf>
    <xf numFmtId="38" fontId="6" fillId="0" borderId="92" xfId="1" applyFont="1" applyBorder="1" applyAlignment="1">
      <alignment vertical="center"/>
    </xf>
    <xf numFmtId="185" fontId="6" fillId="0" borderId="17" xfId="1" applyNumberFormat="1" applyFont="1" applyBorder="1" applyAlignment="1">
      <alignment vertical="center"/>
    </xf>
    <xf numFmtId="0" fontId="6" fillId="0" borderId="84" xfId="0" applyFont="1" applyBorder="1" applyAlignment="1">
      <alignment horizontal="center" vertical="center" textRotation="255"/>
    </xf>
    <xf numFmtId="0" fontId="6" fillId="0" borderId="60" xfId="0" applyFont="1" applyBorder="1" applyAlignment="1">
      <alignment horizontal="center" vertical="center"/>
    </xf>
    <xf numFmtId="185" fontId="6" fillId="0" borderId="23" xfId="1" applyNumberFormat="1" applyFont="1" applyBorder="1" applyAlignment="1">
      <alignment vertical="center"/>
    </xf>
    <xf numFmtId="0" fontId="6" fillId="0" borderId="95" xfId="0" applyFont="1" applyBorder="1" applyAlignment="1">
      <alignment horizontal="center" vertical="center"/>
    </xf>
    <xf numFmtId="0" fontId="6" fillId="0" borderId="60" xfId="0" applyFont="1" applyBorder="1" applyAlignment="1">
      <alignment vertical="center"/>
    </xf>
    <xf numFmtId="0" fontId="6" fillId="0" borderId="25" xfId="0" applyFont="1" applyBorder="1" applyAlignment="1">
      <alignment horizontal="center" vertical="center"/>
    </xf>
    <xf numFmtId="0" fontId="6" fillId="0" borderId="64" xfId="0" applyFont="1" applyBorder="1" applyAlignment="1">
      <alignment horizontal="center" vertical="center" wrapText="1"/>
    </xf>
    <xf numFmtId="0" fontId="6" fillId="0" borderId="7" xfId="0" applyFont="1" applyBorder="1" applyAlignment="1">
      <alignment horizontal="center" vertical="center"/>
    </xf>
    <xf numFmtId="38" fontId="6" fillId="0" borderId="9" xfId="1" applyFont="1" applyBorder="1" applyAlignment="1">
      <alignment vertical="center"/>
    </xf>
    <xf numFmtId="38" fontId="6" fillId="0" borderId="82" xfId="1" applyFont="1" applyBorder="1" applyAlignment="1">
      <alignment vertical="center"/>
    </xf>
    <xf numFmtId="38" fontId="6" fillId="0" borderId="50" xfId="1" applyFont="1" applyBorder="1" applyAlignment="1">
      <alignment vertical="center"/>
    </xf>
    <xf numFmtId="185" fontId="6" fillId="0" borderId="32" xfId="1" applyNumberFormat="1" applyFont="1" applyBorder="1" applyAlignment="1">
      <alignment vertical="center"/>
    </xf>
    <xf numFmtId="0" fontId="6" fillId="0" borderId="119" xfId="0" applyFont="1" applyBorder="1" applyAlignment="1">
      <alignment horizontal="center" vertical="center"/>
    </xf>
    <xf numFmtId="0" fontId="6" fillId="0" borderId="120" xfId="0" applyFont="1" applyBorder="1" applyAlignment="1">
      <alignment horizontal="center" vertical="center"/>
    </xf>
    <xf numFmtId="3" fontId="6" fillId="0" borderId="121" xfId="0" applyNumberFormat="1" applyFont="1" applyBorder="1" applyAlignment="1">
      <alignment vertical="center"/>
    </xf>
    <xf numFmtId="3" fontId="6" fillId="0" borderId="122" xfId="0" applyNumberFormat="1" applyFont="1" applyBorder="1" applyAlignment="1">
      <alignment vertical="center"/>
    </xf>
    <xf numFmtId="3" fontId="6" fillId="0" borderId="123" xfId="0" applyNumberFormat="1" applyFont="1" applyBorder="1" applyAlignment="1">
      <alignment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186" fontId="6" fillId="0" borderId="50" xfId="0" applyNumberFormat="1" applyFont="1" applyBorder="1" applyAlignment="1">
      <alignment vertical="center"/>
    </xf>
    <xf numFmtId="186" fontId="6" fillId="0" borderId="93" xfId="0" applyNumberFormat="1" applyFont="1" applyBorder="1" applyAlignment="1">
      <alignment vertical="center"/>
    </xf>
    <xf numFmtId="185" fontId="6" fillId="0" borderId="6" xfId="1" applyNumberFormat="1" applyFont="1" applyBorder="1" applyAlignment="1">
      <alignment vertical="center"/>
    </xf>
    <xf numFmtId="0" fontId="2" fillId="0" borderId="0" xfId="0" applyFont="1" applyBorder="1" applyAlignment="1"/>
    <xf numFmtId="0" fontId="7" fillId="0" borderId="0" xfId="0" applyFont="1" applyBorder="1" applyAlignment="1"/>
    <xf numFmtId="185" fontId="6" fillId="0" borderId="42" xfId="1" applyNumberFormat="1" applyFont="1" applyBorder="1" applyAlignment="1">
      <alignment vertical="center"/>
    </xf>
    <xf numFmtId="0" fontId="2" fillId="0" borderId="0" xfId="0" applyFont="1" applyAlignment="1"/>
    <xf numFmtId="0" fontId="3" fillId="0" borderId="0" xfId="0" applyFont="1" applyFill="1" applyAlignment="1">
      <alignment horizontal="center" vertical="top"/>
    </xf>
    <xf numFmtId="0" fontId="2" fillId="0" borderId="0" xfId="0" applyFont="1" applyFill="1" applyAlignment="1"/>
    <xf numFmtId="0" fontId="9" fillId="0" borderId="0" xfId="0" applyFont="1" applyFill="1" applyAlignment="1"/>
    <xf numFmtId="0" fontId="9" fillId="0" borderId="48" xfId="0" applyFont="1" applyFill="1" applyBorder="1" applyAlignment="1">
      <alignment horizontal="right"/>
    </xf>
    <xf numFmtId="0" fontId="9" fillId="0" borderId="105" xfId="0" applyFont="1" applyFill="1" applyBorder="1" applyAlignment="1">
      <alignment horizontal="left" vertical="center" wrapText="1"/>
    </xf>
    <xf numFmtId="0" fontId="9" fillId="0" borderId="107" xfId="0" applyFont="1" applyFill="1" applyBorder="1" applyAlignment="1">
      <alignment vertical="center"/>
    </xf>
    <xf numFmtId="0" fontId="9" fillId="0" borderId="126" xfId="7" quotePrefix="1" applyNumberFormat="1" applyFont="1" applyFill="1" applyBorder="1" applyAlignment="1">
      <alignment horizontal="center" vertical="center" shrinkToFit="1"/>
    </xf>
    <xf numFmtId="0" fontId="9" fillId="0" borderId="127" xfId="7" quotePrefix="1" applyNumberFormat="1" applyFont="1" applyFill="1" applyBorder="1" applyAlignment="1">
      <alignment horizontal="center" vertical="center" shrinkToFit="1"/>
    </xf>
    <xf numFmtId="0" fontId="9" fillId="0" borderId="128" xfId="7" quotePrefix="1"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08" xfId="0" applyFont="1" applyFill="1" applyBorder="1" applyAlignment="1">
      <alignment vertical="center"/>
    </xf>
    <xf numFmtId="0" fontId="9" fillId="0" borderId="110" xfId="0" applyFont="1" applyFill="1" applyBorder="1" applyAlignment="1">
      <alignment vertical="center"/>
    </xf>
    <xf numFmtId="0" fontId="9" fillId="0" borderId="129" xfId="0" applyFont="1" applyFill="1" applyBorder="1" applyAlignment="1">
      <alignment horizontal="center" vertical="center" shrinkToFit="1"/>
    </xf>
    <xf numFmtId="0" fontId="9" fillId="0" borderId="130" xfId="0" applyFont="1" applyFill="1" applyBorder="1" applyAlignment="1">
      <alignment horizontal="center" vertical="center" shrinkToFit="1"/>
    </xf>
    <xf numFmtId="0" fontId="9" fillId="0" borderId="131" xfId="0" applyFont="1" applyFill="1" applyBorder="1" applyAlignment="1">
      <alignment horizontal="center" vertical="center" shrinkToFit="1"/>
    </xf>
    <xf numFmtId="0" fontId="9" fillId="0" borderId="132" xfId="0" applyFont="1" applyFill="1" applyBorder="1" applyAlignment="1">
      <alignment horizontal="center" vertical="center" shrinkToFit="1"/>
    </xf>
    <xf numFmtId="0" fontId="9" fillId="0" borderId="133" xfId="7" applyNumberFormat="1" applyFont="1" applyFill="1" applyBorder="1" applyAlignment="1">
      <alignment horizontal="center" vertical="center" shrinkToFit="1"/>
    </xf>
    <xf numFmtId="0" fontId="9" fillId="0" borderId="43" xfId="7" applyNumberFormat="1" applyFont="1" applyFill="1" applyBorder="1" applyAlignment="1">
      <alignment horizontal="center" vertical="center" shrinkToFit="1"/>
    </xf>
    <xf numFmtId="0" fontId="5" fillId="0" borderId="40" xfId="0" applyFont="1" applyFill="1" applyBorder="1" applyAlignment="1">
      <alignment horizontal="center" vertical="center" wrapText="1"/>
    </xf>
    <xf numFmtId="0" fontId="5" fillId="0" borderId="0" xfId="7" quotePrefix="1" applyNumberFormat="1" applyFont="1" applyFill="1" applyBorder="1" applyAlignment="1">
      <alignment horizontal="center" vertical="center"/>
    </xf>
    <xf numFmtId="178" fontId="6" fillId="0" borderId="5" xfId="1" quotePrefix="1" applyNumberFormat="1" applyFont="1" applyFill="1" applyBorder="1" applyAlignment="1">
      <alignment vertical="center"/>
    </xf>
    <xf numFmtId="178" fontId="6" fillId="0" borderId="28" xfId="1" quotePrefix="1" applyNumberFormat="1" applyFont="1" applyFill="1" applyBorder="1" applyAlignment="1">
      <alignment vertical="center"/>
    </xf>
    <xf numFmtId="178" fontId="6" fillId="0" borderId="91" xfId="1" quotePrefix="1" applyNumberFormat="1" applyFont="1" applyFill="1" applyBorder="1" applyAlignment="1">
      <alignment vertical="center"/>
    </xf>
    <xf numFmtId="178" fontId="6" fillId="0" borderId="56" xfId="1" quotePrefix="1" applyNumberFormat="1" applyFont="1" applyFill="1" applyBorder="1" applyAlignment="1">
      <alignment vertical="center"/>
    </xf>
    <xf numFmtId="178" fontId="6" fillId="0" borderId="134" xfId="1" applyNumberFormat="1" applyFont="1" applyFill="1" applyBorder="1" applyAlignment="1">
      <alignment vertical="center"/>
    </xf>
    <xf numFmtId="186" fontId="6" fillId="0" borderId="135" xfId="2" applyNumberFormat="1" applyFont="1" applyFill="1" applyBorder="1" applyAlignment="1">
      <alignment vertical="center"/>
    </xf>
    <xf numFmtId="0" fontId="5" fillId="0" borderId="40" xfId="0" applyFont="1" applyFill="1" applyBorder="1" applyAlignment="1">
      <alignment horizontal="center" vertical="center"/>
    </xf>
    <xf numFmtId="0" fontId="5" fillId="0" borderId="58" xfId="7" applyNumberFormat="1" applyFont="1" applyFill="1" applyBorder="1" applyAlignment="1">
      <alignment horizontal="center" vertical="center"/>
    </xf>
    <xf numFmtId="178" fontId="6" fillId="0" borderId="25" xfId="1" quotePrefix="1" applyNumberFormat="1" applyFont="1" applyFill="1" applyBorder="1" applyAlignment="1">
      <alignment vertical="center"/>
    </xf>
    <xf numFmtId="178" fontId="6" fillId="0" borderId="59" xfId="1" quotePrefix="1" applyNumberFormat="1" applyFont="1" applyFill="1" applyBorder="1" applyAlignment="1">
      <alignment vertical="center"/>
    </xf>
    <xf numFmtId="178" fontId="6" fillId="0" borderId="136" xfId="1" applyNumberFormat="1" applyFont="1" applyFill="1" applyBorder="1" applyAlignment="1">
      <alignment vertical="center"/>
    </xf>
    <xf numFmtId="186" fontId="6" fillId="0" borderId="60" xfId="2" applyNumberFormat="1" applyFont="1" applyFill="1" applyBorder="1" applyAlignment="1">
      <alignment vertical="center"/>
    </xf>
    <xf numFmtId="0" fontId="5" fillId="0" borderId="38" xfId="0" applyFont="1" applyFill="1" applyBorder="1" applyAlignment="1">
      <alignment horizontal="center" vertical="center"/>
    </xf>
    <xf numFmtId="0" fontId="5" fillId="0" borderId="48" xfId="7" applyNumberFormat="1" applyFont="1" applyFill="1" applyBorder="1" applyAlignment="1">
      <alignment horizontal="center" vertical="center"/>
    </xf>
    <xf numFmtId="178" fontId="6" fillId="0" borderId="30" xfId="1" quotePrefix="1" applyNumberFormat="1" applyFont="1" applyFill="1" applyBorder="1" applyAlignment="1">
      <alignment vertical="center"/>
    </xf>
    <xf numFmtId="178" fontId="6" fillId="0" borderId="40" xfId="1" quotePrefix="1" applyNumberFormat="1" applyFont="1" applyFill="1" applyBorder="1" applyAlignment="1">
      <alignment vertical="center"/>
    </xf>
    <xf numFmtId="178" fontId="6" fillId="0" borderId="31" xfId="1" quotePrefix="1" applyNumberFormat="1" applyFont="1" applyFill="1" applyBorder="1" applyAlignment="1">
      <alignment vertical="center"/>
    </xf>
    <xf numFmtId="178" fontId="6" fillId="0" borderId="137" xfId="1" quotePrefix="1" applyNumberFormat="1" applyFont="1" applyFill="1" applyBorder="1" applyAlignment="1">
      <alignment vertical="center"/>
    </xf>
    <xf numFmtId="186" fontId="6" fillId="0" borderId="32" xfId="2"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5" xfId="7" quotePrefix="1" applyNumberFormat="1" applyFont="1" applyFill="1" applyBorder="1" applyAlignment="1">
      <alignment horizontal="center" vertical="center"/>
    </xf>
    <xf numFmtId="178" fontId="6" fillId="0" borderId="43" xfId="1" quotePrefix="1" applyNumberFormat="1" applyFont="1" applyFill="1" applyBorder="1" applyAlignment="1">
      <alignment vertical="center"/>
    </xf>
    <xf numFmtId="178" fontId="6" fillId="0" borderId="42" xfId="1" quotePrefix="1" applyNumberFormat="1" applyFont="1" applyFill="1" applyBorder="1" applyAlignment="1">
      <alignment vertical="center"/>
    </xf>
    <xf numFmtId="178" fontId="6" fillId="0" borderId="98" xfId="1" quotePrefix="1" applyNumberFormat="1" applyFont="1" applyFill="1" applyBorder="1" applyAlignment="1">
      <alignment vertical="center"/>
    </xf>
    <xf numFmtId="186" fontId="6" fillId="0" borderId="43" xfId="2" applyNumberFormat="1" applyFont="1" applyFill="1" applyBorder="1" applyAlignment="1">
      <alignment vertical="center"/>
    </xf>
    <xf numFmtId="0" fontId="5" fillId="0" borderId="1" xfId="0" applyFont="1" applyFill="1" applyBorder="1" applyAlignment="1">
      <alignment horizontal="center" vertical="center"/>
    </xf>
    <xf numFmtId="0" fontId="5" fillId="0" borderId="25" xfId="7" quotePrefix="1" applyNumberFormat="1" applyFont="1" applyFill="1" applyBorder="1" applyAlignment="1">
      <alignment horizontal="center" vertical="center"/>
    </xf>
    <xf numFmtId="178" fontId="6" fillId="0" borderId="60" xfId="1" quotePrefix="1" applyNumberFormat="1" applyFont="1" applyFill="1" applyBorder="1" applyAlignment="1">
      <alignment vertical="center"/>
    </xf>
    <xf numFmtId="0" fontId="5" fillId="0" borderId="58" xfId="7" quotePrefix="1" applyNumberFormat="1" applyFont="1" applyFill="1" applyBorder="1" applyAlignment="1">
      <alignment horizontal="center" vertical="center"/>
    </xf>
    <xf numFmtId="0" fontId="5" fillId="0" borderId="47" xfId="7" applyNumberFormat="1" applyFont="1" applyFill="1" applyBorder="1" applyAlignment="1">
      <alignment horizontal="center" vertical="center"/>
    </xf>
    <xf numFmtId="178" fontId="6" fillId="0" borderId="38" xfId="1" quotePrefix="1" applyNumberFormat="1" applyFont="1" applyFill="1" applyBorder="1" applyAlignment="1">
      <alignment vertical="center"/>
    </xf>
    <xf numFmtId="178" fontId="6" fillId="0" borderId="47" xfId="1" quotePrefix="1" applyNumberFormat="1" applyFont="1" applyFill="1" applyBorder="1" applyAlignment="1">
      <alignment vertical="center"/>
    </xf>
    <xf numFmtId="186" fontId="6" fillId="0" borderId="49" xfId="2" applyNumberFormat="1" applyFont="1" applyFill="1" applyBorder="1" applyAlignment="1">
      <alignment vertical="center"/>
    </xf>
    <xf numFmtId="178" fontId="6" fillId="0" borderId="32" xfId="1" quotePrefix="1" applyNumberFormat="1" applyFont="1" applyFill="1" applyBorder="1" applyAlignment="1">
      <alignment vertical="center"/>
    </xf>
    <xf numFmtId="178" fontId="6" fillId="0" borderId="0" xfId="1" quotePrefix="1" applyNumberFormat="1" applyFont="1" applyFill="1" applyBorder="1" applyAlignment="1">
      <alignment vertical="center"/>
    </xf>
    <xf numFmtId="0" fontId="5" fillId="0" borderId="0" xfId="7" applyNumberFormat="1" applyFont="1" applyFill="1" applyBorder="1" applyAlignment="1">
      <alignment horizontal="center" vertical="center"/>
    </xf>
    <xf numFmtId="178" fontId="6" fillId="0" borderId="137" xfId="1" applyNumberFormat="1" applyFont="1" applyFill="1" applyBorder="1" applyAlignment="1">
      <alignment vertical="center"/>
    </xf>
    <xf numFmtId="178" fontId="6" fillId="0" borderId="138" xfId="1" applyNumberFormat="1" applyFont="1" applyFill="1" applyBorder="1" applyAlignment="1">
      <alignment vertical="center"/>
    </xf>
    <xf numFmtId="178" fontId="6" fillId="0" borderId="139" xfId="1" applyNumberFormat="1" applyFont="1" applyFill="1" applyBorder="1" applyAlignment="1">
      <alignment vertical="center"/>
    </xf>
    <xf numFmtId="178" fontId="6" fillId="0" borderId="140" xfId="1" applyNumberFormat="1" applyFont="1" applyFill="1" applyBorder="1" applyAlignment="1">
      <alignment vertical="center"/>
    </xf>
    <xf numFmtId="0" fontId="5" fillId="0" borderId="41" xfId="7" quotePrefix="1" applyNumberFormat="1" applyFont="1" applyFill="1" applyBorder="1" applyAlignment="1">
      <alignment horizontal="center" vertical="center"/>
    </xf>
    <xf numFmtId="0" fontId="5" fillId="0" borderId="30" xfId="7" applyNumberFormat="1" applyFont="1" applyFill="1" applyBorder="1" applyAlignment="1">
      <alignment horizontal="center" vertical="center"/>
    </xf>
    <xf numFmtId="0" fontId="5" fillId="0" borderId="25" xfId="7" applyNumberFormat="1" applyFont="1" applyFill="1" applyBorder="1" applyAlignment="1">
      <alignment horizontal="center" vertical="center"/>
    </xf>
    <xf numFmtId="178" fontId="6" fillId="0" borderId="49" xfId="1" quotePrefix="1" applyNumberFormat="1" applyFont="1" applyFill="1" applyBorder="1" applyAlignment="1">
      <alignment vertical="center"/>
    </xf>
    <xf numFmtId="178" fontId="6" fillId="0" borderId="32" xfId="1" applyNumberFormat="1" applyFont="1" applyFill="1" applyBorder="1" applyAlignment="1">
      <alignment vertical="center"/>
    </xf>
    <xf numFmtId="178" fontId="6" fillId="0" borderId="40" xfId="1" applyNumberFormat="1" applyFont="1" applyFill="1" applyBorder="1" applyAlignment="1">
      <alignment vertical="center"/>
    </xf>
    <xf numFmtId="178" fontId="6" fillId="0" borderId="31" xfId="1" applyNumberFormat="1" applyFont="1" applyFill="1" applyBorder="1" applyAlignment="1">
      <alignment vertical="center"/>
    </xf>
    <xf numFmtId="0" fontId="5" fillId="0" borderId="41" xfId="7" applyNumberFormat="1" applyFont="1" applyFill="1" applyBorder="1" applyAlignment="1">
      <alignment horizontal="center" vertical="center"/>
    </xf>
    <xf numFmtId="178" fontId="6" fillId="0" borderId="5" xfId="1" applyNumberFormat="1" applyFont="1" applyFill="1" applyBorder="1" applyAlignment="1">
      <alignment vertical="center"/>
    </xf>
    <xf numFmtId="178" fontId="6" fillId="0" borderId="42" xfId="1" applyNumberFormat="1" applyFont="1" applyFill="1" applyBorder="1" applyAlignment="1">
      <alignment vertical="center"/>
    </xf>
    <xf numFmtId="178" fontId="6" fillId="0" borderId="98" xfId="1" applyNumberFormat="1" applyFont="1" applyFill="1" applyBorder="1" applyAlignment="1">
      <alignment vertical="center"/>
    </xf>
    <xf numFmtId="178" fontId="6" fillId="0" borderId="141" xfId="1" applyNumberFormat="1" applyFont="1" applyFill="1" applyBorder="1" applyAlignment="1">
      <alignment vertical="center"/>
    </xf>
    <xf numFmtId="9" fontId="6" fillId="0" borderId="43" xfId="2" applyFont="1" applyFill="1" applyBorder="1" applyAlignment="1">
      <alignment vertical="center"/>
    </xf>
    <xf numFmtId="178" fontId="6" fillId="0" borderId="25" xfId="1" applyNumberFormat="1" applyFont="1" applyFill="1" applyBorder="1" applyAlignment="1">
      <alignment vertical="center"/>
    </xf>
    <xf numFmtId="178" fontId="6" fillId="0" borderId="59" xfId="1" applyNumberFormat="1" applyFont="1" applyFill="1" applyBorder="1" applyAlignment="1">
      <alignment vertical="center"/>
    </xf>
    <xf numFmtId="9" fontId="6" fillId="0" borderId="60" xfId="2" applyFont="1" applyFill="1" applyBorder="1" applyAlignment="1">
      <alignment vertical="center"/>
    </xf>
    <xf numFmtId="0" fontId="5" fillId="0" borderId="98" xfId="0" applyFont="1" applyFill="1" applyBorder="1" applyAlignment="1">
      <alignment horizontal="center" vertical="center"/>
    </xf>
    <xf numFmtId="178" fontId="6" fillId="0" borderId="30" xfId="1" applyNumberFormat="1" applyFont="1" applyFill="1" applyBorder="1" applyAlignment="1">
      <alignment vertical="center"/>
    </xf>
    <xf numFmtId="178" fontId="6" fillId="0" borderId="0" xfId="1" applyNumberFormat="1" applyFont="1" applyFill="1" applyBorder="1" applyAlignment="1">
      <alignment vertical="center"/>
    </xf>
    <xf numFmtId="178" fontId="6" fillId="0" borderId="142" xfId="1" applyNumberFormat="1" applyFont="1" applyFill="1" applyBorder="1" applyAlignment="1">
      <alignment vertical="center"/>
    </xf>
    <xf numFmtId="9" fontId="6" fillId="0" borderId="143" xfId="2" applyFont="1" applyFill="1" applyBorder="1" applyAlignment="1">
      <alignment vertical="center"/>
    </xf>
    <xf numFmtId="0" fontId="5" fillId="0" borderId="95" xfId="7" applyNumberFormat="1" applyFont="1" applyFill="1" applyBorder="1" applyAlignment="1">
      <alignment horizontal="center" vertical="center"/>
    </xf>
    <xf numFmtId="178" fontId="6" fillId="0" borderId="28" xfId="1" applyNumberFormat="1" applyFont="1" applyFill="1" applyBorder="1" applyAlignment="1">
      <alignment vertical="center"/>
    </xf>
    <xf numFmtId="178" fontId="6" fillId="0" borderId="56" xfId="1" applyNumberFormat="1" applyFont="1" applyFill="1" applyBorder="1" applyAlignment="1">
      <alignment vertical="center"/>
    </xf>
    <xf numFmtId="0" fontId="6" fillId="0" borderId="80" xfId="2" applyNumberFormat="1" applyFont="1" applyFill="1" applyBorder="1" applyAlignment="1">
      <alignment vertical="center"/>
    </xf>
    <xf numFmtId="0" fontId="5" fillId="0" borderId="64" xfId="7" applyNumberFormat="1" applyFont="1" applyFill="1" applyBorder="1" applyAlignment="1">
      <alignment horizontal="center" vertical="center"/>
    </xf>
    <xf numFmtId="186" fontId="6" fillId="0" borderId="30" xfId="2" applyNumberFormat="1" applyFont="1" applyFill="1" applyBorder="1" applyAlignment="1">
      <alignment vertical="center"/>
    </xf>
    <xf numFmtId="186" fontId="6" fillId="0" borderId="142" xfId="2" applyNumberFormat="1" applyFont="1" applyFill="1" applyBorder="1" applyAlignment="1">
      <alignment vertical="center"/>
    </xf>
    <xf numFmtId="9" fontId="6" fillId="0" borderId="7" xfId="2" applyFont="1" applyFill="1" applyBorder="1" applyAlignment="1">
      <alignment vertical="center"/>
    </xf>
    <xf numFmtId="185" fontId="2" fillId="0" borderId="0" xfId="0" applyNumberFormat="1" applyFont="1" applyFill="1" applyAlignment="1"/>
    <xf numFmtId="0" fontId="2" fillId="0" borderId="48" xfId="0" applyFont="1" applyFill="1" applyBorder="1" applyAlignment="1"/>
    <xf numFmtId="0" fontId="2" fillId="0" borderId="48" xfId="0" applyFont="1" applyFill="1" applyBorder="1" applyAlignment="1">
      <alignment horizontal="right"/>
    </xf>
    <xf numFmtId="0" fontId="2" fillId="0" borderId="53" xfId="0" applyFont="1" applyFill="1" applyBorder="1" applyAlignment="1">
      <alignment horizontal="left" vertical="center" wrapText="1"/>
    </xf>
    <xf numFmtId="0" fontId="2" fillId="0" borderId="55" xfId="0" applyFont="1" applyFill="1" applyBorder="1" applyAlignment="1">
      <alignment horizontal="left" vertical="center"/>
    </xf>
    <xf numFmtId="0" fontId="2" fillId="0" borderId="37" xfId="0" applyFont="1" applyFill="1" applyBorder="1" applyAlignment="1">
      <alignment horizontal="center" vertical="center"/>
    </xf>
    <xf numFmtId="0" fontId="0" fillId="0" borderId="45" xfId="0" applyFill="1" applyBorder="1" applyAlignment="1">
      <alignment horizontal="center" vertical="center"/>
    </xf>
    <xf numFmtId="0" fontId="0" fillId="0" borderId="44" xfId="0" applyFill="1" applyBorder="1" applyAlignment="1">
      <alignment horizontal="center" vertical="center"/>
    </xf>
    <xf numFmtId="0" fontId="0" fillId="0" borderId="103" xfId="0" applyFill="1" applyBorder="1" applyAlignment="1">
      <alignment horizontal="center" vertical="center"/>
    </xf>
    <xf numFmtId="185" fontId="0" fillId="0" borderId="46" xfId="0" applyNumberFormat="1" applyFill="1" applyBorder="1" applyAlignment="1">
      <alignment horizontal="center" wrapText="1"/>
    </xf>
    <xf numFmtId="0" fontId="2" fillId="0" borderId="53" xfId="0" applyFont="1" applyFill="1" applyBorder="1" applyAlignment="1">
      <alignment horizontal="left" vertical="center"/>
    </xf>
    <xf numFmtId="0" fontId="0" fillId="0" borderId="81" xfId="0" applyFill="1" applyBorder="1" applyAlignment="1">
      <alignment horizontal="center" vertical="center"/>
    </xf>
    <xf numFmtId="0" fontId="0" fillId="0" borderId="50" xfId="0" applyFill="1" applyBorder="1" applyAlignment="1">
      <alignment horizontal="center" vertical="center"/>
    </xf>
    <xf numFmtId="0" fontId="0" fillId="0" borderId="93" xfId="0" applyFill="1" applyBorder="1" applyAlignment="1">
      <alignment horizontal="center" vertical="center"/>
    </xf>
    <xf numFmtId="0" fontId="2" fillId="0" borderId="56" xfId="0" applyFont="1" applyFill="1" applyBorder="1" applyAlignment="1">
      <alignment horizontal="center" vertical="center"/>
    </xf>
    <xf numFmtId="0" fontId="2" fillId="0" borderId="4" xfId="0" applyFont="1" applyFill="1" applyBorder="1" applyAlignment="1">
      <alignment horizontal="center"/>
    </xf>
    <xf numFmtId="38" fontId="2" fillId="0" borderId="14" xfId="1" applyFont="1" applyFill="1" applyBorder="1" applyAlignment="1">
      <alignment vertical="center"/>
    </xf>
    <xf numFmtId="38" fontId="2" fillId="0" borderId="42" xfId="1" applyFont="1" applyFill="1" applyBorder="1" applyAlignment="1">
      <alignment vertical="center"/>
    </xf>
    <xf numFmtId="38" fontId="2" fillId="0" borderId="79" xfId="1" applyFont="1" applyFill="1" applyBorder="1" applyAlignment="1">
      <alignment vertical="center"/>
    </xf>
    <xf numFmtId="185" fontId="2" fillId="0" borderId="3" xfId="0" applyNumberFormat="1" applyFont="1" applyFill="1" applyBorder="1" applyAlignment="1">
      <alignment vertical="center"/>
    </xf>
    <xf numFmtId="0" fontId="2" fillId="0" borderId="61" xfId="0" applyFont="1" applyFill="1" applyBorder="1" applyAlignment="1">
      <alignment horizontal="center" vertical="center" textRotation="255"/>
    </xf>
    <xf numFmtId="0" fontId="7" fillId="0" borderId="23" xfId="0" applyFont="1" applyFill="1" applyBorder="1" applyAlignment="1">
      <alignment horizontal="center" vertical="center" wrapText="1"/>
    </xf>
    <xf numFmtId="38" fontId="2" fillId="0" borderId="22" xfId="1" applyFont="1" applyFill="1" applyBorder="1" applyAlignment="1">
      <alignment vertical="center"/>
    </xf>
    <xf numFmtId="38" fontId="2" fillId="0" borderId="59" xfId="1" applyFont="1" applyFill="1" applyBorder="1" applyAlignment="1">
      <alignment vertical="center"/>
    </xf>
    <xf numFmtId="38" fontId="2" fillId="0" borderId="92" xfId="1" applyFont="1" applyFill="1" applyBorder="1" applyAlignment="1">
      <alignment vertical="center"/>
    </xf>
    <xf numFmtId="185" fontId="2" fillId="0" borderId="23" xfId="0" applyNumberFormat="1" applyFont="1" applyFill="1" applyBorder="1" applyAlignment="1">
      <alignment vertical="center"/>
    </xf>
    <xf numFmtId="0" fontId="2" fillId="0" borderId="84"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60" xfId="0" applyFont="1" applyFill="1" applyBorder="1" applyAlignment="1">
      <alignment vertical="center"/>
    </xf>
    <xf numFmtId="0" fontId="2" fillId="0" borderId="25" xfId="0" applyFont="1" applyFill="1" applyBorder="1" applyAlignment="1">
      <alignment horizontal="center" vertical="center"/>
    </xf>
    <xf numFmtId="0" fontId="2" fillId="0" borderId="64" xfId="0" applyFont="1" applyFill="1" applyBorder="1" applyAlignment="1">
      <alignment horizontal="center" vertical="center" wrapText="1"/>
    </xf>
    <xf numFmtId="0" fontId="2" fillId="0" borderId="7" xfId="0" applyFont="1" applyFill="1" applyBorder="1" applyAlignment="1">
      <alignment horizontal="center" vertical="center"/>
    </xf>
    <xf numFmtId="38" fontId="2" fillId="0" borderId="9" xfId="1" applyFont="1" applyFill="1" applyBorder="1" applyAlignment="1">
      <alignment vertical="center"/>
    </xf>
    <xf numFmtId="38" fontId="2" fillId="0" borderId="50" xfId="1" applyFont="1" applyFill="1" applyBorder="1" applyAlignment="1">
      <alignment vertical="center"/>
    </xf>
    <xf numFmtId="38" fontId="2" fillId="0" borderId="48" xfId="1" applyFont="1" applyFill="1" applyBorder="1" applyAlignment="1">
      <alignment vertical="center"/>
    </xf>
    <xf numFmtId="185" fontId="2" fillId="0" borderId="6" xfId="0" applyNumberFormat="1" applyFont="1" applyFill="1" applyBorder="1" applyAlignment="1">
      <alignment vertical="center"/>
    </xf>
    <xf numFmtId="0" fontId="2" fillId="0" borderId="2" xfId="0" applyFont="1" applyFill="1" applyBorder="1" applyAlignment="1">
      <alignment horizontal="center" vertical="center"/>
    </xf>
    <xf numFmtId="3" fontId="2" fillId="0" borderId="34" xfId="0" applyNumberFormat="1" applyFont="1" applyFill="1" applyBorder="1" applyAlignment="1">
      <alignment vertical="center"/>
    </xf>
    <xf numFmtId="3" fontId="2" fillId="0" borderId="36" xfId="0" applyNumberFormat="1" applyFont="1" applyFill="1" applyBorder="1" applyAlignment="1">
      <alignment vertical="center"/>
    </xf>
    <xf numFmtId="185" fontId="2" fillId="0" borderId="46" xfId="0" applyNumberFormat="1" applyFont="1" applyFill="1" applyBorder="1" applyAlignment="1">
      <alignment vertical="center"/>
    </xf>
    <xf numFmtId="0" fontId="2" fillId="0" borderId="0" xfId="0" applyFont="1" applyFill="1" applyBorder="1" applyAlignment="1"/>
    <xf numFmtId="185" fontId="2" fillId="0" borderId="0" xfId="0" applyNumberFormat="1" applyFont="1" applyFill="1" applyBorder="1" applyAlignment="1"/>
    <xf numFmtId="0" fontId="2" fillId="0" borderId="0" xfId="0" applyFont="1" applyFill="1" applyAlignment="1">
      <alignment vertical="top"/>
    </xf>
    <xf numFmtId="0" fontId="0" fillId="0" borderId="0" xfId="0" applyFill="1" applyAlignment="1">
      <alignment vertical="top" wrapText="1"/>
    </xf>
    <xf numFmtId="0" fontId="2" fillId="0" borderId="0" xfId="0" applyFont="1" applyFill="1" applyAlignment="1">
      <alignment vertical="top"/>
    </xf>
    <xf numFmtId="0" fontId="9" fillId="0" borderId="0" xfId="0" applyFont="1" applyFill="1" applyAlignment="1">
      <alignment horizontal="center"/>
    </xf>
    <xf numFmtId="0" fontId="9" fillId="0" borderId="91" xfId="0" applyFont="1" applyFill="1" applyBorder="1" applyAlignment="1"/>
    <xf numFmtId="0" fontId="9" fillId="0" borderId="0" xfId="0" applyFont="1" applyFill="1" applyBorder="1" applyAlignment="1"/>
    <xf numFmtId="0" fontId="9" fillId="0" borderId="0" xfId="0" applyFont="1" applyFill="1" applyBorder="1" applyAlignment="1">
      <alignment horizontal="right"/>
    </xf>
    <xf numFmtId="0" fontId="9" fillId="0" borderId="48" xfId="0" applyFont="1" applyFill="1" applyBorder="1" applyAlignment="1"/>
    <xf numFmtId="0" fontId="9" fillId="0" borderId="48" xfId="0" applyFont="1" applyFill="1" applyBorder="1" applyAlignment="1">
      <alignment horizontal="right"/>
    </xf>
    <xf numFmtId="0" fontId="9" fillId="0" borderId="107" xfId="0" applyFont="1" applyFill="1" applyBorder="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103"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6" xfId="0" applyFont="1" applyFill="1" applyBorder="1" applyAlignment="1">
      <alignment horizontal="center" wrapText="1"/>
    </xf>
    <xf numFmtId="0" fontId="9" fillId="0" borderId="98" xfId="0" applyFont="1" applyFill="1" applyBorder="1" applyAlignment="1">
      <alignment horizontal="center" vertical="center" textRotation="255"/>
    </xf>
    <xf numFmtId="0" fontId="9" fillId="0" borderId="5" xfId="0" applyFont="1" applyFill="1" applyBorder="1" applyAlignment="1">
      <alignment horizontal="center" vertical="center" shrinkToFit="1"/>
    </xf>
    <xf numFmtId="176" fontId="9" fillId="0" borderId="13" xfId="1" quotePrefix="1" applyNumberFormat="1" applyFont="1" applyFill="1" applyBorder="1" applyAlignment="1">
      <alignment vertical="center"/>
    </xf>
    <xf numFmtId="186" fontId="9" fillId="0" borderId="79" xfId="0" applyNumberFormat="1" applyFont="1" applyFill="1" applyBorder="1" applyAlignment="1">
      <alignment vertical="center"/>
    </xf>
    <xf numFmtId="176" fontId="9" fillId="0" borderId="20" xfId="1" quotePrefix="1" applyNumberFormat="1" applyFont="1" applyFill="1" applyBorder="1" applyAlignment="1">
      <alignment vertical="center"/>
    </xf>
    <xf numFmtId="186" fontId="9" fillId="0" borderId="3" xfId="0" applyNumberFormat="1" applyFont="1" applyFill="1" applyBorder="1" applyAlignment="1">
      <alignment vertical="center"/>
    </xf>
    <xf numFmtId="176" fontId="9" fillId="0" borderId="20" xfId="1" applyNumberFormat="1" applyFont="1" applyFill="1" applyBorder="1" applyAlignment="1">
      <alignment vertical="center"/>
    </xf>
    <xf numFmtId="186" fontId="9" fillId="0" borderId="39" xfId="0" applyNumberFormat="1" applyFont="1" applyFill="1" applyBorder="1" applyAlignment="1">
      <alignment vertical="center"/>
    </xf>
    <xf numFmtId="186" fontId="9" fillId="0" borderId="103" xfId="0" applyNumberFormat="1" applyFont="1" applyFill="1" applyBorder="1" applyAlignment="1">
      <alignment vertical="center"/>
    </xf>
    <xf numFmtId="185" fontId="9" fillId="0" borderId="3" xfId="0" applyNumberFormat="1" applyFont="1" applyFill="1" applyBorder="1" applyAlignment="1">
      <alignment vertical="center"/>
    </xf>
    <xf numFmtId="0" fontId="9" fillId="0" borderId="40" xfId="0" applyFont="1" applyFill="1" applyBorder="1" applyAlignment="1">
      <alignment horizontal="center" vertical="center" textRotation="255"/>
    </xf>
    <xf numFmtId="0" fontId="9" fillId="0" borderId="25" xfId="0" applyFont="1" applyFill="1" applyBorder="1" applyAlignment="1">
      <alignment horizontal="center" vertical="center" shrinkToFit="1"/>
    </xf>
    <xf numFmtId="176" fontId="9" fillId="0" borderId="24" xfId="1" quotePrefix="1" applyNumberFormat="1" applyFont="1" applyFill="1" applyBorder="1" applyAlignment="1">
      <alignment vertical="center"/>
    </xf>
    <xf numFmtId="186" fontId="9" fillId="0" borderId="92" xfId="0" applyNumberFormat="1" applyFont="1" applyFill="1" applyBorder="1" applyAlignment="1">
      <alignment vertical="center"/>
    </xf>
    <xf numFmtId="176" fontId="9" fillId="0" borderId="26" xfId="1" quotePrefix="1" applyNumberFormat="1" applyFont="1" applyFill="1" applyBorder="1" applyAlignment="1">
      <alignment vertical="center"/>
    </xf>
    <xf numFmtId="186" fontId="9" fillId="0" borderId="23" xfId="0" applyNumberFormat="1" applyFont="1" applyFill="1" applyBorder="1" applyAlignment="1">
      <alignment vertical="center"/>
    </xf>
    <xf numFmtId="186" fontId="9" fillId="0" borderId="17" xfId="0" applyNumberFormat="1" applyFont="1" applyFill="1" applyBorder="1" applyAlignment="1">
      <alignment vertical="center"/>
    </xf>
    <xf numFmtId="186" fontId="9" fillId="0" borderId="16" xfId="0" applyNumberFormat="1" applyFont="1" applyFill="1" applyBorder="1" applyAlignment="1">
      <alignment vertical="center"/>
    </xf>
    <xf numFmtId="185" fontId="9" fillId="0" borderId="35" xfId="0" applyNumberFormat="1" applyFont="1" applyFill="1" applyBorder="1" applyAlignment="1">
      <alignment vertical="center"/>
    </xf>
    <xf numFmtId="186" fontId="9" fillId="0" borderId="35" xfId="0" applyNumberFormat="1" applyFont="1" applyFill="1" applyBorder="1" applyAlignment="1">
      <alignment vertical="center"/>
    </xf>
    <xf numFmtId="185" fontId="9" fillId="0" borderId="17" xfId="0" applyNumberFormat="1" applyFont="1" applyFill="1" applyBorder="1" applyAlignment="1">
      <alignment vertical="center"/>
    </xf>
    <xf numFmtId="186" fontId="9" fillId="0" borderId="100" xfId="0" applyNumberFormat="1" applyFont="1" applyFill="1" applyBorder="1" applyAlignment="1">
      <alignment vertical="center"/>
    </xf>
    <xf numFmtId="186" fontId="9" fillId="0" borderId="104" xfId="0" applyNumberFormat="1" applyFont="1" applyFill="1" applyBorder="1" applyAlignment="1">
      <alignment vertical="center"/>
    </xf>
    <xf numFmtId="186" fontId="9" fillId="0" borderId="22" xfId="0" applyNumberFormat="1" applyFont="1" applyFill="1" applyBorder="1" applyAlignment="1">
      <alignment vertical="center"/>
    </xf>
    <xf numFmtId="0" fontId="9" fillId="0" borderId="38" xfId="0" applyFont="1" applyFill="1" applyBorder="1" applyAlignment="1">
      <alignment horizontal="center" vertical="center" textRotation="255"/>
    </xf>
    <xf numFmtId="0" fontId="9" fillId="0" borderId="30" xfId="0" applyFont="1" applyFill="1" applyBorder="1" applyAlignment="1">
      <alignment horizontal="center" vertical="center" shrinkToFit="1"/>
    </xf>
    <xf numFmtId="176" fontId="9" fillId="0" borderId="29" xfId="1" quotePrefix="1" applyNumberFormat="1" applyFont="1" applyFill="1" applyBorder="1" applyAlignment="1">
      <alignment vertical="center"/>
    </xf>
    <xf numFmtId="186" fontId="9" fillId="0" borderId="82" xfId="0" applyNumberFormat="1" applyFont="1" applyFill="1" applyBorder="1" applyAlignment="1">
      <alignment vertical="center"/>
    </xf>
    <xf numFmtId="176" fontId="9" fillId="0" borderId="8" xfId="1" quotePrefix="1" applyNumberFormat="1" applyFont="1" applyFill="1" applyBorder="1" applyAlignment="1">
      <alignment vertical="center"/>
    </xf>
    <xf numFmtId="186" fontId="9" fillId="0" borderId="6" xfId="0" applyNumberFormat="1" applyFont="1" applyFill="1" applyBorder="1" applyAlignment="1">
      <alignment vertical="center"/>
    </xf>
    <xf numFmtId="186" fontId="9" fillId="0" borderId="12" xfId="0" applyNumberFormat="1" applyFont="1" applyFill="1" applyBorder="1" applyAlignment="1">
      <alignment vertical="center"/>
    </xf>
    <xf numFmtId="185" fontId="9" fillId="0" borderId="6" xfId="0" applyNumberFormat="1" applyFont="1" applyFill="1" applyBorder="1" applyAlignment="1">
      <alignment vertical="center"/>
    </xf>
    <xf numFmtId="0" fontId="9" fillId="0" borderId="1" xfId="0" applyFont="1" applyFill="1" applyBorder="1" applyAlignment="1">
      <alignment vertical="center" textRotation="255"/>
    </xf>
    <xf numFmtId="0" fontId="9" fillId="0" borderId="1" xfId="0" applyFont="1" applyFill="1" applyBorder="1" applyAlignment="1">
      <alignment horizontal="center" vertical="center" shrinkToFit="1"/>
    </xf>
    <xf numFmtId="176" fontId="9" fillId="0" borderId="52" xfId="1" quotePrefix="1" applyNumberFormat="1" applyFont="1" applyFill="1" applyBorder="1" applyAlignment="1">
      <alignment vertical="center"/>
    </xf>
    <xf numFmtId="186" fontId="9" fillId="0" borderId="101" xfId="0" applyNumberFormat="1" applyFont="1" applyFill="1" applyBorder="1" applyAlignment="1">
      <alignment vertical="center"/>
    </xf>
    <xf numFmtId="176" fontId="9" fillId="0" borderId="33" xfId="1" quotePrefix="1" applyNumberFormat="1" applyFont="1" applyFill="1" applyBorder="1" applyAlignment="1">
      <alignment vertical="center"/>
    </xf>
    <xf numFmtId="186" fontId="9" fillId="0" borderId="46" xfId="0" applyNumberFormat="1" applyFont="1" applyFill="1" applyBorder="1" applyAlignment="1">
      <alignment vertical="center"/>
    </xf>
    <xf numFmtId="185" fontId="9" fillId="0" borderId="39" xfId="0" applyNumberFormat="1" applyFont="1" applyFill="1" applyBorder="1" applyAlignment="1">
      <alignment vertical="center"/>
    </xf>
    <xf numFmtId="0" fontId="9" fillId="0" borderId="98" xfId="0" applyFont="1" applyFill="1" applyBorder="1" applyAlignment="1">
      <alignment vertical="center" textRotation="255"/>
    </xf>
    <xf numFmtId="0" fontId="9" fillId="0" borderId="38" xfId="0" applyFont="1" applyFill="1" applyBorder="1" applyAlignment="1">
      <alignment vertical="center" textRotation="255"/>
    </xf>
    <xf numFmtId="186" fontId="9" fillId="0" borderId="9" xfId="0" applyNumberFormat="1" applyFont="1" applyFill="1" applyBorder="1" applyAlignment="1">
      <alignment vertical="center"/>
    </xf>
    <xf numFmtId="176" fontId="9" fillId="0" borderId="52" xfId="0" applyNumberFormat="1" applyFont="1" applyFill="1" applyBorder="1" applyAlignment="1">
      <alignment vertical="center"/>
    </xf>
    <xf numFmtId="176" fontId="9" fillId="0" borderId="33" xfId="0" applyNumberFormat="1" applyFont="1" applyFill="1" applyBorder="1" applyAlignment="1">
      <alignment vertical="center"/>
    </xf>
    <xf numFmtId="176" fontId="9" fillId="0" borderId="33" xfId="1" applyNumberFormat="1" applyFont="1" applyFill="1" applyBorder="1" applyAlignment="1">
      <alignment vertical="center" shrinkToFit="1"/>
    </xf>
    <xf numFmtId="0" fontId="9" fillId="0" borderId="2"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176" fontId="9" fillId="0" borderId="52" xfId="1" applyNumberFormat="1" applyFont="1" applyFill="1" applyBorder="1" applyAlignment="1">
      <alignment vertical="center" shrinkToFit="1"/>
    </xf>
    <xf numFmtId="186" fontId="9" fillId="0" borderId="101" xfId="1" applyNumberFormat="1" applyFont="1" applyFill="1" applyBorder="1" applyAlignment="1">
      <alignment vertical="center" shrinkToFit="1"/>
    </xf>
    <xf numFmtId="186" fontId="9" fillId="0" borderId="46" xfId="1" applyNumberFormat="1" applyFont="1" applyFill="1" applyBorder="1" applyAlignment="1">
      <alignment vertical="center" shrinkToFit="1"/>
    </xf>
    <xf numFmtId="186" fontId="9" fillId="0" borderId="34" xfId="0" applyNumberFormat="1" applyFont="1" applyFill="1" applyBorder="1" applyAlignment="1">
      <alignment vertical="center"/>
    </xf>
    <xf numFmtId="185" fontId="9" fillId="0" borderId="46" xfId="0" applyNumberFormat="1" applyFont="1" applyFill="1" applyBorder="1" applyAlignment="1">
      <alignment vertical="center"/>
    </xf>
    <xf numFmtId="0" fontId="9" fillId="0" borderId="42" xfId="0" applyFont="1" applyFill="1" applyBorder="1" applyAlignment="1"/>
    <xf numFmtId="187" fontId="9" fillId="0" borderId="0" xfId="0" applyNumberFormat="1" applyFont="1" applyFill="1" applyAlignment="1"/>
    <xf numFmtId="0" fontId="14" fillId="0" borderId="0" xfId="0" applyFont="1" applyFill="1" applyAlignment="1"/>
    <xf numFmtId="0" fontId="14" fillId="0" borderId="48" xfId="0" applyFont="1" applyFill="1" applyBorder="1" applyAlignment="1">
      <alignment horizontal="right"/>
    </xf>
    <xf numFmtId="0" fontId="9" fillId="0" borderId="41" xfId="0" applyFont="1" applyFill="1" applyBorder="1" applyAlignment="1">
      <alignment horizontal="center" vertical="center" shrinkToFit="1"/>
    </xf>
    <xf numFmtId="0" fontId="9" fillId="0" borderId="133" xfId="0" applyFont="1" applyFill="1" applyBorder="1" applyAlignment="1">
      <alignment horizontal="center" vertical="center" shrinkToFit="1"/>
    </xf>
    <xf numFmtId="0" fontId="5" fillId="0" borderId="37" xfId="0" applyFont="1" applyFill="1" applyBorder="1" applyAlignment="1">
      <alignment horizontal="center" vertical="center" wrapText="1" shrinkToFit="1"/>
    </xf>
    <xf numFmtId="0" fontId="9" fillId="0" borderId="117" xfId="0" applyFont="1" applyFill="1" applyBorder="1" applyAlignment="1">
      <alignment horizontal="left" vertical="center"/>
    </xf>
    <xf numFmtId="0" fontId="9" fillId="0" borderId="118" xfId="0" applyFont="1" applyFill="1" applyBorder="1" applyAlignment="1">
      <alignment horizontal="left" vertical="center"/>
    </xf>
    <xf numFmtId="0" fontId="9" fillId="0" borderId="37"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43" xfId="7" quotePrefix="1" applyNumberFormat="1" applyFont="1" applyFill="1" applyBorder="1" applyAlignment="1">
      <alignment horizontal="center" vertical="center"/>
    </xf>
    <xf numFmtId="178" fontId="7" fillId="0" borderId="80" xfId="1" applyNumberFormat="1" applyFont="1" applyFill="1" applyBorder="1" applyAlignment="1">
      <alignment vertical="center"/>
    </xf>
    <xf numFmtId="178" fontId="7" fillId="0" borderId="28" xfId="1" applyNumberFormat="1" applyFont="1" applyFill="1" applyBorder="1" applyAlignment="1">
      <alignment vertical="center"/>
    </xf>
    <xf numFmtId="178" fontId="7" fillId="0" borderId="28" xfId="1" quotePrefix="1" applyNumberFormat="1" applyFont="1" applyFill="1" applyBorder="1" applyAlignment="1">
      <alignment vertical="center"/>
    </xf>
    <xf numFmtId="178" fontId="7" fillId="0" borderId="31" xfId="1" applyNumberFormat="1" applyFont="1" applyFill="1" applyBorder="1" applyAlignment="1">
      <alignment vertical="center"/>
    </xf>
    <xf numFmtId="178" fontId="7" fillId="0" borderId="134" xfId="1" applyNumberFormat="1" applyFont="1" applyFill="1" applyBorder="1" applyAlignment="1">
      <alignment vertical="center"/>
    </xf>
    <xf numFmtId="179" fontId="6" fillId="0" borderId="144" xfId="1" applyNumberFormat="1" applyFont="1" applyFill="1" applyBorder="1" applyAlignment="1">
      <alignment vertical="center"/>
    </xf>
    <xf numFmtId="0" fontId="9" fillId="0" borderId="25" xfId="7" applyNumberFormat="1" applyFont="1" applyFill="1" applyBorder="1" applyAlignment="1">
      <alignment horizontal="center" vertical="center"/>
    </xf>
    <xf numFmtId="178" fontId="7" fillId="0" borderId="60" xfId="1" applyNumberFormat="1" applyFont="1" applyFill="1" applyBorder="1" applyAlignment="1">
      <alignment vertical="center"/>
    </xf>
    <xf numFmtId="178" fontId="7" fillId="0" borderId="25" xfId="1" applyNumberFormat="1" applyFont="1" applyFill="1" applyBorder="1" applyAlignment="1">
      <alignment vertical="center"/>
    </xf>
    <xf numFmtId="178" fontId="7" fillId="0" borderId="25" xfId="1" quotePrefix="1" applyNumberFormat="1" applyFont="1" applyFill="1" applyBorder="1" applyAlignment="1">
      <alignment vertical="center"/>
    </xf>
    <xf numFmtId="178" fontId="7" fillId="0" borderId="58" xfId="1" applyNumberFormat="1" applyFont="1" applyFill="1" applyBorder="1" applyAlignment="1">
      <alignment vertical="center"/>
    </xf>
    <xf numFmtId="178" fontId="7" fillId="0" borderId="136" xfId="1" applyNumberFormat="1" applyFont="1" applyFill="1" applyBorder="1" applyAlignment="1">
      <alignment vertical="center"/>
    </xf>
    <xf numFmtId="179" fontId="6" fillId="0" borderId="145" xfId="1" applyNumberFormat="1" applyFont="1" applyFill="1" applyBorder="1" applyAlignment="1">
      <alignment vertical="center"/>
    </xf>
    <xf numFmtId="0" fontId="9" fillId="0" borderId="49" xfId="7" applyNumberFormat="1" applyFont="1" applyFill="1" applyBorder="1" applyAlignment="1">
      <alignment horizontal="center" vertical="center"/>
    </xf>
    <xf numFmtId="178" fontId="7" fillId="0" borderId="49" xfId="1" applyNumberFormat="1" applyFont="1" applyFill="1" applyBorder="1" applyAlignment="1">
      <alignment vertical="center"/>
    </xf>
    <xf numFmtId="178" fontId="7" fillId="0" borderId="48" xfId="1" applyNumberFormat="1" applyFont="1" applyFill="1" applyBorder="1" applyAlignment="1">
      <alignment vertical="center"/>
    </xf>
    <xf numFmtId="178" fontId="7" fillId="0" borderId="38" xfId="1" applyNumberFormat="1" applyFont="1" applyFill="1" applyBorder="1" applyAlignment="1">
      <alignment vertical="center"/>
    </xf>
    <xf numFmtId="178" fontId="7" fillId="0" borderId="64" xfId="1" applyNumberFormat="1" applyFont="1" applyFill="1" applyBorder="1" applyAlignment="1">
      <alignment vertical="center"/>
    </xf>
    <xf numFmtId="178" fontId="7" fillId="0" borderId="146" xfId="1" applyNumberFormat="1" applyFont="1" applyFill="1" applyBorder="1" applyAlignment="1">
      <alignment vertical="center"/>
    </xf>
    <xf numFmtId="179" fontId="6" fillId="0" borderId="143" xfId="1" applyNumberFormat="1" applyFont="1" applyFill="1" applyBorder="1" applyAlignment="1">
      <alignment vertical="center"/>
    </xf>
    <xf numFmtId="0" fontId="9" fillId="0" borderId="1" xfId="0" applyFont="1" applyFill="1" applyBorder="1" applyAlignment="1">
      <alignment horizontal="center" vertical="center" wrapText="1" shrinkToFit="1"/>
    </xf>
    <xf numFmtId="0" fontId="9" fillId="0" borderId="98" xfId="7" quotePrefix="1" applyNumberFormat="1" applyFont="1" applyFill="1" applyBorder="1" applyAlignment="1">
      <alignment horizontal="center" vertical="center" shrinkToFit="1"/>
    </xf>
    <xf numFmtId="178" fontId="7" fillId="0" borderId="147" xfId="1" applyNumberFormat="1" applyFont="1" applyFill="1" applyBorder="1" applyAlignment="1">
      <alignment vertical="center"/>
    </xf>
    <xf numFmtId="179" fontId="6" fillId="0" borderId="135" xfId="1" applyNumberFormat="1" applyFont="1" applyFill="1" applyBorder="1" applyAlignment="1">
      <alignment vertical="center"/>
    </xf>
    <xf numFmtId="0" fontId="9" fillId="0" borderId="25" xfId="7" applyNumberFormat="1" applyFont="1" applyFill="1" applyBorder="1" applyAlignment="1">
      <alignment horizontal="center" vertical="center" shrinkToFit="1"/>
    </xf>
    <xf numFmtId="0" fontId="9" fillId="0" borderId="25" xfId="7" quotePrefix="1" applyNumberFormat="1" applyFont="1" applyFill="1" applyBorder="1" applyAlignment="1">
      <alignment horizontal="center" vertical="center" shrinkToFit="1"/>
    </xf>
    <xf numFmtId="0" fontId="9" fillId="0" borderId="38" xfId="7" applyNumberFormat="1" applyFont="1" applyFill="1" applyBorder="1" applyAlignment="1">
      <alignment horizontal="center" vertical="center" shrinkToFit="1"/>
    </xf>
    <xf numFmtId="178" fontId="7" fillId="0" borderId="7" xfId="1" applyNumberFormat="1" applyFont="1" applyFill="1" applyBorder="1" applyAlignment="1">
      <alignment vertical="center"/>
    </xf>
    <xf numFmtId="178" fontId="7" fillId="0" borderId="137" xfId="1" applyNumberFormat="1" applyFont="1" applyFill="1" applyBorder="1" applyAlignment="1">
      <alignment vertical="center"/>
    </xf>
    <xf numFmtId="0" fontId="9" fillId="0" borderId="32" xfId="7" quotePrefix="1" applyNumberFormat="1" applyFont="1" applyFill="1" applyBorder="1" applyAlignment="1">
      <alignment horizontal="center" vertical="center" shrinkToFit="1"/>
    </xf>
    <xf numFmtId="0" fontId="9" fillId="0" borderId="30" xfId="7" applyNumberFormat="1" applyFont="1" applyFill="1" applyBorder="1" applyAlignment="1">
      <alignment horizontal="center" vertical="center" shrinkToFit="1"/>
    </xf>
    <xf numFmtId="38" fontId="9" fillId="0" borderId="28" xfId="1" quotePrefix="1" applyFont="1" applyFill="1" applyBorder="1" applyAlignment="1">
      <alignment horizontal="center" vertical="center" shrinkToFit="1"/>
    </xf>
    <xf numFmtId="178" fontId="7" fillId="0" borderId="60" xfId="1" quotePrefix="1" applyNumberFormat="1" applyFont="1" applyFill="1" applyBorder="1" applyAlignment="1">
      <alignment vertical="center"/>
    </xf>
    <xf numFmtId="38" fontId="9" fillId="0" borderId="25" xfId="1" quotePrefix="1" applyFont="1" applyFill="1" applyBorder="1" applyAlignment="1">
      <alignment horizontal="center" vertical="center" shrinkToFit="1"/>
    </xf>
    <xf numFmtId="0" fontId="9" fillId="0" borderId="98" xfId="0" applyFont="1" applyFill="1" applyBorder="1" applyAlignment="1">
      <alignment horizontal="center" vertical="center" shrinkToFit="1"/>
    </xf>
    <xf numFmtId="178" fontId="7" fillId="0" borderId="30" xfId="1" applyNumberFormat="1" applyFont="1" applyFill="1" applyBorder="1" applyAlignment="1">
      <alignment vertical="center"/>
    </xf>
    <xf numFmtId="178" fontId="7" fillId="0" borderId="65" xfId="1" applyNumberFormat="1" applyFont="1" applyFill="1" applyBorder="1" applyAlignment="1">
      <alignment vertical="center"/>
    </xf>
    <xf numFmtId="0" fontId="9" fillId="0" borderId="98" xfId="0" applyFont="1" applyFill="1" applyBorder="1" applyAlignment="1">
      <alignment horizontal="center" vertical="center" wrapText="1" shrinkToFit="1"/>
    </xf>
    <xf numFmtId="178" fontId="7" fillId="0" borderId="80" xfId="1" quotePrefix="1" applyNumberFormat="1" applyFont="1" applyFill="1" applyBorder="1" applyAlignment="1">
      <alignment vertical="center"/>
    </xf>
    <xf numFmtId="0" fontId="9" fillId="0" borderId="40" xfId="0" applyFont="1" applyFill="1" applyBorder="1" applyAlignment="1">
      <alignment horizontal="center" vertical="center" shrinkToFit="1"/>
    </xf>
    <xf numFmtId="38" fontId="9" fillId="0" borderId="25" xfId="1"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49" xfId="7" applyNumberFormat="1" applyFont="1" applyFill="1" applyBorder="1" applyAlignment="1">
      <alignment horizontal="center" vertical="center" shrinkToFit="1"/>
    </xf>
    <xf numFmtId="0" fontId="9" fillId="0" borderId="38" xfId="0" applyFont="1" applyFill="1" applyBorder="1" applyAlignment="1">
      <alignment horizontal="center" vertical="center" wrapText="1" shrinkToFit="1"/>
    </xf>
    <xf numFmtId="0" fontId="9" fillId="0" borderId="40" xfId="7" applyNumberFormat="1" applyFont="1" applyFill="1" applyBorder="1" applyAlignment="1">
      <alignment horizontal="center" vertical="center" shrinkToFit="1"/>
    </xf>
    <xf numFmtId="178" fontId="7" fillId="0" borderId="32" xfId="1" applyNumberFormat="1" applyFont="1" applyFill="1" applyBorder="1" applyAlignment="1">
      <alignment vertical="center"/>
    </xf>
    <xf numFmtId="0" fontId="9" fillId="0" borderId="5" xfId="7" applyNumberFormat="1" applyFont="1" applyFill="1" applyBorder="1" applyAlignment="1">
      <alignment horizontal="center" vertical="center" shrinkToFit="1"/>
    </xf>
    <xf numFmtId="178" fontId="7" fillId="0" borderId="4" xfId="1" applyNumberFormat="1" applyFont="1" applyFill="1" applyBorder="1" applyAlignment="1">
      <alignment vertical="center"/>
    </xf>
    <xf numFmtId="178" fontId="7" fillId="0" borderId="57" xfId="1" applyNumberFormat="1" applyFont="1" applyFill="1" applyBorder="1" applyAlignment="1">
      <alignment vertical="center"/>
    </xf>
    <xf numFmtId="178" fontId="7" fillId="0" borderId="5" xfId="1" applyNumberFormat="1" applyFont="1" applyFill="1" applyBorder="1" applyAlignment="1">
      <alignment vertical="center"/>
    </xf>
    <xf numFmtId="38" fontId="6" fillId="0" borderId="4" xfId="1" applyNumberFormat="1" applyFont="1" applyFill="1" applyBorder="1" applyAlignment="1">
      <alignment horizontal="center" vertical="center"/>
    </xf>
    <xf numFmtId="188" fontId="7" fillId="0" borderId="7" xfId="1" applyNumberFormat="1" applyFont="1" applyFill="1" applyBorder="1" applyAlignment="1">
      <alignment vertical="center" shrinkToFit="1"/>
    </xf>
    <xf numFmtId="188" fontId="7" fillId="0" borderId="65" xfId="1" applyNumberFormat="1" applyFont="1" applyFill="1" applyBorder="1" applyAlignment="1">
      <alignment vertical="center" shrinkToFit="1"/>
    </xf>
    <xf numFmtId="188" fontId="7" fillId="0" borderId="30" xfId="1" applyNumberFormat="1" applyFont="1" applyFill="1" applyBorder="1" applyAlignment="1">
      <alignment vertical="center" shrinkToFit="1"/>
    </xf>
    <xf numFmtId="188" fontId="7" fillId="0" borderId="64" xfId="1" applyNumberFormat="1" applyFont="1" applyFill="1" applyBorder="1" applyAlignment="1">
      <alignment vertical="center" shrinkToFit="1"/>
    </xf>
    <xf numFmtId="183" fontId="7" fillId="0" borderId="137" xfId="1" applyNumberFormat="1" applyFont="1" applyFill="1" applyBorder="1" applyAlignment="1">
      <alignment vertical="center" shrinkToFit="1"/>
    </xf>
    <xf numFmtId="38" fontId="9" fillId="0" borderId="7" xfId="1" applyFont="1" applyFill="1" applyBorder="1" applyAlignment="1">
      <alignment vertical="center" shrinkToFit="1"/>
    </xf>
    <xf numFmtId="0" fontId="15" fillId="0" borderId="0" xfId="8" applyFont="1" applyFill="1" applyAlignment="1">
      <alignment horizontal="left" vertical="top" wrapText="1"/>
    </xf>
    <xf numFmtId="0" fontId="15" fillId="0" borderId="0" xfId="8" applyFont="1" applyFill="1" applyAlignment="1">
      <alignment vertical="top"/>
    </xf>
    <xf numFmtId="0" fontId="15" fillId="0" borderId="0" xfId="8" applyFont="1" applyFill="1" applyBorder="1" applyAlignment="1">
      <alignment horizontal="center" vertical="top"/>
    </xf>
    <xf numFmtId="0" fontId="15" fillId="0" borderId="0" xfId="9" applyFont="1" applyFill="1" applyAlignment="1">
      <alignment horizontal="left" vertical="top" wrapText="1"/>
    </xf>
    <xf numFmtId="0" fontId="15" fillId="0" borderId="0" xfId="8" applyFont="1" applyFill="1"/>
    <xf numFmtId="0" fontId="15" fillId="0" borderId="0" xfId="8" applyFont="1" applyFill="1" applyBorder="1" applyAlignment="1">
      <alignment horizontal="right"/>
    </xf>
    <xf numFmtId="0" fontId="9" fillId="0" borderId="0" xfId="8" applyFont="1" applyFill="1" applyAlignment="1">
      <alignment horizontal="center"/>
    </xf>
    <xf numFmtId="0" fontId="9" fillId="0" borderId="48" xfId="8" applyFont="1" applyFill="1" applyBorder="1" applyAlignment="1">
      <alignment horizontal="right" wrapText="1"/>
    </xf>
    <xf numFmtId="0" fontId="9" fillId="0" borderId="0" xfId="8" applyFont="1" applyFill="1"/>
    <xf numFmtId="0" fontId="9" fillId="0" borderId="0" xfId="8" applyFont="1" applyFill="1" applyBorder="1" applyAlignment="1">
      <alignment horizontal="right"/>
    </xf>
    <xf numFmtId="0" fontId="9" fillId="0" borderId="0" xfId="9" applyFont="1" applyFill="1"/>
    <xf numFmtId="0" fontId="9" fillId="0" borderId="0" xfId="9" applyFont="1" applyFill="1" applyAlignment="1">
      <alignment shrinkToFit="1"/>
    </xf>
    <xf numFmtId="0" fontId="9" fillId="0" borderId="48" xfId="9" applyFont="1" applyFill="1" applyBorder="1" applyAlignment="1">
      <alignment horizontal="right"/>
    </xf>
    <xf numFmtId="0" fontId="9" fillId="0" borderId="41" xfId="8" applyFont="1" applyFill="1" applyBorder="1" applyAlignment="1">
      <alignment horizontal="center" vertical="center" wrapText="1"/>
    </xf>
    <xf numFmtId="0" fontId="9" fillId="0" borderId="43" xfId="8" applyFont="1" applyFill="1" applyBorder="1" applyAlignment="1">
      <alignment horizontal="center" vertical="center"/>
    </xf>
    <xf numFmtId="189" fontId="9" fillId="0" borderId="45" xfId="8" applyNumberFormat="1" applyFont="1" applyFill="1" applyBorder="1" applyAlignment="1">
      <alignment horizontal="center" vertical="center"/>
    </xf>
    <xf numFmtId="9" fontId="9" fillId="0" borderId="39" xfId="8" applyNumberFormat="1" applyFont="1" applyFill="1" applyBorder="1" applyAlignment="1">
      <alignment horizontal="center" vertical="center"/>
    </xf>
    <xf numFmtId="0" fontId="9" fillId="0" borderId="0" xfId="8" applyFont="1" applyFill="1" applyBorder="1" applyAlignment="1">
      <alignment horizontal="center" vertical="center"/>
    </xf>
    <xf numFmtId="0" fontId="9" fillId="0" borderId="41" xfId="9" applyFont="1" applyFill="1" applyBorder="1" applyAlignment="1">
      <alignment horizontal="center" vertical="center" wrapText="1"/>
    </xf>
    <xf numFmtId="0" fontId="9" fillId="0" borderId="43" xfId="9" applyFont="1" applyFill="1" applyBorder="1" applyAlignment="1">
      <alignment horizontal="center" vertical="center"/>
    </xf>
    <xf numFmtId="0" fontId="9" fillId="0" borderId="37" xfId="9" applyFont="1" applyFill="1" applyBorder="1" applyAlignment="1">
      <alignment horizontal="center" vertical="center"/>
    </xf>
    <xf numFmtId="0" fontId="9" fillId="0" borderId="1" xfId="9" applyFont="1" applyFill="1" applyBorder="1" applyAlignment="1">
      <alignment horizontal="center" vertical="center"/>
    </xf>
    <xf numFmtId="0" fontId="9" fillId="0" borderId="47" xfId="8" applyFont="1" applyFill="1" applyBorder="1" applyAlignment="1">
      <alignment horizontal="center" vertical="center"/>
    </xf>
    <xf numFmtId="0" fontId="9" fillId="0" borderId="49" xfId="8" applyFont="1" applyFill="1" applyBorder="1" applyAlignment="1">
      <alignment horizontal="center" vertical="center"/>
    </xf>
    <xf numFmtId="189" fontId="9" fillId="0" borderId="81" xfId="8" applyNumberFormat="1" applyFont="1" applyFill="1" applyBorder="1" applyAlignment="1">
      <alignment horizontal="center" vertical="center"/>
    </xf>
    <xf numFmtId="9" fontId="9" fillId="0" borderId="51" xfId="8" applyNumberFormat="1" applyFont="1" applyFill="1" applyBorder="1" applyAlignment="1">
      <alignment horizontal="center" vertical="center"/>
    </xf>
    <xf numFmtId="0" fontId="9" fillId="0" borderId="47" xfId="9" applyFont="1" applyFill="1" applyBorder="1" applyAlignment="1">
      <alignment horizontal="center" vertical="center"/>
    </xf>
    <xf numFmtId="0" fontId="9" fillId="0" borderId="49" xfId="9" applyFont="1" applyFill="1" applyBorder="1" applyAlignment="1">
      <alignment horizontal="center" vertical="center"/>
    </xf>
    <xf numFmtId="0" fontId="9" fillId="0" borderId="42" xfId="7" applyNumberFormat="1" applyFont="1" applyFill="1" applyBorder="1" applyAlignment="1">
      <alignment horizontal="center" vertical="center"/>
    </xf>
    <xf numFmtId="0" fontId="9" fillId="0" borderId="39" xfId="7" applyNumberFormat="1" applyFont="1" applyFill="1" applyBorder="1" applyAlignment="1">
      <alignment horizontal="center" vertical="center"/>
    </xf>
    <xf numFmtId="0" fontId="9" fillId="0" borderId="98" xfId="8" applyFont="1" applyFill="1" applyBorder="1" applyAlignment="1">
      <alignment horizontal="center" vertical="center" wrapText="1" readingOrder="1"/>
    </xf>
    <xf numFmtId="0" fontId="9" fillId="0" borderId="5" xfId="8" applyFont="1" applyFill="1" applyBorder="1" applyAlignment="1">
      <alignment horizontal="center" vertical="center" shrinkToFit="1"/>
    </xf>
    <xf numFmtId="178" fontId="9" fillId="0" borderId="56" xfId="8" applyNumberFormat="1" applyFont="1" applyFill="1" applyBorder="1" applyAlignment="1">
      <alignment horizontal="right" vertical="center" shrinkToFit="1"/>
    </xf>
    <xf numFmtId="185" fontId="9" fillId="0" borderId="39" xfId="8" applyNumberFormat="1" applyFont="1" applyFill="1" applyBorder="1" applyAlignment="1">
      <alignment vertical="center"/>
    </xf>
    <xf numFmtId="186" fontId="9" fillId="0" borderId="0" xfId="8" applyNumberFormat="1" applyFont="1" applyFill="1" applyBorder="1" applyAlignment="1">
      <alignment vertical="center"/>
    </xf>
    <xf numFmtId="0" fontId="9" fillId="0" borderId="98" xfId="9" applyFont="1" applyFill="1" applyBorder="1" applyAlignment="1">
      <alignment horizontal="center" vertical="center" wrapText="1"/>
    </xf>
    <xf numFmtId="0" fontId="9" fillId="0" borderId="43" xfId="7" quotePrefix="1" applyNumberFormat="1" applyFont="1" applyFill="1" applyBorder="1" applyAlignment="1">
      <alignment horizontal="center" vertical="center" shrinkToFit="1"/>
    </xf>
    <xf numFmtId="178" fontId="6" fillId="0" borderId="57" xfId="10" applyNumberFormat="1" applyFont="1" applyFill="1" applyBorder="1" applyAlignment="1">
      <alignment vertical="center"/>
    </xf>
    <xf numFmtId="185" fontId="6" fillId="0" borderId="39" xfId="11" applyNumberFormat="1" applyFont="1" applyFill="1" applyBorder="1" applyAlignment="1">
      <alignment vertical="center"/>
    </xf>
    <xf numFmtId="0" fontId="9" fillId="0" borderId="40" xfId="8" applyFont="1" applyFill="1" applyBorder="1" applyAlignment="1">
      <alignment horizontal="center" vertical="center" wrapText="1" readingOrder="1"/>
    </xf>
    <xf numFmtId="0" fontId="9" fillId="0" borderId="25" xfId="8" applyFont="1" applyFill="1" applyBorder="1" applyAlignment="1">
      <alignment horizontal="center" vertical="center" shrinkToFit="1"/>
    </xf>
    <xf numFmtId="178" fontId="9" fillId="0" borderId="58" xfId="8" applyNumberFormat="1" applyFont="1" applyFill="1" applyBorder="1" applyAlignment="1">
      <alignment horizontal="right" vertical="center" shrinkToFit="1"/>
    </xf>
    <xf numFmtId="185" fontId="9" fillId="0" borderId="23" xfId="8" applyNumberFormat="1" applyFont="1" applyFill="1" applyBorder="1" applyAlignment="1">
      <alignment vertical="center"/>
    </xf>
    <xf numFmtId="0" fontId="9" fillId="0" borderId="40" xfId="9" applyFont="1" applyFill="1" applyBorder="1" applyAlignment="1">
      <alignment horizontal="center" vertical="center"/>
    </xf>
    <xf numFmtId="178" fontId="6" fillId="0" borderId="59" xfId="10" applyNumberFormat="1" applyFont="1" applyFill="1" applyBorder="1" applyAlignment="1">
      <alignment vertical="center"/>
    </xf>
    <xf numFmtId="185" fontId="6" fillId="0" borderId="23" xfId="11" applyNumberFormat="1" applyFont="1" applyFill="1" applyBorder="1" applyAlignment="1">
      <alignment vertical="center"/>
    </xf>
    <xf numFmtId="0" fontId="9" fillId="0" borderId="38" xfId="9" applyFont="1" applyFill="1" applyBorder="1" applyAlignment="1">
      <alignment horizontal="center" vertical="center"/>
    </xf>
    <xf numFmtId="178" fontId="6" fillId="0" borderId="48" xfId="10" quotePrefix="1" applyNumberFormat="1" applyFont="1" applyFill="1" applyBorder="1" applyAlignment="1">
      <alignment vertical="center"/>
    </xf>
    <xf numFmtId="185" fontId="6" fillId="0" borderId="17" xfId="11" applyNumberFormat="1" applyFont="1" applyFill="1" applyBorder="1" applyAlignment="1">
      <alignment vertical="center"/>
    </xf>
    <xf numFmtId="0" fontId="9" fillId="0" borderId="1" xfId="9" applyFont="1" applyFill="1" applyBorder="1" applyAlignment="1">
      <alignment horizontal="center" vertical="center" wrapText="1"/>
    </xf>
    <xf numFmtId="178" fontId="6" fillId="0" borderId="42" xfId="10" applyNumberFormat="1" applyFont="1" applyFill="1" applyBorder="1" applyAlignment="1">
      <alignment vertical="center"/>
    </xf>
    <xf numFmtId="185" fontId="6" fillId="0" borderId="3" xfId="11" applyNumberFormat="1" applyFont="1" applyFill="1" applyBorder="1" applyAlignment="1">
      <alignment vertical="center"/>
    </xf>
    <xf numFmtId="0" fontId="9" fillId="0" borderId="98" xfId="9" applyFont="1" applyFill="1" applyBorder="1" applyAlignment="1">
      <alignment horizontal="center" vertical="center"/>
    </xf>
    <xf numFmtId="178" fontId="6" fillId="0" borderId="0" xfId="10" quotePrefix="1" applyNumberFormat="1" applyFont="1" applyFill="1" applyBorder="1" applyAlignment="1">
      <alignment vertical="center"/>
    </xf>
    <xf numFmtId="185" fontId="6" fillId="0" borderId="6" xfId="11" applyNumberFormat="1" applyFont="1" applyFill="1" applyBorder="1" applyAlignment="1">
      <alignment vertical="center"/>
    </xf>
    <xf numFmtId="185" fontId="6" fillId="0" borderId="12" xfId="11" applyNumberFormat="1" applyFont="1" applyFill="1" applyBorder="1" applyAlignment="1">
      <alignment vertical="center"/>
    </xf>
    <xf numFmtId="178" fontId="6" fillId="0" borderId="48" xfId="10" applyNumberFormat="1" applyFont="1" applyFill="1" applyBorder="1" applyAlignment="1">
      <alignment vertical="center"/>
    </xf>
    <xf numFmtId="0" fontId="9" fillId="0" borderId="40" xfId="7" quotePrefix="1" applyNumberFormat="1" applyFont="1" applyFill="1" applyBorder="1" applyAlignment="1">
      <alignment horizontal="center" vertical="center" shrinkToFit="1"/>
    </xf>
    <xf numFmtId="178" fontId="6" fillId="0" borderId="0" xfId="10" applyNumberFormat="1" applyFont="1" applyFill="1" applyBorder="1" applyAlignment="1">
      <alignment vertical="center"/>
    </xf>
    <xf numFmtId="0" fontId="9" fillId="0" borderId="40" xfId="9" applyFont="1" applyFill="1" applyBorder="1" applyAlignment="1">
      <alignment horizontal="center" vertical="center" wrapText="1"/>
    </xf>
    <xf numFmtId="0" fontId="9" fillId="0" borderId="25" xfId="9" applyFont="1" applyFill="1" applyBorder="1" applyAlignment="1">
      <alignment horizontal="center" vertical="center"/>
    </xf>
    <xf numFmtId="178" fontId="9" fillId="0" borderId="58" xfId="9" applyNumberFormat="1" applyFont="1" applyFill="1" applyBorder="1" applyAlignment="1">
      <alignment horizontal="right" vertical="center"/>
    </xf>
    <xf numFmtId="0" fontId="9" fillId="0" borderId="38" xfId="8" applyFont="1" applyFill="1" applyBorder="1" applyAlignment="1">
      <alignment horizontal="center" vertical="center" wrapText="1" readingOrder="1"/>
    </xf>
    <xf numFmtId="0" fontId="9" fillId="0" borderId="38" xfId="8" applyFont="1" applyFill="1" applyBorder="1" applyAlignment="1">
      <alignment horizontal="center" vertical="center" shrinkToFit="1"/>
    </xf>
    <xf numFmtId="178" fontId="9" fillId="0" borderId="47" xfId="8" applyNumberFormat="1" applyFont="1" applyFill="1" applyBorder="1" applyAlignment="1">
      <alignment horizontal="right" vertical="center" shrinkToFit="1"/>
    </xf>
    <xf numFmtId="0" fontId="9" fillId="0" borderId="28" xfId="8" applyFont="1" applyFill="1" applyBorder="1" applyAlignment="1">
      <alignment horizontal="center" vertical="center" shrinkToFit="1"/>
    </xf>
    <xf numFmtId="178" fontId="9" fillId="0" borderId="95" xfId="8" applyNumberFormat="1" applyFont="1" applyFill="1" applyBorder="1" applyAlignment="1">
      <alignment horizontal="right" vertical="center" shrinkToFit="1"/>
    </xf>
    <xf numFmtId="0" fontId="9" fillId="0" borderId="38" xfId="9" applyFont="1" applyFill="1" applyBorder="1" applyAlignment="1">
      <alignment horizontal="center" vertical="center" wrapText="1"/>
    </xf>
    <xf numFmtId="0" fontId="9" fillId="0" borderId="18" xfId="9" applyFont="1" applyFill="1" applyBorder="1" applyAlignment="1">
      <alignment horizontal="center" vertical="center"/>
    </xf>
    <xf numFmtId="178" fontId="9" fillId="0" borderId="61" xfId="9" applyNumberFormat="1" applyFont="1" applyFill="1" applyBorder="1" applyAlignment="1">
      <alignment horizontal="right" vertical="center"/>
    </xf>
    <xf numFmtId="0" fontId="9" fillId="0" borderId="18" xfId="8" applyFont="1" applyFill="1" applyBorder="1" applyAlignment="1">
      <alignment horizontal="center" vertical="center" shrinkToFit="1"/>
    </xf>
    <xf numFmtId="178" fontId="9" fillId="0" borderId="61" xfId="8" applyNumberFormat="1" applyFont="1" applyFill="1" applyBorder="1" applyAlignment="1">
      <alignment horizontal="right" vertical="center" shrinkToFit="1"/>
    </xf>
    <xf numFmtId="185" fontId="9" fillId="0" borderId="17" xfId="8" applyNumberFormat="1" applyFont="1" applyFill="1" applyBorder="1" applyAlignment="1">
      <alignment vertical="center"/>
    </xf>
    <xf numFmtId="0" fontId="9" fillId="0" borderId="1" xfId="8" applyFont="1" applyFill="1" applyBorder="1" applyAlignment="1">
      <alignment horizontal="center" vertical="center" wrapText="1" readingOrder="1"/>
    </xf>
    <xf numFmtId="0" fontId="9" fillId="0" borderId="1" xfId="9" applyFont="1" applyFill="1" applyBorder="1" applyAlignment="1">
      <alignment horizontal="center" vertical="center"/>
    </xf>
    <xf numFmtId="178" fontId="9" fillId="0" borderId="2" xfId="9" applyNumberFormat="1" applyFont="1" applyFill="1" applyBorder="1" applyAlignment="1">
      <alignment horizontal="right" vertical="center"/>
    </xf>
    <xf numFmtId="185" fontId="9" fillId="0" borderId="46" xfId="8" applyNumberFormat="1" applyFont="1" applyFill="1" applyBorder="1" applyAlignment="1">
      <alignment vertical="center"/>
    </xf>
    <xf numFmtId="190" fontId="9" fillId="0" borderId="98" xfId="8" applyNumberFormat="1" applyFont="1" applyFill="1" applyBorder="1" applyAlignment="1">
      <alignment horizontal="center" vertical="center" wrapText="1" readingOrder="1"/>
    </xf>
    <xf numFmtId="190" fontId="9" fillId="0" borderId="38" xfId="8" applyNumberFormat="1" applyFont="1" applyFill="1" applyBorder="1" applyAlignment="1">
      <alignment horizontal="center" vertical="center" wrapText="1" readingOrder="1"/>
    </xf>
    <xf numFmtId="185" fontId="9" fillId="0" borderId="6" xfId="8" applyNumberFormat="1" applyFont="1" applyFill="1" applyBorder="1" applyAlignment="1">
      <alignment vertical="center"/>
    </xf>
    <xf numFmtId="186" fontId="9" fillId="0" borderId="0" xfId="10" applyNumberFormat="1" applyFont="1" applyFill="1" applyBorder="1" applyAlignment="1">
      <alignment vertical="center" shrinkToFit="1"/>
    </xf>
    <xf numFmtId="0" fontId="9" fillId="0" borderId="2" xfId="8" applyFont="1" applyFill="1" applyBorder="1" applyAlignment="1">
      <alignment horizontal="center" vertical="center"/>
    </xf>
    <xf numFmtId="0" fontId="9" fillId="0" borderId="37" xfId="8" applyFont="1" applyFill="1" applyBorder="1" applyAlignment="1">
      <alignment horizontal="center" vertical="center"/>
    </xf>
    <xf numFmtId="178" fontId="9" fillId="0" borderId="20" xfId="8" applyNumberFormat="1" applyFont="1" applyFill="1" applyBorder="1" applyAlignment="1">
      <alignment vertical="center"/>
    </xf>
    <xf numFmtId="0" fontId="9" fillId="0" borderId="0" xfId="8" applyFont="1" applyFill="1" applyBorder="1"/>
    <xf numFmtId="0" fontId="9" fillId="0" borderId="2" xfId="8" applyFont="1" applyFill="1" applyBorder="1" applyAlignment="1">
      <alignment horizontal="center" vertical="center" shrinkToFit="1"/>
    </xf>
    <xf numFmtId="0" fontId="9" fillId="0" borderId="37" xfId="8" applyFont="1" applyFill="1" applyBorder="1" applyAlignment="1">
      <alignment horizontal="center" vertical="center" shrinkToFit="1"/>
    </xf>
    <xf numFmtId="178" fontId="9" fillId="0" borderId="33" xfId="8" applyNumberFormat="1" applyFont="1" applyFill="1" applyBorder="1" applyAlignment="1">
      <alignment vertical="center" shrinkToFit="1"/>
    </xf>
    <xf numFmtId="0" fontId="9" fillId="0" borderId="0" xfId="8" applyFont="1" applyFill="1" applyAlignment="1"/>
    <xf numFmtId="0" fontId="9" fillId="0" borderId="0" xfId="8" applyFont="1" applyFill="1" applyBorder="1" applyAlignment="1">
      <alignment horizontal="left"/>
    </xf>
    <xf numFmtId="0" fontId="9" fillId="0" borderId="0" xfId="9" applyFont="1" applyFill="1" applyBorder="1" applyAlignment="1"/>
    <xf numFmtId="189" fontId="9" fillId="0" borderId="0" xfId="9" applyNumberFormat="1" applyFont="1" applyFill="1" applyBorder="1" applyAlignment="1"/>
    <xf numFmtId="9" fontId="9" fillId="0" borderId="0" xfId="8" applyNumberFormat="1" applyFont="1" applyFill="1"/>
    <xf numFmtId="0" fontId="7" fillId="0" borderId="0" xfId="9" applyFont="1" applyFill="1"/>
    <xf numFmtId="189" fontId="7" fillId="0" borderId="0" xfId="9" applyNumberFormat="1" applyFont="1" applyFill="1"/>
    <xf numFmtId="189" fontId="9" fillId="0" borderId="0" xfId="8" applyNumberFormat="1" applyFont="1" applyFill="1" applyAlignment="1">
      <alignment horizontal="right"/>
    </xf>
    <xf numFmtId="0" fontId="9" fillId="0" borderId="1" xfId="8" applyFont="1" applyFill="1" applyBorder="1" applyAlignment="1">
      <alignment horizontal="center"/>
    </xf>
    <xf numFmtId="189" fontId="9" fillId="0" borderId="1" xfId="8" applyNumberFormat="1" applyFont="1" applyFill="1" applyBorder="1" applyAlignment="1">
      <alignment horizontal="center"/>
    </xf>
    <xf numFmtId="0" fontId="11" fillId="0" borderId="1" xfId="8" applyFont="1" applyFill="1" applyBorder="1" applyAlignment="1">
      <alignment horizontal="center"/>
    </xf>
    <xf numFmtId="185" fontId="9" fillId="0" borderId="1" xfId="8" applyNumberFormat="1" applyFont="1" applyFill="1" applyBorder="1"/>
    <xf numFmtId="0" fontId="11" fillId="0" borderId="1" xfId="10" applyNumberFormat="1" applyFont="1" applyFill="1" applyBorder="1" applyAlignment="1">
      <alignment horizontal="center" vertical="center"/>
    </xf>
    <xf numFmtId="189" fontId="9" fillId="0" borderId="0" xfId="8" applyNumberFormat="1" applyFont="1" applyFill="1"/>
    <xf numFmtId="0" fontId="9" fillId="0" borderId="2" xfId="9" applyFont="1" applyFill="1" applyBorder="1" applyAlignment="1">
      <alignment horizontal="center" vertical="center"/>
    </xf>
    <xf numFmtId="178" fontId="9" fillId="0" borderId="2" xfId="8" applyNumberFormat="1" applyFont="1" applyFill="1" applyBorder="1" applyAlignment="1">
      <alignment vertical="center" shrinkToFit="1"/>
    </xf>
    <xf numFmtId="0" fontId="7" fillId="0" borderId="0" xfId="9" applyFont="1" applyFill="1" applyAlignment="1">
      <alignment shrinkToFit="1"/>
    </xf>
    <xf numFmtId="0" fontId="7" fillId="0" borderId="42" xfId="9" applyFont="1" applyFill="1" applyBorder="1"/>
    <xf numFmtId="0" fontId="2" fillId="0" borderId="0" xfId="9" applyFont="1" applyFill="1"/>
    <xf numFmtId="0" fontId="2" fillId="0" borderId="0" xfId="9" applyFont="1" applyFill="1" applyAlignment="1">
      <alignment shrinkToFit="1"/>
    </xf>
    <xf numFmtId="0" fontId="7" fillId="0" borderId="0" xfId="0" applyFont="1" applyFill="1" applyAlignment="1">
      <alignment vertical="center" wrapText="1"/>
    </xf>
    <xf numFmtId="0" fontId="7" fillId="0" borderId="0" xfId="0" applyFont="1" applyFill="1" applyAlignment="1">
      <alignment vertical="center"/>
    </xf>
    <xf numFmtId="0" fontId="16" fillId="0" borderId="0" xfId="0" applyFont="1">
      <alignment vertical="center"/>
    </xf>
    <xf numFmtId="178" fontId="9" fillId="0" borderId="0" xfId="1" applyNumberFormat="1" applyFont="1" applyFill="1">
      <alignment vertical="center"/>
    </xf>
    <xf numFmtId="177" fontId="9" fillId="0" borderId="0" xfId="1" applyNumberFormat="1" applyFont="1" applyFill="1">
      <alignment vertical="center"/>
    </xf>
    <xf numFmtId="0" fontId="9" fillId="0" borderId="148" xfId="0" applyFont="1" applyFill="1" applyBorder="1" applyAlignment="1">
      <alignment vertical="center" wrapText="1"/>
    </xf>
    <xf numFmtId="38" fontId="9" fillId="0" borderId="56" xfId="1" applyFont="1" applyFill="1" applyBorder="1" applyAlignment="1">
      <alignment horizontal="distributed" vertical="center" justifyLastLine="1"/>
    </xf>
    <xf numFmtId="38" fontId="9" fillId="0" borderId="57" xfId="1" applyFont="1" applyFill="1" applyBorder="1" applyAlignment="1">
      <alignment horizontal="distributed" vertical="center" justifyLastLine="1"/>
    </xf>
    <xf numFmtId="38" fontId="9" fillId="0" borderId="4" xfId="1" applyFont="1" applyFill="1" applyBorder="1" applyAlignment="1">
      <alignment horizontal="distributed" vertical="center" justifyLastLine="1"/>
    </xf>
    <xf numFmtId="0" fontId="9" fillId="0" borderId="98" xfId="0" applyFont="1" applyFill="1" applyBorder="1" applyAlignment="1">
      <alignment horizontal="center" vertical="center" wrapText="1"/>
    </xf>
    <xf numFmtId="0" fontId="9" fillId="0" borderId="149" xfId="0" applyFont="1" applyFill="1" applyBorder="1" applyAlignment="1">
      <alignment vertical="center" wrapText="1"/>
    </xf>
    <xf numFmtId="178" fontId="9" fillId="0" borderId="8" xfId="1" applyNumberFormat="1" applyFont="1" applyFill="1" applyBorder="1" applyAlignment="1">
      <alignment horizontal="center" vertical="center"/>
    </xf>
    <xf numFmtId="178" fontId="9" fillId="0" borderId="9" xfId="1" applyNumberFormat="1" applyFont="1" applyFill="1" applyBorder="1" applyAlignment="1">
      <alignment horizontal="center" vertical="center"/>
    </xf>
    <xf numFmtId="177" fontId="9" fillId="0" borderId="9" xfId="1" applyNumberFormat="1" applyFont="1" applyFill="1" applyBorder="1" applyAlignment="1">
      <alignment horizontal="center" vertical="center"/>
    </xf>
    <xf numFmtId="178" fontId="9" fillId="0" borderId="6" xfId="1" applyNumberFormat="1" applyFont="1" applyFill="1" applyBorder="1" applyAlignment="1">
      <alignment horizontal="center" vertical="center"/>
    </xf>
    <xf numFmtId="0" fontId="9" fillId="0" borderId="28" xfId="0" applyFont="1" applyFill="1" applyBorder="1" applyAlignment="1">
      <alignment horizontal="distributed" vertical="center" justifyLastLine="1"/>
    </xf>
    <xf numFmtId="177" fontId="9" fillId="0" borderId="11" xfId="0" applyNumberFormat="1" applyFont="1" applyFill="1" applyBorder="1">
      <alignment vertical="center"/>
    </xf>
    <xf numFmtId="178" fontId="9" fillId="0" borderId="20" xfId="0" applyNumberFormat="1" applyFont="1" applyBorder="1">
      <alignment vertical="center"/>
    </xf>
    <xf numFmtId="178" fontId="9" fillId="0" borderId="14" xfId="0" applyNumberFormat="1" applyFont="1" applyBorder="1">
      <alignment vertical="center"/>
    </xf>
    <xf numFmtId="177" fontId="9" fillId="0" borderId="14" xfId="0" applyNumberFormat="1" applyFont="1" applyBorder="1">
      <alignment vertical="center"/>
    </xf>
    <xf numFmtId="178" fontId="9" fillId="0" borderId="79" xfId="0" applyNumberFormat="1" applyFont="1" applyBorder="1">
      <alignment vertical="center"/>
    </xf>
    <xf numFmtId="0" fontId="9" fillId="0" borderId="30" xfId="0" applyFont="1" applyFill="1" applyBorder="1" applyAlignment="1">
      <alignment horizontal="distributed" vertical="center" justifyLastLine="1"/>
    </xf>
    <xf numFmtId="178" fontId="9" fillId="0" borderId="8" xfId="0" applyNumberFormat="1" applyFont="1" applyFill="1" applyBorder="1">
      <alignment vertical="center"/>
    </xf>
    <xf numFmtId="178" fontId="9" fillId="0" borderId="9" xfId="0" applyNumberFormat="1" applyFont="1" applyFill="1" applyBorder="1">
      <alignment vertical="center"/>
    </xf>
    <xf numFmtId="177" fontId="9" fillId="0" borderId="9" xfId="0" applyNumberFormat="1" applyFont="1" applyFill="1" applyBorder="1">
      <alignment vertical="center"/>
    </xf>
    <xf numFmtId="178" fontId="9" fillId="0" borderId="82" xfId="0" applyNumberFormat="1" applyFont="1" applyFill="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177" fontId="9" fillId="0" borderId="16" xfId="0" applyNumberFormat="1" applyFont="1" applyBorder="1">
      <alignment vertical="center"/>
    </xf>
    <xf numFmtId="178" fontId="9" fillId="0" borderId="100" xfId="0" applyNumberFormat="1" applyFont="1" applyBorder="1">
      <alignment vertical="center"/>
    </xf>
    <xf numFmtId="0" fontId="9" fillId="0" borderId="1" xfId="0" applyFont="1" applyFill="1" applyBorder="1" applyAlignment="1">
      <alignment horizontal="distributed" vertical="center" justifyLastLine="1"/>
    </xf>
    <xf numFmtId="178" fontId="9" fillId="0" borderId="33" xfId="0" applyNumberFormat="1" applyFont="1" applyFill="1" applyBorder="1">
      <alignment vertical="center"/>
    </xf>
    <xf numFmtId="178" fontId="9" fillId="0" borderId="34" xfId="0" applyNumberFormat="1" applyFont="1" applyFill="1" applyBorder="1">
      <alignment vertical="center"/>
    </xf>
    <xf numFmtId="177" fontId="9" fillId="0" borderId="34" xfId="0" applyNumberFormat="1" applyFont="1" applyFill="1" applyBorder="1">
      <alignment vertical="center"/>
    </xf>
    <xf numFmtId="178" fontId="9" fillId="0" borderId="101" xfId="0" applyNumberFormat="1" applyFont="1" applyFill="1" applyBorder="1">
      <alignment vertical="center"/>
    </xf>
    <xf numFmtId="178" fontId="9" fillId="0" borderId="33" xfId="0" applyNumberFormat="1" applyFont="1" applyBorder="1">
      <alignment vertical="center"/>
    </xf>
    <xf numFmtId="178" fontId="9" fillId="0" borderId="34" xfId="0" applyNumberFormat="1" applyFont="1" applyBorder="1">
      <alignment vertical="center"/>
    </xf>
    <xf numFmtId="177" fontId="9" fillId="0" borderId="34" xfId="0" applyNumberFormat="1" applyFont="1" applyBorder="1">
      <alignment vertical="center"/>
    </xf>
    <xf numFmtId="178" fontId="9" fillId="0" borderId="101" xfId="0" applyNumberFormat="1" applyFont="1" applyBorder="1">
      <alignment vertical="center"/>
    </xf>
    <xf numFmtId="0" fontId="9" fillId="0" borderId="5" xfId="0" applyFont="1" applyFill="1" applyBorder="1" applyAlignment="1">
      <alignment horizontal="distributed" vertical="center" justifyLastLine="1"/>
    </xf>
    <xf numFmtId="178" fontId="9" fillId="0" borderId="20" xfId="0" applyNumberFormat="1" applyFont="1" applyFill="1" applyBorder="1">
      <alignment vertical="center"/>
    </xf>
    <xf numFmtId="178" fontId="9" fillId="0" borderId="14" xfId="0" applyNumberFormat="1" applyFont="1" applyFill="1" applyBorder="1">
      <alignment vertical="center"/>
    </xf>
    <xf numFmtId="177" fontId="9" fillId="0" borderId="14" xfId="0" applyNumberFormat="1" applyFont="1" applyFill="1" applyBorder="1">
      <alignment vertical="center"/>
    </xf>
    <xf numFmtId="178" fontId="9" fillId="0" borderId="79" xfId="0" applyNumberFormat="1" applyFont="1" applyFill="1" applyBorder="1">
      <alignment vertical="center"/>
    </xf>
    <xf numFmtId="178" fontId="9" fillId="0" borderId="10" xfId="0" applyNumberFormat="1" applyFont="1" applyBorder="1">
      <alignment vertical="center"/>
    </xf>
    <xf numFmtId="178" fontId="9" fillId="0" borderId="11" xfId="0" applyNumberFormat="1" applyFont="1" applyBorder="1">
      <alignment vertical="center"/>
    </xf>
    <xf numFmtId="177" fontId="9" fillId="0" borderId="11" xfId="0" applyNumberFormat="1" applyFont="1" applyBorder="1">
      <alignment vertical="center"/>
    </xf>
    <xf numFmtId="178" fontId="9" fillId="0" borderId="102" xfId="0" applyNumberFormat="1" applyFont="1" applyBorder="1">
      <alignment vertical="center"/>
    </xf>
    <xf numFmtId="0" fontId="9" fillId="0" borderId="25" xfId="0" applyFont="1" applyFill="1" applyBorder="1" applyAlignment="1">
      <alignment horizontal="distributed" vertical="center" justifyLastLine="1"/>
    </xf>
    <xf numFmtId="178" fontId="9" fillId="0" borderId="26" xfId="0" applyNumberFormat="1" applyFont="1" applyFill="1" applyBorder="1">
      <alignment vertical="center"/>
    </xf>
    <xf numFmtId="178" fontId="9" fillId="0" borderId="22" xfId="0" applyNumberFormat="1" applyFont="1" applyFill="1" applyBorder="1">
      <alignment vertical="center"/>
    </xf>
    <xf numFmtId="177" fontId="9" fillId="0" borderId="22" xfId="0" applyNumberFormat="1" applyFont="1" applyFill="1" applyBorder="1">
      <alignment vertical="center"/>
    </xf>
    <xf numFmtId="178" fontId="9" fillId="0" borderId="92" xfId="0" applyNumberFormat="1" applyFont="1" applyFill="1" applyBorder="1">
      <alignment vertical="center"/>
    </xf>
    <xf numFmtId="178" fontId="9" fillId="0" borderId="26" xfId="0" applyNumberFormat="1" applyFont="1" applyBorder="1">
      <alignment vertical="center"/>
    </xf>
    <xf numFmtId="178" fontId="9" fillId="0" borderId="22" xfId="0" applyNumberFormat="1" applyFont="1" applyBorder="1">
      <alignment vertical="center"/>
    </xf>
    <xf numFmtId="177" fontId="9" fillId="0" borderId="22" xfId="0" applyNumberFormat="1" applyFont="1" applyBorder="1">
      <alignment vertical="center"/>
    </xf>
    <xf numFmtId="178" fontId="9" fillId="0" borderId="92" xfId="0" applyNumberFormat="1" applyFont="1" applyBorder="1">
      <alignment vertical="center"/>
    </xf>
    <xf numFmtId="0" fontId="9" fillId="0" borderId="18" xfId="0" applyFont="1" applyFill="1" applyBorder="1" applyAlignment="1">
      <alignment horizontal="distributed" vertical="center" justifyLastLine="1"/>
    </xf>
    <xf numFmtId="178" fontId="9" fillId="0" borderId="15" xfId="0" applyNumberFormat="1" applyFont="1" applyFill="1" applyBorder="1">
      <alignment vertical="center"/>
    </xf>
    <xf numFmtId="177" fontId="9" fillId="0" borderId="16" xfId="0" applyNumberFormat="1" applyFont="1" applyFill="1" applyBorder="1">
      <alignment vertical="center"/>
    </xf>
    <xf numFmtId="177" fontId="9" fillId="2" borderId="11" xfId="0" applyNumberFormat="1" applyFont="1" applyFill="1" applyBorder="1">
      <alignment vertical="center"/>
    </xf>
    <xf numFmtId="177" fontId="9" fillId="2" borderId="22" xfId="0" applyNumberFormat="1" applyFont="1" applyFill="1" applyBorder="1">
      <alignment vertical="center"/>
    </xf>
    <xf numFmtId="179" fontId="9" fillId="0" borderId="28" xfId="0" applyNumberFormat="1" applyFont="1" applyFill="1" applyBorder="1">
      <alignment vertical="center"/>
    </xf>
    <xf numFmtId="179" fontId="9" fillId="0" borderId="18" xfId="0" applyNumberFormat="1" applyFont="1" applyFill="1" applyBorder="1">
      <alignment vertical="center"/>
    </xf>
    <xf numFmtId="179" fontId="9" fillId="0" borderId="1" xfId="0" applyNumberFormat="1" applyFont="1" applyFill="1" applyBorder="1">
      <alignment vertical="center"/>
    </xf>
    <xf numFmtId="177" fontId="9" fillId="0" borderId="50" xfId="0" applyNumberFormat="1" applyFont="1" applyFill="1" applyBorder="1">
      <alignment vertical="center"/>
    </xf>
    <xf numFmtId="178" fontId="9" fillId="0" borderId="81" xfId="0" applyNumberFormat="1" applyFont="1" applyBorder="1">
      <alignment vertical="center"/>
    </xf>
    <xf numFmtId="178" fontId="9" fillId="0" borderId="50" xfId="0" applyNumberFormat="1" applyFont="1" applyBorder="1">
      <alignment vertical="center"/>
    </xf>
    <xf numFmtId="177" fontId="9" fillId="0" borderId="50" xfId="0" applyNumberFormat="1" applyFont="1" applyBorder="1">
      <alignment vertical="center"/>
    </xf>
    <xf numFmtId="178" fontId="9" fillId="0" borderId="93" xfId="0" applyNumberFormat="1" applyFont="1" applyBorder="1">
      <alignment vertical="center"/>
    </xf>
    <xf numFmtId="0" fontId="0" fillId="0" borderId="31" xfId="0" applyBorder="1">
      <alignment vertical="center"/>
    </xf>
  </cellXfs>
  <cellStyles count="12">
    <cellStyle name="パーセント" xfId="2" builtinId="5"/>
    <cellStyle name="パーセント 2" xfId="11"/>
    <cellStyle name="桁区切り" xfId="1" builtinId="6"/>
    <cellStyle name="桁区切り 2" xfId="10"/>
    <cellStyle name="標準" xfId="0" builtinId="0"/>
    <cellStyle name="標準 2" xfId="9"/>
    <cellStyle name="標準 3" xfId="8"/>
    <cellStyle name="標準_4.舶用機関生産動向 (2)" xfId="4"/>
    <cellStyle name="標準_Sheet1_1" xfId="6"/>
    <cellStyle name="標準_地方運輸局別生産高" xfId="5"/>
    <cellStyle name="標準_年報H18（縦版）（第１部第３表、第２部第１表、５表、１図、２図、第３部第１表、２表、３表、４表、５表）" xfId="3"/>
    <cellStyle name="標準_品目別州別7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i="0" u="none" strike="noStrike" baseline="0">
                <a:solidFill>
                  <a:srgbClr val="000000"/>
                </a:solidFill>
                <a:latin typeface="ＭＳ Ｐゴシック"/>
                <a:ea typeface="ＭＳ Ｐゴシック"/>
                <a:cs typeface="ＭＳ Ｐゴシック"/>
              </a:defRPr>
            </a:pPr>
            <a:r>
              <a:rPr lang="ja-JP" altLang="en-US"/>
              <a:t>第１図　舶用工業製品生産高の推移</a:t>
            </a:r>
          </a:p>
        </c:rich>
      </c:tx>
      <c:layout>
        <c:manualLayout>
          <c:xMode val="edge"/>
          <c:yMode val="edge"/>
          <c:x val="0.24866847028736791"/>
          <c:y val="1.1303971618932249E-2"/>
        </c:manualLayout>
      </c:layout>
      <c:overlay val="0"/>
      <c:spPr>
        <a:noFill/>
        <a:ln w="25400">
          <a:noFill/>
        </a:ln>
      </c:spPr>
    </c:title>
    <c:autoTitleDeleted val="0"/>
    <c:plotArea>
      <c:layout>
        <c:manualLayout>
          <c:layoutTarget val="inner"/>
          <c:xMode val="edge"/>
          <c:yMode val="edge"/>
          <c:x val="9.9351649621074747E-2"/>
          <c:y val="8.0836933000929742E-2"/>
          <c:w val="0.818905804635219"/>
          <c:h val="0.86822020285980961"/>
        </c:manualLayout>
      </c:layout>
      <c:barChart>
        <c:barDir val="col"/>
        <c:grouping val="stacked"/>
        <c:varyColors val="0"/>
        <c:ser>
          <c:idx val="0"/>
          <c:order val="0"/>
          <c:tx>
            <c:v>舶用タービン</c:v>
          </c:tx>
          <c:spPr>
            <a:solidFill>
              <a:srgbClr val="00FFFF"/>
            </a:solidFill>
            <a:ln w="3175">
              <a:solidFill>
                <a:srgbClr val="969696"/>
              </a:solidFill>
              <a:prstDash val="solid"/>
            </a:ln>
          </c:spPr>
          <c:invertIfNegative val="0"/>
          <c:cat>
            <c:strLit>
              <c:ptCount val="7"/>
              <c:pt idx="0">
                <c:v>2003</c:v>
              </c:pt>
              <c:pt idx="1">
                <c:v>2004</c:v>
              </c:pt>
              <c:pt idx="2">
                <c:v>2005</c:v>
              </c:pt>
              <c:pt idx="3">
                <c:v>2006</c:v>
              </c:pt>
              <c:pt idx="4">
                <c:v>2007</c:v>
              </c:pt>
              <c:pt idx="5">
                <c:v>2008</c:v>
              </c:pt>
              <c:pt idx="6">
                <c:v>2009</c:v>
              </c:pt>
            </c:strLit>
          </c:cat>
          <c:val>
            <c:numLit>
              <c:formatCode>General</c:formatCode>
              <c:ptCount val="7"/>
              <c:pt idx="0">
                <c:v>207.37064000000001</c:v>
              </c:pt>
              <c:pt idx="1">
                <c:v>158.23497</c:v>
              </c:pt>
              <c:pt idx="2">
                <c:v>257.32908999999995</c:v>
              </c:pt>
              <c:pt idx="3">
                <c:v>273.84720000000004</c:v>
              </c:pt>
              <c:pt idx="4">
                <c:v>247.90203000000005</c:v>
              </c:pt>
              <c:pt idx="5">
                <c:v>232.7</c:v>
              </c:pt>
              <c:pt idx="6">
                <c:v>113.1</c:v>
              </c:pt>
            </c:numLit>
          </c:val>
        </c:ser>
        <c:ser>
          <c:idx val="1"/>
          <c:order val="1"/>
          <c:tx>
            <c:v>火花点火機関</c:v>
          </c:tx>
          <c:spPr>
            <a:pattFill prst="pct70">
              <a:fgClr>
                <a:srgbClr val="FF00FF"/>
              </a:fgClr>
              <a:bgClr>
                <a:srgbClr val="993366"/>
              </a:bgClr>
            </a:pattFill>
            <a:ln w="3175">
              <a:solidFill>
                <a:srgbClr val="969696"/>
              </a:solidFill>
              <a:prstDash val="solid"/>
            </a:ln>
          </c:spPr>
          <c:invertIfNegative val="0"/>
          <c:cat>
            <c:strLit>
              <c:ptCount val="7"/>
              <c:pt idx="0">
                <c:v>2003</c:v>
              </c:pt>
              <c:pt idx="1">
                <c:v>2004</c:v>
              </c:pt>
              <c:pt idx="2">
                <c:v>2005</c:v>
              </c:pt>
              <c:pt idx="3">
                <c:v>2006</c:v>
              </c:pt>
              <c:pt idx="4">
                <c:v>2007</c:v>
              </c:pt>
              <c:pt idx="5">
                <c:v>2008</c:v>
              </c:pt>
              <c:pt idx="6">
                <c:v>2009</c:v>
              </c:pt>
            </c:strLit>
          </c:cat>
          <c:val>
            <c:numLit>
              <c:formatCode>General</c:formatCode>
              <c:ptCount val="7"/>
              <c:pt idx="0">
                <c:v>138.71763000000004</c:v>
              </c:pt>
              <c:pt idx="1">
                <c:v>156.47536999999994</c:v>
              </c:pt>
              <c:pt idx="2">
                <c:v>151.10658000000001</c:v>
              </c:pt>
              <c:pt idx="3">
                <c:v>204.39276999999998</c:v>
              </c:pt>
              <c:pt idx="4">
                <c:v>373.29304999999977</c:v>
              </c:pt>
              <c:pt idx="5">
                <c:v>316.39999999999998</c:v>
              </c:pt>
              <c:pt idx="6">
                <c:v>114.2</c:v>
              </c:pt>
            </c:numLit>
          </c:val>
        </c:ser>
        <c:ser>
          <c:idx val="4"/>
          <c:order val="2"/>
          <c:tx>
            <c:v>ディーゼル機関</c:v>
          </c:tx>
          <c:spPr>
            <a:blipFill>
              <a:blip xmlns:r="http://schemas.openxmlformats.org/officeDocument/2006/relationships" r:embed="rId1"/>
              <a:tile tx="0" ty="0" sx="100000" sy="100000" flip="none" algn="tl"/>
            </a:blipFill>
            <a:ln w="12700">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6.9092590893177513E-2"/>
                  <c:y val="-2.5450610547537049E-2"/>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7"/>
              <c:showLegendKey val="0"/>
              <c:showVal val="0"/>
              <c:showCatName val="0"/>
              <c:showSerName val="1"/>
              <c:showPercent val="0"/>
              <c:showBubbleSize val="0"/>
              <c:extLst>
                <c:ext xmlns:c15="http://schemas.microsoft.com/office/drawing/2012/chart" uri="{CE6537A1-D6FC-4f65-9D91-7224C49458BB}"/>
              </c:extLst>
            </c:dLbl>
            <c:dLbl>
              <c:idx val="8"/>
              <c:showLegendKey val="0"/>
              <c:showVal val="0"/>
              <c:showCatName val="0"/>
              <c:showSerName val="1"/>
              <c:showPercent val="0"/>
              <c:showBubbleSize val="0"/>
              <c:extLst>
                <c:ext xmlns:c15="http://schemas.microsoft.com/office/drawing/2012/chart" uri="{CE6537A1-D6FC-4f65-9D91-7224C49458BB}"/>
              </c:extLst>
            </c:dLbl>
            <c:dLbl>
              <c:idx val="9"/>
              <c:layout>
                <c:manualLayout>
                  <c:x val="9.3082562958240897E-2"/>
                  <c:y val="-9.5102234902520039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1503.4529000000002</c:v>
              </c:pt>
              <c:pt idx="1">
                <c:v>1728.0281599999998</c:v>
              </c:pt>
              <c:pt idx="2">
                <c:v>1992.5048199999994</c:v>
              </c:pt>
              <c:pt idx="3">
                <c:v>2380.4446099999986</c:v>
              </c:pt>
              <c:pt idx="4">
                <c:v>3090.9622599999984</c:v>
              </c:pt>
              <c:pt idx="5">
                <c:v>3302.4</c:v>
              </c:pt>
              <c:pt idx="6">
                <c:v>3203.7</c:v>
              </c:pt>
            </c:numLit>
          </c:val>
        </c:ser>
        <c:ser>
          <c:idx val="5"/>
          <c:order val="3"/>
          <c:tx>
            <c:v>船外機</c:v>
          </c:tx>
          <c:spPr>
            <a:pattFill prst="pct75">
              <a:fgClr>
                <a:srgbClr val="FF00FF"/>
              </a:fgClr>
              <a:bgClr>
                <a:srgbClr val="FFFFFF"/>
              </a:bgClr>
            </a:patt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4.8247425650755446E-2"/>
                  <c:y val="4.3977033119462884E-3"/>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7.6346376371426633E-2"/>
                  <c:y val="9.7049209790288343E-3"/>
                </c:manualLayout>
              </c:layout>
              <c:spPr>
                <a:solidFill>
                  <a:sysClr val="window" lastClr="FFFFFF"/>
                </a:solidFill>
                <a:ln w="25400">
                  <a:solidFill>
                    <a:sysClr val="windowText" lastClr="000000"/>
                  </a:solid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5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1449.4232099999988</c:v>
              </c:pt>
              <c:pt idx="1">
                <c:v>1584.9060599999959</c:v>
              </c:pt>
              <c:pt idx="2">
                <c:v>1709.3650600000021</c:v>
              </c:pt>
              <c:pt idx="3">
                <c:v>1847.1169499999965</c:v>
              </c:pt>
              <c:pt idx="4">
                <c:v>1909.3280100000004</c:v>
              </c:pt>
              <c:pt idx="5">
                <c:v>1635.7</c:v>
              </c:pt>
              <c:pt idx="6">
                <c:v>807.8</c:v>
              </c:pt>
            </c:numLit>
          </c:val>
        </c:ser>
        <c:ser>
          <c:idx val="6"/>
          <c:order val="4"/>
          <c:tx>
            <c:v>舶用ボイラ</c:v>
          </c:tx>
          <c:spPr>
            <a:solidFill>
              <a:srgbClr val="99CCFF"/>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5.7009570349732239E-2"/>
                  <c:y val="-4.9204557532714736E-3"/>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5613166699715609E-2"/>
                  <c:y val="-4.1250407179844314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165.16127</c:v>
              </c:pt>
              <c:pt idx="1">
                <c:v>178.99524000000008</c:v>
              </c:pt>
              <c:pt idx="2">
                <c:v>191.74686</c:v>
              </c:pt>
              <c:pt idx="3">
                <c:v>202.67195999999981</c:v>
              </c:pt>
              <c:pt idx="4">
                <c:v>270.75387999999987</c:v>
              </c:pt>
              <c:pt idx="5">
                <c:v>221.8</c:v>
              </c:pt>
              <c:pt idx="6">
                <c:v>198.2</c:v>
              </c:pt>
            </c:numLit>
          </c:val>
        </c:ser>
        <c:ser>
          <c:idx val="7"/>
          <c:order val="5"/>
          <c:tx>
            <c:v>舶用補助機械</c:v>
          </c:tx>
          <c:spPr>
            <a:solidFill>
              <a:srgbClr val="00FF00"/>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6.5841759684973744E-2"/>
                  <c:y val="-4.1781142215270668E-3"/>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7025318838651708E-2"/>
                  <c:y val="-1.0348920364982969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baseline="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857.73110999999903</c:v>
              </c:pt>
              <c:pt idx="1">
                <c:v>989.01059000000134</c:v>
              </c:pt>
              <c:pt idx="2">
                <c:v>1145.8095300000018</c:v>
              </c:pt>
              <c:pt idx="3">
                <c:v>1211.9454500000006</c:v>
              </c:pt>
              <c:pt idx="4">
                <c:v>1544.5107800000005</c:v>
              </c:pt>
              <c:pt idx="5">
                <c:v>1599.2</c:v>
              </c:pt>
              <c:pt idx="6">
                <c:v>1253.3</c:v>
              </c:pt>
            </c:numLit>
          </c:val>
        </c:ser>
        <c:ser>
          <c:idx val="8"/>
          <c:order val="6"/>
          <c:tx>
            <c:v>係船・荷役機械</c:v>
          </c:tx>
          <c:spPr>
            <a:solidFill>
              <a:schemeClr val="accent3">
                <a:lumMod val="20000"/>
                <a:lumOff val="80000"/>
              </a:schemeClr>
            </a:solidFill>
            <a:ln w="12700">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6.756906325508806E-2"/>
                  <c:y val="-2.4628563252218857E-3"/>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6467486113167957E-2"/>
                  <c:y val="1.8626558983979398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324.66370000000029</c:v>
              </c:pt>
              <c:pt idx="1">
                <c:v>299.61750000000001</c:v>
              </c:pt>
              <c:pt idx="2">
                <c:v>342.59701000000024</c:v>
              </c:pt>
              <c:pt idx="3">
                <c:v>414.83444999999955</c:v>
              </c:pt>
              <c:pt idx="4">
                <c:v>591.6481299999989</c:v>
              </c:pt>
              <c:pt idx="5">
                <c:v>568.1</c:v>
              </c:pt>
              <c:pt idx="6">
                <c:v>711</c:v>
              </c:pt>
            </c:numLit>
          </c:val>
        </c:ser>
        <c:ser>
          <c:idx val="9"/>
          <c:order val="7"/>
          <c:tx>
            <c:v>軸系及びプロペラ</c:v>
          </c:tx>
          <c:spPr>
            <a:solidFill>
              <a:srgbClr val="993300"/>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7.5171549985740438E-2"/>
                  <c:y val="3.8178215713818468E-4"/>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814741000855926E-2"/>
                  <c:y val="9.3000999696722531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315.4697799999999</c:v>
              </c:pt>
              <c:pt idx="1">
                <c:v>337.91157000000055</c:v>
              </c:pt>
              <c:pt idx="2">
                <c:v>378.73532999999992</c:v>
              </c:pt>
              <c:pt idx="3">
                <c:v>455.11042999999978</c:v>
              </c:pt>
              <c:pt idx="4">
                <c:v>555.72623000000044</c:v>
              </c:pt>
              <c:pt idx="5">
                <c:v>692.9</c:v>
              </c:pt>
              <c:pt idx="6">
                <c:v>623.4</c:v>
              </c:pt>
            </c:numLit>
          </c:val>
        </c:ser>
        <c:ser>
          <c:idx val="10"/>
          <c:order val="8"/>
          <c:tx>
            <c:v>航海用機器</c:v>
          </c:tx>
          <c:spPr>
            <a:solidFill>
              <a:schemeClr val="accent2">
                <a:lumMod val="60000"/>
                <a:lumOff val="40000"/>
              </a:schemeClr>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5.8010963639290487E-2"/>
                  <c:y val="-1.8415567906708479E-4"/>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1765566680639903E-2"/>
                  <c:y val="-2.7617089946495641E-4"/>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515.58182000000011</c:v>
              </c:pt>
              <c:pt idx="1">
                <c:v>548.49059000000068</c:v>
              </c:pt>
              <c:pt idx="2">
                <c:v>550.70241000000033</c:v>
              </c:pt>
              <c:pt idx="3">
                <c:v>525.79608000000144</c:v>
              </c:pt>
              <c:pt idx="4">
                <c:v>688.74674999999991</c:v>
              </c:pt>
              <c:pt idx="5">
                <c:v>808.8</c:v>
              </c:pt>
              <c:pt idx="6">
                <c:v>690.9</c:v>
              </c:pt>
            </c:numLit>
          </c:val>
        </c:ser>
        <c:ser>
          <c:idx val="11"/>
          <c:order val="9"/>
          <c:tx>
            <c:v>ぎ装品他</c:v>
          </c:tx>
          <c:spPr>
            <a:solidFill>
              <a:srgbClr val="0000FF"/>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4.8908066527235082E-2"/>
                  <c:y val="-5.7061911129087824E-3"/>
                </c:manualLayout>
              </c:layout>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0936749339230701E-2"/>
                  <c:y val="-9.8802984862270248E-3"/>
                </c:manualLayout>
              </c:layout>
              <c:spPr>
                <a:solidFill>
                  <a:sysClr val="window" lastClr="FFFFFF"/>
                </a:solidFill>
                <a:ln w="25400">
                  <a:solidFill>
                    <a:sysClr val="windowText" lastClr="000000"/>
                  </a:solid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solidFill>
                <a:sysClr val="window" lastClr="FFFFFF"/>
              </a:solidFill>
              <a:ln>
                <a:solidFill>
                  <a:sysClr val="windowText" lastClr="000000"/>
                </a:solidFill>
              </a:ln>
            </c:spPr>
            <c:txPr>
              <a:bodyPr/>
              <a:lstStyle/>
              <a:p>
                <a:pPr>
                  <a:defRPr sz="1000"/>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1026.4103999999977</c:v>
              </c:pt>
              <c:pt idx="1">
                <c:v>1122.9472200000025</c:v>
              </c:pt>
              <c:pt idx="2">
                <c:v>1205.2444000000007</c:v>
              </c:pt>
              <c:pt idx="3">
                <c:v>1455.5535499999955</c:v>
              </c:pt>
              <c:pt idx="4">
                <c:v>1645.405596499997</c:v>
              </c:pt>
              <c:pt idx="5">
                <c:v>1849.7</c:v>
              </c:pt>
              <c:pt idx="6">
                <c:v>1460.6</c:v>
              </c:pt>
            </c:numLit>
          </c:val>
        </c:ser>
        <c:ser>
          <c:idx val="12"/>
          <c:order val="10"/>
          <c:tx>
            <c:v>部分品・付属品</c:v>
          </c:tx>
          <c:spPr>
            <a:solidFill>
              <a:schemeClr val="tx2">
                <a:lumMod val="20000"/>
                <a:lumOff val="80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6.729774982169702E-2"/>
                  <c:y val="5.7061911129087824E-3"/>
                </c:manualLayout>
              </c:layout>
              <c:spPr>
                <a:solidFill>
                  <a:schemeClr val="bg1"/>
                </a:solidFill>
                <a:ln>
                  <a:solidFill>
                    <a:schemeClr val="tx1"/>
                  </a:solidFill>
                </a:ln>
              </c:spPr>
              <c:txPr>
                <a:bodyPr/>
                <a:lstStyle/>
                <a:p>
                  <a:pPr>
                    <a:defRPr sz="1000"/>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spPr>
              <a:ln>
                <a:solidFill>
                  <a:schemeClr val="tx1"/>
                </a:solidFill>
              </a:ln>
            </c:spPr>
            <c:txPr>
              <a:bodyPr/>
              <a:lstStyle/>
              <a:p>
                <a:pPr>
                  <a:defRPr sz="1000"/>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1507.9865699999998</c:v>
              </c:pt>
              <c:pt idx="1">
                <c:v>1690.7473799999984</c:v>
              </c:pt>
              <c:pt idx="2">
                <c:v>1831.8749800000041</c:v>
              </c:pt>
              <c:pt idx="3">
                <c:v>1870.481589999999</c:v>
              </c:pt>
              <c:pt idx="4">
                <c:v>2098.9558418000101</c:v>
              </c:pt>
              <c:pt idx="5">
                <c:v>2423.4</c:v>
              </c:pt>
              <c:pt idx="6">
                <c:v>1947.7</c:v>
              </c:pt>
            </c:numLit>
          </c:val>
        </c:ser>
        <c:dLbls>
          <c:showLegendKey val="0"/>
          <c:showVal val="0"/>
          <c:showCatName val="0"/>
          <c:showSerName val="0"/>
          <c:showPercent val="0"/>
          <c:showBubbleSize val="0"/>
        </c:dLbls>
        <c:gapWidth val="50"/>
        <c:overlap val="100"/>
        <c:serLines>
          <c:spPr>
            <a:ln w="3175">
              <a:solidFill>
                <a:srgbClr val="000000"/>
              </a:solidFill>
              <a:prstDash val="solid"/>
            </a:ln>
          </c:spPr>
        </c:serLines>
        <c:axId val="384312288"/>
        <c:axId val="384312680"/>
      </c:barChart>
      <c:lineChart>
        <c:grouping val="standard"/>
        <c:varyColors val="0"/>
        <c:ser>
          <c:idx val="2"/>
          <c:order val="11"/>
          <c:tx>
            <c:v>合計</c:v>
          </c:tx>
          <c:spPr>
            <a:ln>
              <a:noFill/>
            </a:ln>
          </c:spPr>
          <c:marker>
            <c:symbol val="none"/>
          </c:marker>
          <c:dLbls>
            <c:dLbl>
              <c:idx val="0"/>
              <c:layout>
                <c:manualLayout>
                  <c:x val="-7.873495389059959E-2"/>
                  <c:y val="-4.0479891807550482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1"/>
              <c:layout>
                <c:manualLayout>
                  <c:x val="-7.9918517016582424E-2"/>
                  <c:y val="-4.0479891807550482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2"/>
              <c:layout>
                <c:manualLayout>
                  <c:x val="-7.7278748736504047E-2"/>
                  <c:y val="-4.2000073360849703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3"/>
              <c:layout>
                <c:manualLayout>
                  <c:x val="-8.7450683077939281E-2"/>
                  <c:y val="-4.7315609724885403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4"/>
              <c:layout>
                <c:manualLayout>
                  <c:x val="-8.8816150900912064E-2"/>
                  <c:y val="-3.9342305178831881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5"/>
              <c:layout>
                <c:manualLayout>
                  <c:x val="-8.7450683077939281E-2"/>
                  <c:y val="-4.8453525326024004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15:layout/>
                </c:ext>
              </c:extLst>
            </c:dLbl>
            <c:dLbl>
              <c:idx val="6"/>
              <c:layout>
                <c:manualLayout>
                  <c:x val="-8.8201631250796927E-2"/>
                  <c:y val="-4.4657841542867477E-2"/>
                </c:manualLayout>
              </c:layout>
              <c:tx>
                <c:rich>
                  <a:bodyPr/>
                  <a:lstStyle/>
                  <a:p>
                    <a:pPr>
                      <a:defRPr sz="1200" baseline="0"/>
                    </a:pPr>
                    <a:r>
                      <a:rPr lang="en-US" altLang="en-US"/>
                      <a:t>11,389 </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numFmt formatCode="#,##0_);\(#,##0\)" sourceLinked="0"/>
            <c:spPr>
              <a:noFill/>
              <a:ln w="25400">
                <a:noFill/>
              </a:ln>
            </c:spPr>
            <c:txPr>
              <a:bodyPr/>
              <a:lstStyle/>
              <a:p>
                <a:pPr>
                  <a:defRPr sz="1200" baseline="0"/>
                </a:pPr>
                <a:endParaRPr lang="ja-JP"/>
              </a:p>
            </c:txPr>
            <c:dLblPos val="t"/>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2003</c:v>
              </c:pt>
              <c:pt idx="1">
                <c:v>2004</c:v>
              </c:pt>
              <c:pt idx="2">
                <c:v>2005</c:v>
              </c:pt>
              <c:pt idx="3">
                <c:v>2006</c:v>
              </c:pt>
              <c:pt idx="4">
                <c:v>2007</c:v>
              </c:pt>
              <c:pt idx="5">
                <c:v>2008</c:v>
              </c:pt>
              <c:pt idx="6">
                <c:v>2009</c:v>
              </c:pt>
            </c:strLit>
          </c:cat>
          <c:val>
            <c:numLit>
              <c:formatCode>General</c:formatCode>
              <c:ptCount val="7"/>
              <c:pt idx="0">
                <c:v>8011.9690299999975</c:v>
              </c:pt>
              <c:pt idx="1">
                <c:v>8795.3646499999995</c:v>
              </c:pt>
              <c:pt idx="2">
                <c:v>9757.0160700000088</c:v>
              </c:pt>
              <c:pt idx="3">
                <c:v>10842.195039999991</c:v>
              </c:pt>
              <c:pt idx="4">
                <c:v>13017.232558300007</c:v>
              </c:pt>
              <c:pt idx="5">
                <c:v>13651.1</c:v>
              </c:pt>
              <c:pt idx="6">
                <c:v>11343.3</c:v>
              </c:pt>
            </c:numLit>
          </c:val>
          <c:smooth val="0"/>
        </c:ser>
        <c:dLbls>
          <c:showLegendKey val="0"/>
          <c:showVal val="0"/>
          <c:showCatName val="0"/>
          <c:showSerName val="0"/>
          <c:showPercent val="0"/>
          <c:showBubbleSize val="0"/>
        </c:dLbls>
        <c:marker val="1"/>
        <c:smooth val="0"/>
        <c:axId val="384312288"/>
        <c:axId val="384312680"/>
      </c:lineChart>
      <c:catAx>
        <c:axId val="384312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384312680"/>
        <c:crosses val="autoZero"/>
        <c:auto val="1"/>
        <c:lblAlgn val="ctr"/>
        <c:lblOffset val="100"/>
        <c:tickLblSkip val="1"/>
        <c:tickMarkSkip val="1"/>
        <c:noMultiLvlLbl val="0"/>
      </c:catAx>
      <c:valAx>
        <c:axId val="38431268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a:t>単位：億円</a:t>
                </a:r>
              </a:p>
            </c:rich>
          </c:tx>
          <c:layout>
            <c:manualLayout>
              <c:xMode val="edge"/>
              <c:yMode val="edge"/>
              <c:x val="1.5301271956390066E-2"/>
              <c:y val="2.7078373445077606E-2"/>
            </c:manualLayout>
          </c:layout>
          <c:overlay val="0"/>
          <c:spPr>
            <a:noFill/>
            <a:ln w="25400">
              <a:noFill/>
            </a:ln>
          </c:spPr>
        </c:title>
        <c:numFmt formatCode="#,##0_);\(#,##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384312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solidFill>
        <a:srgbClr val="000000"/>
      </a:solid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i="0" u="none" strike="noStrike" baseline="0">
                <a:solidFill>
                  <a:srgbClr val="000000"/>
                </a:solidFill>
                <a:latin typeface="ＭＳ Ｐゴシック"/>
                <a:ea typeface="ＭＳ Ｐゴシック"/>
                <a:cs typeface="ＭＳ Ｐゴシック"/>
              </a:defRPr>
            </a:pPr>
            <a:r>
              <a:rPr lang="ja-JP" altLang="ja-JP" sz="1800" b="0" i="0" baseline="0"/>
              <a:t>第１図　舶用工業製品生産高の推移</a:t>
            </a:r>
            <a:endParaRPr lang="ja-JP" altLang="ja-JP"/>
          </a:p>
        </c:rich>
      </c:tx>
      <c:layout>
        <c:manualLayout>
          <c:xMode val="edge"/>
          <c:yMode val="edge"/>
          <c:x val="0.3091588935998385"/>
          <c:y val="1.2832132247205363E-2"/>
        </c:manualLayout>
      </c:layout>
      <c:overlay val="0"/>
      <c:spPr>
        <a:noFill/>
        <a:ln w="25400">
          <a:noFill/>
        </a:ln>
      </c:spPr>
    </c:title>
    <c:autoTitleDeleted val="0"/>
    <c:plotArea>
      <c:layout>
        <c:manualLayout>
          <c:layoutTarget val="inner"/>
          <c:xMode val="edge"/>
          <c:yMode val="edge"/>
          <c:x val="5.487049778433533E-2"/>
          <c:y val="8.0836899667142262E-2"/>
          <c:w val="0.84114832535885165"/>
          <c:h val="0.86822020285980694"/>
        </c:manualLayout>
      </c:layout>
      <c:barChart>
        <c:barDir val="col"/>
        <c:grouping val="stacked"/>
        <c:varyColors val="0"/>
        <c:ser>
          <c:idx val="0"/>
          <c:order val="0"/>
          <c:tx>
            <c:strRef>
              <c:f>'[1]第２部-第１表'!$B$55:$C$55</c:f>
              <c:strCache>
                <c:ptCount val="2"/>
                <c:pt idx="0">
                  <c:v>舶用タービン</c:v>
                </c:pt>
              </c:strCache>
            </c:strRef>
          </c:tx>
          <c:spPr>
            <a:solidFill>
              <a:srgbClr val="00FFFF"/>
            </a:solidFill>
            <a:ln w="3175">
              <a:solidFill>
                <a:srgbClr val="969696"/>
              </a:solidFill>
              <a:prstDash val="solid"/>
            </a:ln>
          </c:spPr>
          <c:invertIfNegative val="0"/>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'[1]第２部-第１表'!$D$55:$K$55</c:f>
              <c:numCache>
                <c:formatCode>General</c:formatCode>
                <c:ptCount val="8"/>
                <c:pt idx="0">
                  <c:v>232.66919999999999</c:v>
                </c:pt>
                <c:pt idx="1">
                  <c:v>113.07435</c:v>
                </c:pt>
                <c:pt idx="2">
                  <c:v>127.20044</c:v>
                </c:pt>
                <c:pt idx="3">
                  <c:v>121.12882999999999</c:v>
                </c:pt>
                <c:pt idx="4">
                  <c:v>78.033280000000005</c:v>
                </c:pt>
                <c:pt idx="5">
                  <c:v>101.07504999999999</c:v>
                </c:pt>
                <c:pt idx="6">
                  <c:v>138.69611</c:v>
                </c:pt>
                <c:pt idx="7">
                  <c:v>174.12619999999998</c:v>
                </c:pt>
              </c:numCache>
            </c:numRef>
          </c:val>
        </c:ser>
        <c:ser>
          <c:idx val="1"/>
          <c:order val="1"/>
          <c:tx>
            <c:strRef>
              <c:f>'[1]第２部-第１表'!$B$56:$C$56</c:f>
              <c:strCache>
                <c:ptCount val="2"/>
                <c:pt idx="0">
                  <c:v>火花点火機関</c:v>
                </c:pt>
              </c:strCache>
            </c:strRef>
          </c:tx>
          <c:spPr>
            <a:pattFill prst="pct70">
              <a:fgClr>
                <a:srgbClr val="FF00FF"/>
              </a:fgClr>
              <a:bgClr>
                <a:srgbClr val="993366"/>
              </a:bgClr>
            </a:pattFill>
            <a:ln w="3175">
              <a:solidFill>
                <a:srgbClr val="969696"/>
              </a:solidFill>
              <a:prstDash val="solid"/>
            </a:ln>
          </c:spPr>
          <c:invertIfNegative val="0"/>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'[1]第２部-第１表'!$D$56:$K$56</c:f>
              <c:numCache>
                <c:formatCode>General</c:formatCode>
                <c:ptCount val="8"/>
                <c:pt idx="0">
                  <c:v>329.63387999999998</c:v>
                </c:pt>
                <c:pt idx="1">
                  <c:v>114.19304</c:v>
                </c:pt>
                <c:pt idx="2">
                  <c:v>84.777540000000002</c:v>
                </c:pt>
                <c:pt idx="3">
                  <c:v>107.63567999999999</c:v>
                </c:pt>
                <c:pt idx="4">
                  <c:v>113.05181</c:v>
                </c:pt>
                <c:pt idx="5">
                  <c:v>117.39412</c:v>
                </c:pt>
                <c:pt idx="6">
                  <c:v>172.39735000000002</c:v>
                </c:pt>
                <c:pt idx="7">
                  <c:v>244.28868999999997</c:v>
                </c:pt>
              </c:numCache>
            </c:numRef>
          </c:val>
        </c:ser>
        <c:ser>
          <c:idx val="4"/>
          <c:order val="2"/>
          <c:tx>
            <c:strRef>
              <c:f>'[1]第２部-第１表'!$B$57:$C$57</c:f>
              <c:strCache>
                <c:ptCount val="2"/>
                <c:pt idx="0">
                  <c:v>ディーゼル機関</c:v>
                </c:pt>
              </c:strCache>
            </c:strRef>
          </c:tx>
          <c:spPr>
            <a:solidFill>
              <a:srgbClr val="FF00FF"/>
            </a:solidFill>
            <a:ln w="12700">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9.6743956135472833E-2"/>
                  <c:y val="-1.1507417372201515E-3"/>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8"/>
              <c:spPr>
                <a:ln>
                  <a:solidFill>
                    <a:schemeClr val="tx1"/>
                  </a:solidFill>
                </a:ln>
              </c:spPr>
              <c:txPr>
                <a:bodyPr/>
                <a:lstStyle/>
                <a:p>
                  <a:pPr>
                    <a:defRPr/>
                  </a:pPr>
                  <a:endParaRPr lang="ja-JP"/>
                </a:p>
              </c:txPr>
              <c:showLegendKey val="0"/>
              <c:showVal val="0"/>
              <c:showCatName val="0"/>
              <c:showSerName val="1"/>
              <c:showPercent val="0"/>
              <c:showBubbleSize val="0"/>
              <c:extLst>
                <c:ext xmlns:c15="http://schemas.microsoft.com/office/drawing/2012/chart" uri="{CE6537A1-D6FC-4f65-9D91-7224C49458BB}"/>
              </c:extLst>
            </c:dLbl>
            <c:dLbl>
              <c:idx val="9"/>
              <c:layout>
                <c:manualLayout>
                  <c:x val="9.3082562958240453E-2"/>
                  <c:y val="-9.510223490252016E-3"/>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'[1]第２部-第１表'!$D$57:$K$57</c:f>
              <c:numCache>
                <c:formatCode>General</c:formatCode>
                <c:ptCount val="8"/>
                <c:pt idx="0">
                  <c:v>3618.8060199999995</c:v>
                </c:pt>
                <c:pt idx="1">
                  <c:v>3203.5562699999996</c:v>
                </c:pt>
                <c:pt idx="2">
                  <c:v>3094.8965800000001</c:v>
                </c:pt>
                <c:pt idx="3">
                  <c:v>2869.0727700000002</c:v>
                </c:pt>
                <c:pt idx="4">
                  <c:v>2370.2642499999997</c:v>
                </c:pt>
                <c:pt idx="5">
                  <c:v>1993.8205499999999</c:v>
                </c:pt>
                <c:pt idx="6">
                  <c:v>2229.1956500000001</c:v>
                </c:pt>
                <c:pt idx="7">
                  <c:v>2094.7025399999998</c:v>
                </c:pt>
              </c:numCache>
            </c:numRef>
          </c:val>
        </c:ser>
        <c:ser>
          <c:idx val="5"/>
          <c:order val="3"/>
          <c:tx>
            <c:strRef>
              <c:f>'[1]第２部-第１表'!$B$58:$C$58</c:f>
              <c:strCache>
                <c:ptCount val="2"/>
                <c:pt idx="0">
                  <c:v>船外機</c:v>
                </c:pt>
              </c:strCache>
            </c:strRef>
          </c:tx>
          <c:spPr>
            <a:pattFill prst="pct75">
              <a:fgClr>
                <a:srgbClr val="FF00FF"/>
              </a:fgClr>
              <a:bgClr>
                <a:srgbClr val="FFFFFF"/>
              </a:bgClr>
            </a:patt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7.5355165219732151E-2"/>
                  <c:y val="1.0261562132319667E-2"/>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7.6346376371426633E-2"/>
                  <c:y val="9.7049209790288343E-3"/>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'[1]第２部-第１表'!$D$58:$K$58</c:f>
              <c:numCache>
                <c:formatCode>General</c:formatCode>
                <c:ptCount val="8"/>
                <c:pt idx="0">
                  <c:v>1635.6624299999999</c:v>
                </c:pt>
                <c:pt idx="1">
                  <c:v>807.79426999999998</c:v>
                </c:pt>
                <c:pt idx="2">
                  <c:v>1384.6752299999998</c:v>
                </c:pt>
                <c:pt idx="3">
                  <c:v>1473.7928899999999</c:v>
                </c:pt>
                <c:pt idx="4">
                  <c:v>1441.5518100000002</c:v>
                </c:pt>
                <c:pt idx="5">
                  <c:v>1473.6430300000002</c:v>
                </c:pt>
                <c:pt idx="6">
                  <c:v>1551.2656899999999</c:v>
                </c:pt>
                <c:pt idx="7">
                  <c:v>1632.60157</c:v>
                </c:pt>
              </c:numCache>
            </c:numRef>
          </c:val>
        </c:ser>
        <c:ser>
          <c:idx val="6"/>
          <c:order val="4"/>
          <c:tx>
            <c:strRef>
              <c:f>'[1]第２部-第１表'!$B$59:$C$59</c:f>
              <c:strCache>
                <c:ptCount val="2"/>
                <c:pt idx="0">
                  <c:v>舶用ボイラ</c:v>
                </c:pt>
              </c:strCache>
            </c:strRef>
          </c:tx>
          <c:spPr>
            <a:solidFill>
              <a:srgbClr val="99CCFF"/>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8.5367225719098314E-2"/>
                  <c:y val="2.2776228206583893E-3"/>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5613166699715609E-2"/>
                  <c:y val="-4.1250407179844314E-3"/>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'[1]第２部-第１表'!$D$59:$K$59</c:f>
              <c:numCache>
                <c:formatCode>General</c:formatCode>
                <c:ptCount val="8"/>
                <c:pt idx="0">
                  <c:v>221.79539</c:v>
                </c:pt>
                <c:pt idx="1">
                  <c:v>198.20177000000001</c:v>
                </c:pt>
                <c:pt idx="2">
                  <c:v>138.39379</c:v>
                </c:pt>
                <c:pt idx="3">
                  <c:v>169.39171999999999</c:v>
                </c:pt>
                <c:pt idx="4">
                  <c:v>116.88414</c:v>
                </c:pt>
                <c:pt idx="5">
                  <c:v>112.87118000000001</c:v>
                </c:pt>
                <c:pt idx="6">
                  <c:v>87.985679999999988</c:v>
                </c:pt>
                <c:pt idx="7">
                  <c:v>114.33968</c:v>
                </c:pt>
              </c:numCache>
            </c:numRef>
          </c:val>
        </c:ser>
        <c:ser>
          <c:idx val="7"/>
          <c:order val="5"/>
          <c:tx>
            <c:strRef>
              <c:f>'[1]第２部-第１表'!$B$60:$C$60</c:f>
              <c:strCache>
                <c:ptCount val="2"/>
                <c:pt idx="0">
                  <c:v>舶用補助機械</c:v>
                </c:pt>
              </c:strCache>
            </c:strRef>
          </c:tx>
          <c:spPr>
            <a:solidFill>
              <a:srgbClr val="00FF00"/>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0.19925398547908416"/>
                  <c:y val="-1.0292749240440003E-2"/>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9"/>
              <c:layout>
                <c:manualLayout>
                  <c:x val="8.7025318838651708E-2"/>
                  <c:y val="-1.0348920364982915E-3"/>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'[1]第２部-第１表'!$D$60:$K$60</c:f>
              <c:numCache>
                <c:formatCode>General</c:formatCode>
                <c:ptCount val="8"/>
                <c:pt idx="0">
                  <c:v>1599.20082</c:v>
                </c:pt>
                <c:pt idx="1">
                  <c:v>1253.37138</c:v>
                </c:pt>
                <c:pt idx="2">
                  <c:v>1085.17461</c:v>
                </c:pt>
                <c:pt idx="3">
                  <c:v>1058.9604200000001</c:v>
                </c:pt>
                <c:pt idx="4">
                  <c:v>899.81081999999992</c:v>
                </c:pt>
                <c:pt idx="5">
                  <c:v>831.53538000000003</c:v>
                </c:pt>
                <c:pt idx="6">
                  <c:v>1001.0766</c:v>
                </c:pt>
                <c:pt idx="7">
                  <c:v>1068.9724200000001</c:v>
                </c:pt>
              </c:numCache>
            </c:numRef>
          </c:val>
        </c:ser>
        <c:ser>
          <c:idx val="8"/>
          <c:order val="6"/>
          <c:tx>
            <c:strRef>
              <c:f>'[1]第２部-第１表'!$B$61:$C$61</c:f>
              <c:strCache>
                <c:ptCount val="2"/>
                <c:pt idx="0">
                  <c:v>係船･荷役機械</c:v>
                </c:pt>
              </c:strCache>
            </c:strRef>
          </c:tx>
          <c:spPr>
            <a:solidFill>
              <a:srgbClr val="993366"/>
            </a:solidFill>
            <a:ln w="12700">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9.674395315970119E-2"/>
                  <c:y val="6.4573511383176647E-3"/>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6467486113167957E-2"/>
                  <c:y val="1.862655898397935E-3"/>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'[1]第２部-第１表'!$D$61:$K$61</c:f>
              <c:numCache>
                <c:formatCode>General</c:formatCode>
                <c:ptCount val="8"/>
                <c:pt idx="0">
                  <c:v>568.10401000000002</c:v>
                </c:pt>
                <c:pt idx="1">
                  <c:v>710.97370999999998</c:v>
                </c:pt>
                <c:pt idx="2">
                  <c:v>668.95825000000002</c:v>
                </c:pt>
                <c:pt idx="3">
                  <c:v>655.44683999999995</c:v>
                </c:pt>
                <c:pt idx="4">
                  <c:v>579.44291999999996</c:v>
                </c:pt>
                <c:pt idx="5">
                  <c:v>507.47062</c:v>
                </c:pt>
                <c:pt idx="6">
                  <c:v>459.01161000000002</c:v>
                </c:pt>
                <c:pt idx="7">
                  <c:v>479.46231</c:v>
                </c:pt>
              </c:numCache>
            </c:numRef>
          </c:val>
        </c:ser>
        <c:ser>
          <c:idx val="9"/>
          <c:order val="7"/>
          <c:tx>
            <c:strRef>
              <c:f>'[1]第２部-第１表'!$B$62:$C$62</c:f>
              <c:strCache>
                <c:ptCount val="2"/>
                <c:pt idx="0">
                  <c:v>軸系及びプロペラ</c:v>
                </c:pt>
              </c:strCache>
            </c:strRef>
          </c:tx>
          <c:spPr>
            <a:solidFill>
              <a:srgbClr val="993300"/>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0.20657735563360777"/>
                  <c:y val="-9.3347678659002932E-3"/>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9"/>
              <c:layout>
                <c:manualLayout>
                  <c:x val="8.814741000855926E-2"/>
                  <c:y val="9.3000999696721993E-3"/>
                </c:manualLayout>
              </c:layout>
              <c:spPr>
                <a:solidFill>
                  <a:srgbClr val="FFFFFF"/>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'[1]第２部-第１表'!$D$62:$K$62</c:f>
              <c:numCache>
                <c:formatCode>General</c:formatCode>
                <c:ptCount val="8"/>
                <c:pt idx="0">
                  <c:v>692.92100000000005</c:v>
                </c:pt>
                <c:pt idx="1">
                  <c:v>623.44459000000006</c:v>
                </c:pt>
                <c:pt idx="2">
                  <c:v>576.10158999999999</c:v>
                </c:pt>
                <c:pt idx="3">
                  <c:v>631.57290999999998</c:v>
                </c:pt>
                <c:pt idx="4">
                  <c:v>523.80444999999997</c:v>
                </c:pt>
                <c:pt idx="5">
                  <c:v>496.11701999999997</c:v>
                </c:pt>
                <c:pt idx="6">
                  <c:v>601.89639</c:v>
                </c:pt>
                <c:pt idx="7">
                  <c:v>567.79802000000007</c:v>
                </c:pt>
              </c:numCache>
            </c:numRef>
          </c:val>
        </c:ser>
        <c:ser>
          <c:idx val="10"/>
          <c:order val="8"/>
          <c:tx>
            <c:strRef>
              <c:f>'[1]第２部-第１表'!$B$63:$C$63</c:f>
              <c:strCache>
                <c:ptCount val="2"/>
                <c:pt idx="0">
                  <c:v>航海用機器</c:v>
                </c:pt>
              </c:strCache>
            </c:strRef>
          </c:tx>
          <c:spPr>
            <a:solidFill>
              <a:srgbClr val="3366FF"/>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0.19402862012650296"/>
                  <c:y val="-1.4077803546882945E-2"/>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9"/>
              <c:layout>
                <c:manualLayout>
                  <c:x val="8.1765566680639348E-2"/>
                  <c:y val="-2.7617089946495641E-4"/>
                </c:manualLayout>
              </c:layout>
              <c:spPr>
                <a:solidFill>
                  <a:srgbClr val="FFFFFF"/>
                </a:solidFill>
                <a:ln w="25400">
                  <a:solidFill>
                    <a:schemeClr val="tx1"/>
                  </a:solid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ln>
                <a:solidFill>
                  <a:schemeClr val="tx1"/>
                </a:solid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'[1]第２部-第１表'!$D$63:$K$63</c:f>
              <c:numCache>
                <c:formatCode>General</c:formatCode>
                <c:ptCount val="8"/>
                <c:pt idx="0">
                  <c:v>808.84956000000011</c:v>
                </c:pt>
                <c:pt idx="1">
                  <c:v>690.88342</c:v>
                </c:pt>
                <c:pt idx="2">
                  <c:v>600.01794000000007</c:v>
                </c:pt>
                <c:pt idx="3">
                  <c:v>578.64616000000001</c:v>
                </c:pt>
                <c:pt idx="4">
                  <c:v>564.5367</c:v>
                </c:pt>
                <c:pt idx="5">
                  <c:v>541.51485000000002</c:v>
                </c:pt>
                <c:pt idx="6">
                  <c:v>593.18268</c:v>
                </c:pt>
                <c:pt idx="7">
                  <c:v>642.36375999999996</c:v>
                </c:pt>
              </c:numCache>
            </c:numRef>
          </c:val>
        </c:ser>
        <c:ser>
          <c:idx val="11"/>
          <c:order val="9"/>
          <c:tx>
            <c:strRef>
              <c:f>'[1]第２部-第１表'!$B$64:$C$64</c:f>
              <c:strCache>
                <c:ptCount val="2"/>
                <c:pt idx="0">
                  <c:v>ぎ装品他</c:v>
                </c:pt>
              </c:strCache>
            </c:strRef>
          </c:tx>
          <c:spPr>
            <a:solidFill>
              <a:srgbClr val="0000FF"/>
            </a:solidFill>
            <a:ln w="3175">
              <a:solidFill>
                <a:srgbClr val="969696"/>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8.2178719471734399E-2"/>
                  <c:y val="-3.428529114111443E-3"/>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9"/>
              <c:layout>
                <c:manualLayout>
                  <c:x val="8.0936749339230327E-2"/>
                  <c:y val="-9.8802984862270248E-3"/>
                </c:manualLayout>
              </c:layout>
              <c:spPr>
                <a:solidFill>
                  <a:srgbClr val="FFFFFF"/>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1"/>
              <c:showPercent val="0"/>
              <c:showBubbleSize val="0"/>
              <c:extLst>
                <c:ext xmlns:c15="http://schemas.microsoft.com/office/drawing/2012/chart" uri="{CE6537A1-D6FC-4f65-9D91-7224C49458BB}"/>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'[1]第２部-第１表'!$D$64:$K$64</c:f>
              <c:numCache>
                <c:formatCode>General</c:formatCode>
                <c:ptCount val="8"/>
                <c:pt idx="0">
                  <c:v>1849.1127999999999</c:v>
                </c:pt>
                <c:pt idx="1">
                  <c:v>1598.25999</c:v>
                </c:pt>
                <c:pt idx="2">
                  <c:v>1519.2443499999999</c:v>
                </c:pt>
                <c:pt idx="3">
                  <c:v>1445.9416899999999</c:v>
                </c:pt>
                <c:pt idx="4">
                  <c:v>1235.0449800000001</c:v>
                </c:pt>
                <c:pt idx="5">
                  <c:v>1038.6129859999999</c:v>
                </c:pt>
                <c:pt idx="6">
                  <c:v>1253.61535</c:v>
                </c:pt>
                <c:pt idx="7">
                  <c:v>1355.4592514999999</c:v>
                </c:pt>
              </c:numCache>
            </c:numRef>
          </c:val>
        </c:ser>
        <c:ser>
          <c:idx val="12"/>
          <c:order val="10"/>
          <c:tx>
            <c:strRef>
              <c:f>'[1]第２部-第１表'!$B$65:$C$65</c:f>
              <c:strCache>
                <c:ptCount val="2"/>
                <c:pt idx="0">
                  <c:v>部分品･付属品</c:v>
                </c:pt>
              </c:strCache>
            </c:strRef>
          </c:tx>
          <c:spPr>
            <a:solidFill>
              <a:srgbClr val="800080"/>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0.20198161383673194"/>
                  <c:y val="-3.9707419017763847E-2"/>
                </c:manualLayout>
              </c:layout>
              <c:spPr>
                <a:ln>
                  <a:solidFill>
                    <a:schemeClr val="tx1"/>
                  </a:solid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9"/>
              <c:spPr>
                <a:ln>
                  <a:solidFill>
                    <a:schemeClr val="tx1"/>
                  </a:solidFill>
                </a:ln>
              </c:spPr>
              <c:txPr>
                <a:bodyPr/>
                <a:lstStyle/>
                <a:p>
                  <a:pPr>
                    <a:defRPr/>
                  </a:pPr>
                  <a:endParaRPr lang="ja-JP"/>
                </a:p>
              </c:txPr>
              <c:dLblPos val="ctr"/>
              <c:showLegendKey val="0"/>
              <c:showVal val="0"/>
              <c:showCatName val="0"/>
              <c:showSerName val="1"/>
              <c:showPercent val="0"/>
              <c:showBubbleSize val="0"/>
            </c:dLbl>
            <c:spPr>
              <a:ln>
                <a:solidFill>
                  <a:schemeClr val="tx1"/>
                </a:solid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'[1]第２部-第１表'!$D$65:$K$65</c:f>
              <c:numCache>
                <c:formatCode>General</c:formatCode>
                <c:ptCount val="8"/>
                <c:pt idx="0">
                  <c:v>2423.4360000000001</c:v>
                </c:pt>
                <c:pt idx="1">
                  <c:v>2029.73532</c:v>
                </c:pt>
                <c:pt idx="2">
                  <c:v>1898.8867700000001</c:v>
                </c:pt>
                <c:pt idx="3">
                  <c:v>1902.7376000000002</c:v>
                </c:pt>
                <c:pt idx="4">
                  <c:v>1623.5114799999999</c:v>
                </c:pt>
                <c:pt idx="5">
                  <c:v>1502.1189999999999</c:v>
                </c:pt>
                <c:pt idx="6">
                  <c:v>1640.3796199999999</c:v>
                </c:pt>
                <c:pt idx="7">
                  <c:v>1846.56033088</c:v>
                </c:pt>
              </c:numCache>
            </c:numRef>
          </c:val>
        </c:ser>
        <c:dLbls>
          <c:showLegendKey val="0"/>
          <c:showVal val="0"/>
          <c:showCatName val="0"/>
          <c:showSerName val="0"/>
          <c:showPercent val="0"/>
          <c:showBubbleSize val="0"/>
        </c:dLbls>
        <c:gapWidth val="50"/>
        <c:overlap val="100"/>
        <c:serLines>
          <c:spPr>
            <a:ln w="3175">
              <a:solidFill>
                <a:srgbClr val="000000"/>
              </a:solidFill>
              <a:prstDash val="solid"/>
            </a:ln>
          </c:spPr>
        </c:serLines>
        <c:axId val="384313464"/>
        <c:axId val="384308760"/>
      </c:barChart>
      <c:lineChart>
        <c:grouping val="standard"/>
        <c:varyColors val="0"/>
        <c:ser>
          <c:idx val="2"/>
          <c:order val="11"/>
          <c:tx>
            <c:strRef>
              <c:f>'[1]第２部-第１表'!$B$66:$C$66</c:f>
              <c:strCache>
                <c:ptCount val="2"/>
                <c:pt idx="0">
                  <c:v>その他</c:v>
                </c:pt>
              </c:strCache>
            </c:strRef>
          </c:tx>
          <c:spPr>
            <a:ln>
              <a:noFill/>
            </a:ln>
          </c:spPr>
          <c:marker>
            <c:symbol val="none"/>
          </c:marker>
          <c:dLbls>
            <c:dLbl>
              <c:idx val="0"/>
              <c:delete val="1"/>
              <c:extLst>
                <c:ext xmlns:c15="http://schemas.microsoft.com/office/drawing/2012/chart" uri="{CE6537A1-D6FC-4f65-9D91-7224C49458BB}"/>
              </c:extLst>
            </c:dLbl>
            <c:dLbl>
              <c:idx val="1"/>
              <c:layout>
                <c:manualLayout>
                  <c:x val="-0.18260640004191286"/>
                  <c:y val="-0.78823562690794535"/>
                </c:manualLayout>
              </c:layout>
              <c:tx>
                <c:rich>
                  <a:bodyPr/>
                  <a:lstStyle/>
                  <a:p>
                    <a:pPr>
                      <a:defRPr sz="1200" baseline="0"/>
                    </a:pPr>
                    <a:r>
                      <a:rPr lang="en-US" altLang="ja-JP"/>
                      <a:t>13,652</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2"/>
              <c:layout>
                <c:manualLayout>
                  <c:x val="-0.18814890315853752"/>
                  <c:y val="-0.64430570937164"/>
                </c:manualLayout>
              </c:layout>
              <c:tx>
                <c:rich>
                  <a:bodyPr/>
                  <a:lstStyle/>
                  <a:p>
                    <a:pPr>
                      <a:defRPr sz="1200" baseline="0"/>
                    </a:pPr>
                    <a:r>
                      <a:rPr lang="en-US" altLang="ja-JP"/>
                      <a:t>11,389</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3"/>
              <c:layout>
                <c:manualLayout>
                  <c:x val="-0.18388107054715605"/>
                  <c:y val="-0.63367581647149063"/>
                </c:manualLayout>
              </c:layout>
              <c:tx>
                <c:rich>
                  <a:bodyPr/>
                  <a:lstStyle/>
                  <a:p>
                    <a:pPr>
                      <a:defRPr sz="1200" baseline="0"/>
                    </a:pPr>
                    <a:r>
                      <a:rPr lang="en-US" altLang="ja-JP"/>
                      <a:t>11,178</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4"/>
              <c:layout>
                <c:manualLayout>
                  <c:x val="-0.18669676863028697"/>
                  <c:y val="-0.62550789458882794"/>
                </c:manualLayout>
              </c:layout>
              <c:tx>
                <c:rich>
                  <a:bodyPr/>
                  <a:lstStyle/>
                  <a:p>
                    <a:pPr>
                      <a:defRPr sz="1200" baseline="0"/>
                    </a:pPr>
                    <a:r>
                      <a:rPr lang="en-US" altLang="ja-JP"/>
                      <a:t>10,208</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5"/>
              <c:layout>
                <c:manualLayout>
                  <c:x val="-0.18396985623803755"/>
                  <c:y val="-0.54405069719664234"/>
                </c:manualLayout>
              </c:layout>
              <c:tx>
                <c:rich>
                  <a:bodyPr/>
                  <a:lstStyle/>
                  <a:p>
                    <a:pPr>
                      <a:defRPr sz="1200" baseline="0"/>
                    </a:pPr>
                    <a:r>
                      <a:rPr lang="en-US" altLang="ja-JP"/>
                      <a:t>9,546</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6"/>
              <c:layout>
                <c:manualLayout>
                  <c:x val="-0.18488949133851032"/>
                  <c:y val="-0.4982869812880335"/>
                </c:manualLayout>
              </c:layout>
              <c:tx>
                <c:rich>
                  <a:bodyPr/>
                  <a:lstStyle/>
                  <a:p>
                    <a:pPr>
                      <a:defRPr sz="1200" baseline="0"/>
                    </a:pPr>
                    <a:r>
                      <a:rPr lang="en-US" altLang="ja-JP"/>
                      <a:t>8,716</a:t>
                    </a:r>
                  </a:p>
                </c:rich>
              </c:tx>
              <c:numFmt formatCode="#,##0_);\(#,##0\)" sourceLinked="0"/>
              <c:spPr/>
              <c:dLblPos val="r"/>
              <c:showLegendKey val="1"/>
              <c:showVal val="0"/>
              <c:showCatName val="0"/>
              <c:showSerName val="0"/>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8"/>
              <c:layout>
                <c:manualLayout>
                  <c:x val="-7.7353949303182221E-2"/>
                  <c:y val="-2.6253009386665485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extLst>
            </c:dLbl>
            <c:dLbl>
              <c:idx val="9"/>
              <c:layout>
                <c:manualLayout>
                  <c:x val="-7.4804554784380459E-2"/>
                  <c:y val="-2.4350964688615032E-2"/>
                </c:manualLayout>
              </c:layout>
              <c:numFmt formatCode="#,##0_);\(#,##0\)" sourceLinked="0"/>
              <c:spPr/>
              <c:txPr>
                <a:bodyPr/>
                <a:lstStyle/>
                <a:p>
                  <a:pPr>
                    <a:defRPr sz="1200" baseline="0"/>
                  </a:pPr>
                  <a:endParaRPr lang="ja-JP"/>
                </a:p>
              </c:txPr>
              <c:dLblPos val="r"/>
              <c:showLegendKey val="1"/>
              <c:showVal val="1"/>
              <c:showCatName val="0"/>
              <c:showSerName val="0"/>
              <c:showPercent val="0"/>
              <c:showBubbleSize val="0"/>
              <c:extLst>
                <c:ext xmlns:c15="http://schemas.microsoft.com/office/drawing/2012/chart" uri="{CE6537A1-D6FC-4f65-9D91-7224C49458BB}"/>
              </c:extLst>
            </c:dLbl>
            <c:numFmt formatCode="#,##0_);\(#,##0\)" sourceLinked="0"/>
            <c:spPr>
              <a:noFill/>
              <a:ln w="25400">
                <a:noFill/>
              </a:ln>
            </c:spPr>
            <c:txPr>
              <a:bodyPr/>
              <a:lstStyle/>
              <a:p>
                <a:pPr>
                  <a:defRPr sz="1200" baseline="0"/>
                </a:pPr>
                <a:endParaRPr lang="ja-JP"/>
              </a:p>
            </c:txPr>
            <c:dLblPos val="t"/>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'[1]第２部-第１表'!$D$66:$K$66</c:f>
              <c:numCache>
                <c:formatCode>General</c:formatCode>
                <c:ptCount val="8"/>
                <c:pt idx="0">
                  <c:v>0.58799999999999997</c:v>
                </c:pt>
                <c:pt idx="1">
                  <c:v>1.0500000000000001E-2</c:v>
                </c:pt>
                <c:pt idx="2">
                  <c:v>0</c:v>
                </c:pt>
                <c:pt idx="3">
                  <c:v>2.8899999999999998E-3</c:v>
                </c:pt>
                <c:pt idx="4">
                  <c:v>0</c:v>
                </c:pt>
                <c:pt idx="5">
                  <c:v>0</c:v>
                </c:pt>
                <c:pt idx="6">
                  <c:v>0</c:v>
                </c:pt>
                <c:pt idx="7">
                  <c:v>0.67</c:v>
                </c:pt>
              </c:numCache>
            </c:numRef>
          </c:val>
          <c:smooth val="0"/>
        </c:ser>
        <c:ser>
          <c:idx val="3"/>
          <c:order val="12"/>
          <c:tx>
            <c:strRef>
              <c:f>'[1]第２部-第１表'!$B$67:$C$67</c:f>
              <c:strCache>
                <c:ptCount val="2"/>
                <c:pt idx="0">
                  <c:v>合計</c:v>
                </c:pt>
              </c:strCache>
            </c:strRef>
          </c:tx>
          <c:spPr>
            <a:ln w="28575">
              <a:noFill/>
            </a:ln>
          </c:spPr>
          <c:marker>
            <c:symbol val="none"/>
          </c:marker>
          <c:cat>
            <c:numRef>
              <c:f>'[1]第２部-第１表'!$D$54:$K$54</c:f>
              <c:numCache>
                <c:formatCode>General</c:formatCode>
                <c:ptCount val="8"/>
                <c:pt idx="0">
                  <c:v>20</c:v>
                </c:pt>
                <c:pt idx="1">
                  <c:v>21</c:v>
                </c:pt>
                <c:pt idx="2">
                  <c:v>22</c:v>
                </c:pt>
                <c:pt idx="3">
                  <c:v>23</c:v>
                </c:pt>
                <c:pt idx="4">
                  <c:v>24</c:v>
                </c:pt>
                <c:pt idx="5">
                  <c:v>25</c:v>
                </c:pt>
                <c:pt idx="6">
                  <c:v>26</c:v>
                </c:pt>
                <c:pt idx="7">
                  <c:v>27</c:v>
                </c:pt>
              </c:numCache>
            </c:numRef>
          </c:cat>
          <c:val>
            <c:numRef>
              <c:f>'[1]第２部-第１表'!$D$67:$K$67</c:f>
              <c:numCache>
                <c:formatCode>0.00</c:formatCode>
                <c:ptCount val="8"/>
                <c:pt idx="0">
                  <c:v>13980.191110000002</c:v>
                </c:pt>
                <c:pt idx="1">
                  <c:v>11343.488109999998</c:v>
                </c:pt>
                <c:pt idx="2">
                  <c:v>11178.327089999999</c:v>
                </c:pt>
                <c:pt idx="3">
                  <c:v>11014.327510000001</c:v>
                </c:pt>
                <c:pt idx="4">
                  <c:v>9545.9366399999981</c:v>
                </c:pt>
                <c:pt idx="5">
                  <c:v>8716.1737860000012</c:v>
                </c:pt>
                <c:pt idx="6">
                  <c:v>9728.7027299999991</c:v>
                </c:pt>
                <c:pt idx="7">
                  <c:v>10221.34477238</c:v>
                </c:pt>
              </c:numCache>
            </c:numRef>
          </c:val>
          <c:smooth val="0"/>
        </c:ser>
        <c:dLbls>
          <c:showLegendKey val="0"/>
          <c:showVal val="0"/>
          <c:showCatName val="0"/>
          <c:showSerName val="0"/>
          <c:showPercent val="0"/>
          <c:showBubbleSize val="0"/>
        </c:dLbls>
        <c:marker val="1"/>
        <c:smooth val="0"/>
        <c:axId val="384313464"/>
        <c:axId val="384308760"/>
      </c:lineChart>
      <c:catAx>
        <c:axId val="384313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384308760"/>
        <c:crosses val="autoZero"/>
        <c:auto val="1"/>
        <c:lblAlgn val="ctr"/>
        <c:lblOffset val="100"/>
        <c:tickLblSkip val="1"/>
        <c:tickMarkSkip val="1"/>
        <c:noMultiLvlLbl val="0"/>
      </c:catAx>
      <c:valAx>
        <c:axId val="3843087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ja-JP" sz="1100" b="0" i="0" baseline="0"/>
                  <a:t>単位：億円</a:t>
                </a:r>
                <a:endParaRPr lang="ja-JP" altLang="ja-JP" sz="1100"/>
              </a:p>
            </c:rich>
          </c:tx>
          <c:layout>
            <c:manualLayout>
              <c:xMode val="edge"/>
              <c:yMode val="edge"/>
              <c:x val="1.1595181371559325E-2"/>
              <c:y val="1.75682435299983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3843134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ja-JP" altLang="ja-JP" sz="2000" b="0"/>
              <a:t>第２図　舶用工業製品の品目別生産高シェア</a:t>
            </a:r>
          </a:p>
          <a:p>
            <a:pPr>
              <a:defRPr sz="2000"/>
            </a:pPr>
            <a:r>
              <a:rPr lang="ja-JP" altLang="ja-JP" sz="2000" b="0"/>
              <a:t>（生産総額　</a:t>
            </a:r>
            <a:r>
              <a:rPr lang="ja-JP" altLang="en-US" sz="2000" b="0"/>
              <a:t>１兆２２１</a:t>
            </a:r>
            <a:r>
              <a:rPr lang="ja-JP" altLang="ja-JP" sz="2000" b="0"/>
              <a:t>億円、対前年比</a:t>
            </a:r>
            <a:r>
              <a:rPr lang="ja-JP" altLang="en-US" sz="2000" b="0"/>
              <a:t>５．１</a:t>
            </a:r>
            <a:r>
              <a:rPr lang="ja-JP" altLang="ja-JP" sz="2000" b="0"/>
              <a:t>％</a:t>
            </a:r>
            <a:r>
              <a:rPr lang="ja-JP" altLang="en-US" sz="2000" b="0"/>
              <a:t>増</a:t>
            </a:r>
            <a:r>
              <a:rPr lang="ja-JP" altLang="ja-JP" sz="2000" b="0"/>
              <a:t>）</a:t>
            </a:r>
          </a:p>
        </c:rich>
      </c:tx>
      <c:layout>
        <c:manualLayout>
          <c:xMode val="edge"/>
          <c:yMode val="edge"/>
          <c:x val="0.20212964158168753"/>
          <c:y val="4.178082755329565E-3"/>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0"/>
              <c:layout>
                <c:manualLayout>
                  <c:x val="-1.0410711133406024E-2"/>
                  <c:y val="1.0018690568048211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8136425997453282E-2"/>
                  <c:y val="-8.5733876761339797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1144274773872442E-3"/>
                  <c:y val="-1.5300020158945821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590793502823194E-2"/>
                  <c:y val="-1.969144100889829E-3"/>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3137625103555233E-2"/>
                  <c:y val="-6.1358996792067674E-3"/>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3281456256324127E-2"/>
                  <c:y val="-1.1792801032662973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5.8884657585909651E-3"/>
                  <c:y val="-2.0919685166814514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0888688594401292E-3"/>
                  <c:y val="7.7493971790111669E-3"/>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2.3081317441041659E-2"/>
                  <c:y val="-1.5214277077153974E-2"/>
                </c:manualLayout>
              </c:layout>
              <c:spPr/>
              <c:txPr>
                <a:bodyPr/>
                <a:lstStyle/>
                <a:p>
                  <a:pPr>
                    <a:defRPr sz="16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spPr>
              <a:noFill/>
              <a:ln w="25400">
                <a:noFill/>
              </a:ln>
            </c:spPr>
            <c:txPr>
              <a:bodyPr/>
              <a:lstStyle/>
              <a:p>
                <a:pPr>
                  <a:defRPr sz="1600"/>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'[1]第２部-第１表'!$B$71:$B$80</c:f>
              <c:strCache>
                <c:ptCount val="10"/>
                <c:pt idx="0">
                  <c:v>舶用タービン</c:v>
                </c:pt>
                <c:pt idx="1">
                  <c:v>舶用内燃機関</c:v>
                </c:pt>
                <c:pt idx="2">
                  <c:v>舶用ボイラ</c:v>
                </c:pt>
                <c:pt idx="3">
                  <c:v>舶用補助機械</c:v>
                </c:pt>
                <c:pt idx="4">
                  <c:v>係船･荷役機械</c:v>
                </c:pt>
                <c:pt idx="5">
                  <c:v>軸系・プロペラ</c:v>
                </c:pt>
                <c:pt idx="6">
                  <c:v>航海用機器</c:v>
                </c:pt>
                <c:pt idx="7">
                  <c:v>ぎ装品</c:v>
                </c:pt>
                <c:pt idx="8">
                  <c:v>部分品･付属品</c:v>
                </c:pt>
                <c:pt idx="9">
                  <c:v>その他</c:v>
                </c:pt>
              </c:strCache>
            </c:strRef>
          </c:cat>
          <c:val>
            <c:numRef>
              <c:f>'[1]第２部-第１表'!$C$71:$C$80</c:f>
              <c:numCache>
                <c:formatCode>General</c:formatCode>
                <c:ptCount val="10"/>
                <c:pt idx="0">
                  <c:v>1.7035547071117471E-2</c:v>
                </c:pt>
                <c:pt idx="1">
                  <c:v>0.38855873551315789</c:v>
                </c:pt>
                <c:pt idx="2">
                  <c:v>1.1186363687581243E-2</c:v>
                </c:pt>
                <c:pt idx="3">
                  <c:v>0.10458236600027082</c:v>
                </c:pt>
                <c:pt idx="4">
                  <c:v>4.6907948090705004E-2</c:v>
                </c:pt>
                <c:pt idx="5">
                  <c:v>5.5550226769993841E-2</c:v>
                </c:pt>
                <c:pt idx="6">
                  <c:v>6.2845327528309958E-2</c:v>
                </c:pt>
                <c:pt idx="7">
                  <c:v>0.13261065756853307</c:v>
                </c:pt>
                <c:pt idx="8">
                  <c:v>0.18065727866549949</c:v>
                </c:pt>
                <c:pt idx="9">
                  <c:v>6.5549104831143771E-5</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船外機の生産馬力の推移</a:t>
            </a:r>
          </a:p>
        </c:rich>
      </c:tx>
      <c:layout>
        <c:manualLayout>
          <c:xMode val="edge"/>
          <c:yMode val="edge"/>
          <c:x val="0.3542240053780743"/>
          <c:y val="1.2345679012345678E-2"/>
        </c:manualLayout>
      </c:layout>
      <c:overlay val="0"/>
      <c:spPr>
        <a:noFill/>
        <a:ln w="25400">
          <a:noFill/>
        </a:ln>
      </c:spPr>
    </c:title>
    <c:autoTitleDeleted val="0"/>
    <c:plotArea>
      <c:layout>
        <c:manualLayout>
          <c:layoutTarget val="inner"/>
          <c:xMode val="edge"/>
          <c:yMode val="edge"/>
          <c:x val="0.14168956181023529"/>
          <c:y val="9.6708013253948955E-2"/>
          <c:w val="0.79836618481536425"/>
          <c:h val="0.80041313097417333"/>
        </c:manualLayout>
      </c:layout>
      <c:barChart>
        <c:barDir val="col"/>
        <c:grouping val="clustered"/>
        <c:varyColors val="0"/>
        <c:ser>
          <c:idx val="3"/>
          <c:order val="0"/>
          <c:tx>
            <c:strRef>
              <c:f>'[1]第２部-第３図'!$A$22</c:f>
              <c:strCache>
                <c:ptCount val="1"/>
                <c:pt idx="0">
                  <c:v>船外機</c:v>
                </c:pt>
              </c:strCache>
            </c:strRef>
          </c:tx>
          <c:spPr>
            <a:solidFill>
              <a:srgbClr val="CCFFFF"/>
            </a:solidFill>
            <a:ln w="12700">
              <a:solidFill>
                <a:srgbClr val="969696"/>
              </a:solidFill>
              <a:prstDash val="solid"/>
            </a:ln>
          </c:spPr>
          <c:invertIfNegative val="0"/>
          <c:dLbls>
            <c:dLbl>
              <c:idx val="0"/>
              <c:layout>
                <c:manualLayout>
                  <c:x val="1.6394179191301081E-2"/>
                  <c:y val="9.3727697567753884E-3"/>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216915269607655E-3"/>
                  <c:y val="7.2292964739939427E-3"/>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5895695894081558E-3"/>
                  <c:y val="-1.6621185654903961E-2"/>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0425523481445098E-3"/>
                  <c:y val="-1.3821548014813115E-2"/>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2735402629667185E-4"/>
                  <c:y val="-9.0738970576581483E-3"/>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6799686456745479E-3"/>
                  <c:y val="-1.242492304053068E-2"/>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wrap="square" lIns="38100" tIns="19050" rIns="38100" bIns="19050" anchor="ctr">
                <a:spAutoFit/>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'[1]第２部-第３図'!$M$14:$X$14</c:f>
              <c:numCache>
                <c:formatCode>General</c:formatCode>
                <c:ptCount val="12"/>
                <c:pt idx="0">
                  <c:v>16</c:v>
                </c:pt>
                <c:pt idx="1">
                  <c:v>17</c:v>
                </c:pt>
                <c:pt idx="2">
                  <c:v>18</c:v>
                </c:pt>
                <c:pt idx="3">
                  <c:v>19</c:v>
                </c:pt>
                <c:pt idx="4">
                  <c:v>20</c:v>
                </c:pt>
                <c:pt idx="5">
                  <c:v>21</c:v>
                </c:pt>
                <c:pt idx="6">
                  <c:v>22</c:v>
                </c:pt>
                <c:pt idx="7">
                  <c:v>23</c:v>
                </c:pt>
                <c:pt idx="8">
                  <c:v>24</c:v>
                </c:pt>
                <c:pt idx="9">
                  <c:v>25</c:v>
                </c:pt>
                <c:pt idx="10">
                  <c:v>26</c:v>
                </c:pt>
                <c:pt idx="11">
                  <c:v>27</c:v>
                </c:pt>
              </c:numCache>
            </c:numRef>
          </c:cat>
          <c:val>
            <c:numRef>
              <c:f>'[1]第２部-第３図'!$M$22:$X$22</c:f>
              <c:numCache>
                <c:formatCode>General</c:formatCode>
                <c:ptCount val="12"/>
                <c:pt idx="0">
                  <c:v>31850703</c:v>
                </c:pt>
                <c:pt idx="1">
                  <c:v>33877309</c:v>
                </c:pt>
                <c:pt idx="2">
                  <c:v>35869224</c:v>
                </c:pt>
                <c:pt idx="3">
                  <c:v>34075206</c:v>
                </c:pt>
                <c:pt idx="4">
                  <c:v>29001869</c:v>
                </c:pt>
                <c:pt idx="5">
                  <c:v>12522198</c:v>
                </c:pt>
                <c:pt idx="6">
                  <c:v>24047819</c:v>
                </c:pt>
                <c:pt idx="7">
                  <c:v>25441535</c:v>
                </c:pt>
                <c:pt idx="8">
                  <c:v>26378166</c:v>
                </c:pt>
                <c:pt idx="9">
                  <c:v>28264933</c:v>
                </c:pt>
                <c:pt idx="10">
                  <c:v>30516146</c:v>
                </c:pt>
                <c:pt idx="11">
                  <c:v>33089909</c:v>
                </c:pt>
              </c:numCache>
            </c:numRef>
          </c:val>
        </c:ser>
        <c:dLbls>
          <c:showLegendKey val="0"/>
          <c:showVal val="0"/>
          <c:showCatName val="0"/>
          <c:showSerName val="0"/>
          <c:showPercent val="0"/>
          <c:showBubbleSize val="0"/>
        </c:dLbls>
        <c:gapWidth val="90"/>
        <c:axId val="469284888"/>
        <c:axId val="469285280"/>
      </c:barChart>
      <c:catAx>
        <c:axId val="46928488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5280"/>
        <c:crosses val="autoZero"/>
        <c:auto val="1"/>
        <c:lblAlgn val="ctr"/>
        <c:lblOffset val="100"/>
        <c:tickLblSkip val="1"/>
        <c:tickMarkSkip val="1"/>
        <c:noMultiLvlLbl val="0"/>
      </c:catAx>
      <c:valAx>
        <c:axId val="469285280"/>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（千PS）</a:t>
                </a:r>
              </a:p>
            </c:rich>
          </c:tx>
          <c:layout>
            <c:manualLayout>
              <c:xMode val="edge"/>
              <c:yMode val="edge"/>
              <c:x val="1.3623978201634877E-2"/>
              <c:y val="1.0288065843621399E-2"/>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4888"/>
        <c:crosses val="autoZero"/>
        <c:crossBetween val="between"/>
        <c:dispUnits>
          <c:builtInUnit val="thousands"/>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小型ディーゼル機関の</a:t>
            </a:r>
          </a:p>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　　　　　生産馬力の推移</a:t>
            </a:r>
          </a:p>
        </c:rich>
      </c:tx>
      <c:layout>
        <c:manualLayout>
          <c:xMode val="edge"/>
          <c:yMode val="edge"/>
          <c:x val="0.33695652173913043"/>
          <c:y val="1.2345679012345678E-2"/>
        </c:manualLayout>
      </c:layout>
      <c:overlay val="0"/>
      <c:spPr>
        <a:noFill/>
        <a:ln w="25400">
          <a:noFill/>
        </a:ln>
      </c:spPr>
    </c:title>
    <c:autoTitleDeleted val="0"/>
    <c:plotArea>
      <c:layout>
        <c:manualLayout>
          <c:layoutTarget val="inner"/>
          <c:xMode val="edge"/>
          <c:yMode val="edge"/>
          <c:x val="0.14402173913043478"/>
          <c:y val="8.2304692131020388E-2"/>
          <c:w val="0.80163043478260865"/>
          <c:h val="0.81481645209710185"/>
        </c:manualLayout>
      </c:layout>
      <c:barChart>
        <c:barDir val="col"/>
        <c:grouping val="stacked"/>
        <c:varyColors val="0"/>
        <c:ser>
          <c:idx val="0"/>
          <c:order val="0"/>
          <c:tx>
            <c:strRef>
              <c:f>'[1]第２部-第３図'!$B$18</c:f>
              <c:strCache>
                <c:ptCount val="1"/>
                <c:pt idx="0">
                  <c:v>主機</c:v>
                </c:pt>
              </c:strCache>
            </c:strRef>
          </c:tx>
          <c:spPr>
            <a:pattFill prst="pct25">
              <a:fgClr>
                <a:srgbClr val="969696"/>
              </a:fgClr>
              <a:bgClr>
                <a:srgbClr val="FFFFFF"/>
              </a:bgClr>
            </a:pattFill>
            <a:ln w="12700">
              <a:solidFill>
                <a:srgbClr val="969696"/>
              </a:solidFill>
              <a:prstDash val="solid"/>
            </a:ln>
          </c:spPr>
          <c:invertIfNegative val="0"/>
          <c:dLbls>
            <c:dLbl>
              <c:idx val="0"/>
              <c:layout>
                <c:manualLayout>
                  <c:x val="1.2454638822321108E-2"/>
                  <c:y val="-3.3106245191452756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439119023165791E-3"/>
                  <c:y val="1.2472706421095662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0198562136254772E-3"/>
                  <c:y val="4.2294091965538513E-3"/>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302464909277685E-3"/>
                  <c:y val="-1.2115413578750695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024649092776659E-3"/>
                  <c:y val="1.9119303679186087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5.6613032066644342E-3"/>
                  <c:y val="1.4667572357541653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solidFill>
                <a:srgbClr val="FFFFFF"/>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'[1]第２部-第３図'!$N$18:$X$18</c:f>
              <c:numCache>
                <c:formatCode>General</c:formatCode>
                <c:ptCount val="11"/>
                <c:pt idx="0">
                  <c:v>2846799</c:v>
                </c:pt>
                <c:pt idx="1">
                  <c:v>2960235</c:v>
                </c:pt>
                <c:pt idx="2">
                  <c:v>2552065</c:v>
                </c:pt>
                <c:pt idx="3">
                  <c:v>2442613</c:v>
                </c:pt>
                <c:pt idx="4">
                  <c:v>1294181</c:v>
                </c:pt>
                <c:pt idx="5">
                  <c:v>2415028</c:v>
                </c:pt>
                <c:pt idx="6">
                  <c:v>2277368</c:v>
                </c:pt>
                <c:pt idx="7">
                  <c:v>2445222</c:v>
                </c:pt>
                <c:pt idx="8">
                  <c:v>2365828</c:v>
                </c:pt>
                <c:pt idx="9">
                  <c:v>2105069</c:v>
                </c:pt>
                <c:pt idx="10">
                  <c:v>1997611</c:v>
                </c:pt>
              </c:numCache>
            </c:numRef>
          </c:val>
        </c:ser>
        <c:ser>
          <c:idx val="1"/>
          <c:order val="1"/>
          <c:tx>
            <c:strRef>
              <c:f>'[1]第２部-第３図'!$B$19</c:f>
              <c:strCache>
                <c:ptCount val="1"/>
                <c:pt idx="0">
                  <c:v>補機</c:v>
                </c:pt>
              </c:strCache>
            </c:strRef>
          </c:tx>
          <c:spPr>
            <a:solidFill>
              <a:schemeClr val="tx2">
                <a:lumMod val="20000"/>
                <a:lumOff val="80000"/>
              </a:schemeClr>
            </a:solidFill>
            <a:ln>
              <a:solidFill>
                <a:schemeClr val="tx2">
                  <a:alpha val="67000"/>
                </a:schemeClr>
              </a:solidFill>
            </a:ln>
          </c:spPr>
          <c:invertIfNegative val="0"/>
          <c:dLbls>
            <c:dLbl>
              <c:idx val="0"/>
              <c:layout>
                <c:manualLayout>
                  <c:x val="0.73717668278784942"/>
                  <c:y val="0.13443072702331957"/>
                </c:manualLayout>
              </c:layout>
              <c:tx>
                <c:rich>
                  <a:bodyPr lIns="38100" tIns="19050" rIns="38100" bIns="19050">
                    <a:spAutoFit/>
                  </a:bodyPr>
                  <a:lstStyle/>
                  <a:p>
                    <a:pPr>
                      <a:defRPr/>
                    </a:pPr>
                    <a:r>
                      <a:rPr lang="en-US"/>
                      <a:t>1210</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6.8996832379158324E-2"/>
                  <c:y val="-2.7434842249657062E-3"/>
                </c:manualLayout>
              </c:layout>
              <c:tx>
                <c:rich>
                  <a:bodyPr lIns="38100" tIns="19050" rIns="38100" bIns="19050">
                    <a:spAutoFit/>
                  </a:bodyPr>
                  <a:lstStyle/>
                  <a:p>
                    <a:pPr>
                      <a:defRPr/>
                    </a:pPr>
                    <a:r>
                      <a:rPr lang="en-US"/>
                      <a:t>991</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7.2628244609640374E-2"/>
                  <c:y val="-7.9561042524005532E-2"/>
                </c:manualLayout>
              </c:layout>
              <c:tx>
                <c:rich>
                  <a:bodyPr lIns="38100" tIns="19050" rIns="38100" bIns="19050">
                    <a:spAutoFit/>
                  </a:bodyPr>
                  <a:lstStyle/>
                  <a:p>
                    <a:pPr>
                      <a:defRPr/>
                    </a:pPr>
                    <a:r>
                      <a:rPr lang="en-US"/>
                      <a:t>990</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6.5365420148676343E-2"/>
                  <c:y val="-3.017832647462277E-2"/>
                </c:manualLayout>
              </c:layout>
              <c:tx>
                <c:rich>
                  <a:bodyPr lIns="38100" tIns="19050" rIns="38100" bIns="19050">
                    <a:spAutoFit/>
                  </a:bodyPr>
                  <a:lstStyle/>
                  <a:p>
                    <a:pPr>
                      <a:defRPr/>
                    </a:pPr>
                    <a:r>
                      <a:rPr lang="en-US"/>
                      <a:t>1037</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7.2628244609640347E-2"/>
                  <c:y val="-0.21124828532235945"/>
                </c:manualLayout>
              </c:layout>
              <c:tx>
                <c:rich>
                  <a:bodyPr lIns="38100" tIns="19050" rIns="38100" bIns="19050">
                    <a:spAutoFit/>
                  </a:bodyPr>
                  <a:lstStyle/>
                  <a:p>
                    <a:pPr>
                      <a:defRPr/>
                    </a:pPr>
                    <a:r>
                      <a:rPr lang="en-US"/>
                      <a:t>937</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6.8996832379158324E-2"/>
                  <c:y val="0.22222222222222221"/>
                </c:manualLayout>
              </c:layout>
              <c:tx>
                <c:rich>
                  <a:bodyPr lIns="38100" tIns="19050" rIns="38100" bIns="19050">
                    <a:spAutoFit/>
                  </a:bodyPr>
                  <a:lstStyle/>
                  <a:p>
                    <a:pPr>
                      <a:defRPr/>
                    </a:pPr>
                    <a:r>
                      <a:rPr lang="en-US"/>
                      <a:t>818</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7.2628244609640347E-2"/>
                  <c:y val="4.1152263374485597E-2"/>
                </c:manualLayout>
              </c:layout>
              <c:tx>
                <c:rich>
                  <a:bodyPr lIns="38100" tIns="19050" rIns="38100" bIns="19050">
                    <a:spAutoFit/>
                  </a:bodyPr>
                  <a:lstStyle/>
                  <a:p>
                    <a:pPr>
                      <a:defRPr/>
                    </a:pPr>
                    <a:r>
                      <a:rPr lang="en-US"/>
                      <a:t>973</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7.2628244609640402E-2"/>
                  <c:y val="-1.3717421124828532E-2"/>
                </c:manualLayout>
              </c:layout>
              <c:tx>
                <c:rich>
                  <a:bodyPr lIns="38100" tIns="19050" rIns="38100" bIns="19050">
                    <a:spAutoFit/>
                  </a:bodyPr>
                  <a:lstStyle/>
                  <a:p>
                    <a:pPr>
                      <a:defRPr/>
                    </a:pPr>
                    <a:r>
                      <a:rPr lang="en-US"/>
                      <a:t>1642</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7.2628244609640472E-2"/>
                  <c:y val="-2.7434842249657115E-2"/>
                </c:manualLayout>
              </c:layout>
              <c:tx>
                <c:rich>
                  <a:bodyPr lIns="38100" tIns="19050" rIns="38100" bIns="19050">
                    <a:spAutoFit/>
                  </a:bodyPr>
                  <a:lstStyle/>
                  <a:p>
                    <a:pPr>
                      <a:defRPr/>
                    </a:pPr>
                    <a:r>
                      <a:rPr lang="en-US"/>
                      <a:t>1244</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9"/>
              <c:layout>
                <c:manualLayout>
                  <c:x val="-6.8996832379158324E-2"/>
                  <c:y val="-3.017832647462277E-2"/>
                </c:manualLayout>
              </c:layout>
              <c:tx>
                <c:rich>
                  <a:bodyPr lIns="38100" tIns="19050" rIns="38100" bIns="19050">
                    <a:spAutoFit/>
                  </a:bodyPr>
                  <a:lstStyle/>
                  <a:p>
                    <a:pPr>
                      <a:defRPr/>
                    </a:pPr>
                    <a:r>
                      <a:rPr lang="en-US"/>
                      <a:t>985</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dLbl>
              <c:idx val="10"/>
              <c:layout>
                <c:manualLayout>
                  <c:x val="-6.8996832379158324E-2"/>
                  <c:y val="-1.9204389574759947E-2"/>
                </c:manualLayout>
              </c:layout>
              <c:tx>
                <c:rich>
                  <a:bodyPr lIns="38100" tIns="19050" rIns="38100" bIns="19050">
                    <a:spAutoFit/>
                  </a:bodyPr>
                  <a:lstStyle/>
                  <a:p>
                    <a:pPr>
                      <a:defRPr/>
                    </a:pPr>
                    <a:r>
                      <a:rPr lang="en-US"/>
                      <a:t>1100</a:t>
                    </a:r>
                  </a:p>
                </c:rich>
              </c:tx>
              <c:spPr/>
              <c:dLblPos val="ctr"/>
              <c:showLegendKey val="0"/>
              <c:showVal val="0"/>
              <c:showCatName val="0"/>
              <c:showSerName val="0"/>
              <c:showPercent val="0"/>
              <c:showBubbleSize val="0"/>
              <c:extLst>
                <c:ext xmlns:c15="http://schemas.microsoft.com/office/drawing/2012/chart" uri="{CE6537A1-D6FC-4f65-9D91-7224C49458BB}">
                  <c15:layout/>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'[1]第２部-第３図'!$N$19:$X$19</c:f>
              <c:numCache>
                <c:formatCode>General</c:formatCode>
                <c:ptCount val="11"/>
                <c:pt idx="0">
                  <c:v>991201</c:v>
                </c:pt>
                <c:pt idx="1">
                  <c:v>989830</c:v>
                </c:pt>
                <c:pt idx="2">
                  <c:v>1036845</c:v>
                </c:pt>
                <c:pt idx="3">
                  <c:v>937273</c:v>
                </c:pt>
                <c:pt idx="4">
                  <c:v>817817</c:v>
                </c:pt>
                <c:pt idx="5">
                  <c:v>973243</c:v>
                </c:pt>
                <c:pt idx="6">
                  <c:v>1642048</c:v>
                </c:pt>
                <c:pt idx="7">
                  <c:v>1243820</c:v>
                </c:pt>
                <c:pt idx="8">
                  <c:v>985385</c:v>
                </c:pt>
                <c:pt idx="9">
                  <c:v>1099675</c:v>
                </c:pt>
                <c:pt idx="10">
                  <c:v>1209660</c:v>
                </c:pt>
              </c:numCache>
            </c:numRef>
          </c:val>
        </c:ser>
        <c:ser>
          <c:idx val="2"/>
          <c:order val="2"/>
          <c:tx>
            <c:strRef>
              <c:f>'[1]第２部-第３図'!$B$15</c:f>
              <c:strCache>
                <c:ptCount val="1"/>
                <c:pt idx="0">
                  <c:v>合計</c:v>
                </c:pt>
              </c:strCache>
            </c:strRef>
          </c:tx>
          <c:invertIfNegative val="0"/>
          <c:dLbls>
            <c:dLbl>
              <c:idx val="0"/>
              <c:layout>
                <c:manualLayout>
                  <c:x val="0.72991385832688538"/>
                  <c:y val="8.8014646317358475E-2"/>
                </c:manualLayout>
              </c:layout>
              <c:tx>
                <c:rich>
                  <a:bodyPr/>
                  <a:lstStyle/>
                  <a:p>
                    <a:r>
                      <a:rPr lang="en-US" altLang="ja-JP" sz="700"/>
                      <a:t>3207</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6.5365420148676301E-2"/>
                  <c:y val="-7.9435749543652727E-3"/>
                </c:manualLayout>
              </c:layout>
              <c:tx>
                <c:rich>
                  <a:bodyPr/>
                  <a:lstStyle/>
                  <a:p>
                    <a:r>
                      <a:rPr lang="en-US" altLang="ja-JP" sz="700"/>
                      <a:t>3838</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6.5341973235062203E-2"/>
                  <c:y val="-8.744089087629478E-2"/>
                </c:manualLayout>
              </c:layout>
              <c:tx>
                <c:rich>
                  <a:bodyPr/>
                  <a:lstStyle/>
                  <a:p>
                    <a:r>
                      <a:rPr lang="en-US" altLang="ja-JP" sz="700"/>
                      <a:t>3950</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6.9008555835965421E-2"/>
                  <c:y val="-6.0037803916485749E-2"/>
                </c:manualLayout>
              </c:layout>
              <c:tx>
                <c:rich>
                  <a:bodyPr/>
                  <a:lstStyle/>
                  <a:p>
                    <a:r>
                      <a:rPr lang="en-US" altLang="ja-JP" sz="700"/>
                      <a:t>3589</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7.2628244609640347E-2"/>
                  <c:y val="-0.24952961126772732"/>
                </c:manualLayout>
              </c:layout>
              <c:tx>
                <c:rich>
                  <a:bodyPr/>
                  <a:lstStyle/>
                  <a:p>
                    <a:r>
                      <a:rPr lang="en-US" altLang="ja-JP" sz="700"/>
                      <a:t>3380</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7.2628244609640347E-2"/>
                  <c:y val="0.20598446799088385"/>
                </c:manualLayout>
              </c:layout>
              <c:tx>
                <c:rich>
                  <a:bodyPr/>
                  <a:lstStyle/>
                  <a:p>
                    <a:r>
                      <a:rPr lang="en-US" altLang="ja-JP" sz="700"/>
                      <a:t>2112</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7.2628244609640347E-2"/>
                  <c:y val="7.1521985677716157E-2"/>
                </c:manualLayout>
              </c:layout>
              <c:tx>
                <c:rich>
                  <a:bodyPr/>
                  <a:lstStyle/>
                  <a:p>
                    <a:r>
                      <a:rPr lang="en-US" altLang="ja-JP" sz="700"/>
                      <a:t>3388</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7.6247933383315356E-2"/>
                  <c:y val="-6.5588498968493142E-2"/>
                </c:manualLayout>
              </c:layout>
              <c:tx>
                <c:rich>
                  <a:bodyPr/>
                  <a:lstStyle/>
                  <a:p>
                    <a:r>
                      <a:rPr lang="en-US" altLang="ja-JP" sz="700"/>
                      <a:t>3919</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7.2628244609640472E-2"/>
                  <c:y val="-8.2049404318287375E-2"/>
                </c:manualLayout>
              </c:layout>
              <c:tx>
                <c:rich>
                  <a:bodyPr/>
                  <a:lstStyle/>
                  <a:p>
                    <a:r>
                      <a:rPr lang="en-US" altLang="ja-JP" sz="700"/>
                      <a:t>3689</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9"/>
              <c:layout>
                <c:manualLayout>
                  <c:x val="-7.6283103753736495E-2"/>
                  <c:y val="-5.1807351241588626E-2"/>
                </c:manualLayout>
              </c:layout>
              <c:tx>
                <c:rich>
                  <a:bodyPr/>
                  <a:lstStyle/>
                  <a:p>
                    <a:r>
                      <a:rPr lang="en-US" altLang="ja-JP" sz="700"/>
                      <a:t>3351</a:t>
                    </a:r>
                  </a:p>
                </c:rich>
              </c:tx>
              <c:dLblPos val="ctr"/>
              <c:showLegendKey val="0"/>
              <c:showVal val="0"/>
              <c:showCatName val="0"/>
              <c:showSerName val="0"/>
              <c:showPercent val="0"/>
              <c:showBubbleSize val="0"/>
              <c:extLst>
                <c:ext xmlns:c15="http://schemas.microsoft.com/office/drawing/2012/chart" uri="{CE6537A1-D6FC-4f65-9D91-7224C49458BB}">
                  <c15:layout/>
                </c:ext>
              </c:extLst>
            </c:dLbl>
            <c:dLbl>
              <c:idx val="10"/>
              <c:layout>
                <c:manualLayout>
                  <c:x val="-7.6259656840122356E-2"/>
                  <c:y val="-2.4499962196083514E-2"/>
                </c:manualLayout>
              </c:layout>
              <c:tx>
                <c:rich>
                  <a:bodyPr/>
                  <a:lstStyle/>
                  <a:p>
                    <a:r>
                      <a:rPr lang="en-US" altLang="ja-JP" sz="700"/>
                      <a:t>3205</a:t>
                    </a:r>
                  </a:p>
                </c:rich>
              </c:tx>
              <c:dLblPos val="ctr"/>
              <c:showLegendKey val="0"/>
              <c:showVal val="0"/>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700" i="1" u="sng"/>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val>
        </c:ser>
        <c:dLbls>
          <c:showLegendKey val="0"/>
          <c:showVal val="0"/>
          <c:showCatName val="0"/>
          <c:showSerName val="0"/>
          <c:showPercent val="0"/>
          <c:showBubbleSize val="0"/>
        </c:dLbls>
        <c:gapWidth val="90"/>
        <c:overlap val="100"/>
        <c:axId val="469286064"/>
        <c:axId val="469286456"/>
      </c:barChart>
      <c:catAx>
        <c:axId val="469286064"/>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6456"/>
        <c:crosses val="autoZero"/>
        <c:auto val="1"/>
        <c:lblAlgn val="ctr"/>
        <c:lblOffset val="100"/>
        <c:tickLblSkip val="1"/>
        <c:tickMarkSkip val="1"/>
        <c:noMultiLvlLbl val="0"/>
      </c:catAx>
      <c:valAx>
        <c:axId val="46928645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（千PS）</a:t>
                </a:r>
              </a:p>
            </c:rich>
          </c:tx>
          <c:layout>
            <c:manualLayout>
              <c:xMode val="edge"/>
              <c:yMode val="edge"/>
              <c:x val="1.358695652173913E-2"/>
              <c:y val="1.0288065843621399E-2"/>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6064"/>
        <c:crosses val="autoZero"/>
        <c:crossBetween val="between"/>
        <c:dispUnits>
          <c:builtInUnit val="thousands"/>
        </c:dispUnits>
      </c:valAx>
      <c:spPr>
        <a:solidFill>
          <a:srgbClr val="FFFFFF"/>
        </a:solidFill>
        <a:ln w="25400">
          <a:noFill/>
        </a:ln>
      </c:spPr>
    </c:plotArea>
    <c:legend>
      <c:legendPos val="b"/>
      <c:layout>
        <c:manualLayout>
          <c:xMode val="edge"/>
          <c:yMode val="edge"/>
          <c:x val="0.42934782608695654"/>
          <c:y val="0.9526768413207608"/>
          <c:w val="0.31268629464795161"/>
          <c:h val="3.9827398118445045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中型ディーゼル機関の</a:t>
            </a:r>
          </a:p>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　　　　　生産馬力の推移</a:t>
            </a:r>
          </a:p>
        </c:rich>
      </c:tx>
      <c:layout>
        <c:manualLayout>
          <c:xMode val="edge"/>
          <c:yMode val="edge"/>
          <c:x val="0.35465116279069769"/>
          <c:y val="1.0266940451745379E-2"/>
        </c:manualLayout>
      </c:layout>
      <c:overlay val="0"/>
      <c:spPr>
        <a:noFill/>
        <a:ln w="25400">
          <a:noFill/>
        </a:ln>
      </c:spPr>
    </c:title>
    <c:autoTitleDeleted val="0"/>
    <c:plotArea>
      <c:layout>
        <c:manualLayout>
          <c:layoutTarget val="inner"/>
          <c:xMode val="edge"/>
          <c:yMode val="edge"/>
          <c:x val="0.15116279069767441"/>
          <c:y val="8.8295776413084351E-2"/>
          <c:w val="0.79069767441860461"/>
          <c:h val="0.80903571876174962"/>
        </c:manualLayout>
      </c:layout>
      <c:barChart>
        <c:barDir val="col"/>
        <c:grouping val="stacked"/>
        <c:varyColors val="0"/>
        <c:ser>
          <c:idx val="1"/>
          <c:order val="0"/>
          <c:tx>
            <c:strRef>
              <c:f>'[1]第２部-第３図'!$B$8</c:f>
              <c:strCache>
                <c:ptCount val="1"/>
                <c:pt idx="0">
                  <c:v>主機</c:v>
                </c:pt>
              </c:strCache>
            </c:strRef>
          </c:tx>
          <c:spPr>
            <a:pattFill prst="pct25">
              <a:fgClr>
                <a:srgbClr val="969696"/>
              </a:fgClr>
              <a:bgClr>
                <a:srgbClr val="FFFFFF"/>
              </a:bgClr>
            </a:pattFill>
            <a:ln w="12700">
              <a:solidFill>
                <a:srgbClr val="969696"/>
              </a:solidFill>
              <a:prstDash val="solid"/>
            </a:ln>
          </c:spPr>
          <c:invertIfNegative val="0"/>
          <c:dLbls>
            <c:dLbl>
              <c:idx val="0"/>
              <c:layout>
                <c:manualLayout>
                  <c:x val="7.9454312396996882E-3"/>
                  <c:y val="-3.1078271273585669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8545774169111285E-3"/>
                  <c:y val="1.8592297476759435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8449306540277346E-3"/>
                  <c:y val="3.9468373226254107E-3"/>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2945736434108527E-3"/>
                  <c:y val="-2.6529342969705789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2.6314897888760017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3.4528552456839209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8759689922471496E-4"/>
                  <c:y val="1.4044607818899289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6918304811483847E-3"/>
                  <c:y val="1.605232612855664E-2"/>
                </c:manualLayout>
              </c:layout>
              <c:numFmt formatCode="0_ "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solidFill>
                <a:srgbClr val="FFFFFF"/>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'[1]第２部-第３図'!$M$20:$X$20</c:f>
              <c:numCache>
                <c:formatCode>General</c:formatCode>
                <c:ptCount val="12"/>
                <c:pt idx="0">
                  <c:v>1687284</c:v>
                </c:pt>
                <c:pt idx="1">
                  <c:v>1720325</c:v>
                </c:pt>
                <c:pt idx="2">
                  <c:v>2100838</c:v>
                </c:pt>
                <c:pt idx="3">
                  <c:v>2512161</c:v>
                </c:pt>
                <c:pt idx="4">
                  <c:v>3165177</c:v>
                </c:pt>
                <c:pt idx="5">
                  <c:v>2881422</c:v>
                </c:pt>
                <c:pt idx="6">
                  <c:v>2845238</c:v>
                </c:pt>
                <c:pt idx="7">
                  <c:v>2823045</c:v>
                </c:pt>
                <c:pt idx="8">
                  <c:v>2449926</c:v>
                </c:pt>
                <c:pt idx="9">
                  <c:v>2933823</c:v>
                </c:pt>
                <c:pt idx="10">
                  <c:v>3127389</c:v>
                </c:pt>
                <c:pt idx="11">
                  <c:v>2336846</c:v>
                </c:pt>
              </c:numCache>
            </c:numRef>
          </c:val>
        </c:ser>
        <c:ser>
          <c:idx val="2"/>
          <c:order val="1"/>
          <c:tx>
            <c:strRef>
              <c:f>'[1]第２部-第３図'!$B$9</c:f>
              <c:strCache>
                <c:ptCount val="1"/>
                <c:pt idx="0">
                  <c:v>補機</c:v>
                </c:pt>
              </c:strCache>
            </c:strRef>
          </c:tx>
          <c:spPr>
            <a:solidFill>
              <a:srgbClr val="FFFFCC"/>
            </a:solidFill>
            <a:ln w="12700">
              <a:solidFill>
                <a:srgbClr val="969696"/>
              </a:solidFill>
              <a:prstDash val="solid"/>
            </a:ln>
          </c:spPr>
          <c:invertIfNegative val="0"/>
          <c:dLbls>
            <c:numFmt formatCode="0_ " sourceLinked="0"/>
            <c:spPr>
              <a:no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'[1]第２部-第３図'!$M$21:$X$21</c:f>
              <c:numCache>
                <c:formatCode>General</c:formatCode>
                <c:ptCount val="12"/>
                <c:pt idx="0">
                  <c:v>706429</c:v>
                </c:pt>
                <c:pt idx="1">
                  <c:v>890959</c:v>
                </c:pt>
                <c:pt idx="2">
                  <c:v>1486064</c:v>
                </c:pt>
                <c:pt idx="3">
                  <c:v>2157325</c:v>
                </c:pt>
                <c:pt idx="4">
                  <c:v>2611553</c:v>
                </c:pt>
                <c:pt idx="5">
                  <c:v>2784941</c:v>
                </c:pt>
                <c:pt idx="6">
                  <c:v>1378180</c:v>
                </c:pt>
                <c:pt idx="7">
                  <c:v>1515250</c:v>
                </c:pt>
                <c:pt idx="8">
                  <c:v>1492512</c:v>
                </c:pt>
                <c:pt idx="9">
                  <c:v>1075109</c:v>
                </c:pt>
                <c:pt idx="10">
                  <c:v>1473844</c:v>
                </c:pt>
                <c:pt idx="11">
                  <c:v>1344243</c:v>
                </c:pt>
              </c:numCache>
            </c:numRef>
          </c:val>
        </c:ser>
        <c:dLbls>
          <c:showLegendKey val="0"/>
          <c:showVal val="0"/>
          <c:showCatName val="0"/>
          <c:showSerName val="0"/>
          <c:showPercent val="0"/>
          <c:showBubbleSize val="0"/>
        </c:dLbls>
        <c:gapWidth val="90"/>
        <c:overlap val="100"/>
        <c:axId val="469287240"/>
        <c:axId val="469287632"/>
      </c:barChart>
      <c:lineChart>
        <c:grouping val="standard"/>
        <c:varyColors val="0"/>
        <c:ser>
          <c:idx val="0"/>
          <c:order val="2"/>
          <c:tx>
            <c:strRef>
              <c:f>'[1]第２部-第３図'!$B$16</c:f>
              <c:strCache>
                <c:ptCount val="1"/>
                <c:pt idx="0">
                  <c:v>合計</c:v>
                </c:pt>
              </c:strCache>
            </c:strRef>
          </c:tx>
          <c:spPr>
            <a:ln w="28575">
              <a:noFill/>
            </a:ln>
          </c:spPr>
          <c:marker>
            <c:symbol val="none"/>
          </c:marker>
          <c:dLbls>
            <c:numFmt formatCode="0_ " sourceLinked="0"/>
            <c:spPr>
              <a:noFill/>
              <a:ln w="25400">
                <a:noFill/>
              </a:ln>
            </c:spPr>
            <c:txPr>
              <a:bodyPr wrap="square" lIns="38100" tIns="19050" rIns="38100" bIns="19050" anchor="ctr">
                <a:spAutoFit/>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'[1]第２部-第３図'!$L$14:$W$14</c:f>
              <c:numCache>
                <c:formatCode>General</c:formatCode>
                <c:ptCount val="12"/>
                <c:pt idx="0">
                  <c:v>15</c:v>
                </c:pt>
                <c:pt idx="1">
                  <c:v>16</c:v>
                </c:pt>
                <c:pt idx="2">
                  <c:v>17</c:v>
                </c:pt>
                <c:pt idx="3">
                  <c:v>18</c:v>
                </c:pt>
                <c:pt idx="4">
                  <c:v>19</c:v>
                </c:pt>
                <c:pt idx="5">
                  <c:v>20</c:v>
                </c:pt>
                <c:pt idx="6">
                  <c:v>21</c:v>
                </c:pt>
                <c:pt idx="7">
                  <c:v>22</c:v>
                </c:pt>
                <c:pt idx="8">
                  <c:v>23</c:v>
                </c:pt>
                <c:pt idx="9">
                  <c:v>24</c:v>
                </c:pt>
                <c:pt idx="10">
                  <c:v>25</c:v>
                </c:pt>
                <c:pt idx="11">
                  <c:v>26</c:v>
                </c:pt>
              </c:numCache>
            </c:numRef>
          </c:cat>
          <c:val>
            <c:numRef>
              <c:f>'[1]第２部-第３図'!$M$16:$X$16</c:f>
              <c:numCache>
                <c:formatCode>General</c:formatCode>
                <c:ptCount val="12"/>
                <c:pt idx="0">
                  <c:v>2393713</c:v>
                </c:pt>
                <c:pt idx="1">
                  <c:v>2611284</c:v>
                </c:pt>
                <c:pt idx="2">
                  <c:v>3586902</c:v>
                </c:pt>
                <c:pt idx="3">
                  <c:v>4669486</c:v>
                </c:pt>
                <c:pt idx="4">
                  <c:v>5776730</c:v>
                </c:pt>
                <c:pt idx="5">
                  <c:v>5666363</c:v>
                </c:pt>
                <c:pt idx="6">
                  <c:v>4223418</c:v>
                </c:pt>
                <c:pt idx="7">
                  <c:v>4338295</c:v>
                </c:pt>
                <c:pt idx="8">
                  <c:v>3942438</c:v>
                </c:pt>
                <c:pt idx="9">
                  <c:v>4008932</c:v>
                </c:pt>
                <c:pt idx="10">
                  <c:v>4601233</c:v>
                </c:pt>
                <c:pt idx="11">
                  <c:v>3681089</c:v>
                </c:pt>
              </c:numCache>
            </c:numRef>
          </c:val>
          <c:smooth val="0"/>
        </c:ser>
        <c:dLbls>
          <c:showLegendKey val="0"/>
          <c:showVal val="0"/>
          <c:showCatName val="0"/>
          <c:showSerName val="0"/>
          <c:showPercent val="0"/>
          <c:showBubbleSize val="0"/>
        </c:dLbls>
        <c:marker val="1"/>
        <c:smooth val="0"/>
        <c:axId val="469287240"/>
        <c:axId val="469287632"/>
      </c:lineChart>
      <c:catAx>
        <c:axId val="469287240"/>
        <c:scaling>
          <c:orientation val="minMax"/>
        </c:scaling>
        <c:delete val="1"/>
        <c:axPos val="b"/>
        <c:numFmt formatCode="General" sourceLinked="1"/>
        <c:majorTickMark val="out"/>
        <c:minorTickMark val="none"/>
        <c:tickLblPos val="nextTo"/>
        <c:crossAx val="469287632"/>
        <c:crosses val="autoZero"/>
        <c:auto val="1"/>
        <c:lblAlgn val="ctr"/>
        <c:lblOffset val="100"/>
        <c:noMultiLvlLbl val="0"/>
      </c:catAx>
      <c:valAx>
        <c:axId val="46928763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（千PS）</a:t>
                </a:r>
              </a:p>
            </c:rich>
          </c:tx>
          <c:layout>
            <c:manualLayout>
              <c:xMode val="edge"/>
              <c:yMode val="edge"/>
              <c:x val="1.4534883720930232E-2"/>
              <c:y val="1.0266940451745379E-2"/>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7240"/>
        <c:crosses val="autoZero"/>
        <c:crossBetween val="between"/>
        <c:dispUnits>
          <c:builtInUnit val="thousands"/>
        </c:dispUnits>
      </c:valAx>
      <c:spPr>
        <a:solidFill>
          <a:srgbClr val="FFFFFF"/>
        </a:solidFill>
        <a:ln w="25400">
          <a:noFill/>
        </a:ln>
      </c:spPr>
    </c:plotArea>
    <c:legend>
      <c:legendPos val="b"/>
      <c:legendEntry>
        <c:idx val="2"/>
        <c:delete val="1"/>
      </c:legendEntry>
      <c:layout>
        <c:manualLayout>
          <c:xMode val="edge"/>
          <c:yMode val="edge"/>
          <c:x val="0.39534883720930231"/>
          <c:y val="0.95277293623717974"/>
          <c:w val="0.33720930232558138"/>
          <c:h val="4.106776180698146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大型ディーゼル機関の</a:t>
            </a:r>
          </a:p>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　　　　　生産馬力の推移</a:t>
            </a:r>
          </a:p>
        </c:rich>
      </c:tx>
      <c:layout>
        <c:manualLayout>
          <c:xMode val="edge"/>
          <c:yMode val="edge"/>
          <c:x val="0.32361577251823109"/>
          <c:y val="1.2345679012345678E-2"/>
        </c:manualLayout>
      </c:layout>
      <c:overlay val="0"/>
      <c:spPr>
        <a:noFill/>
        <a:ln w="25400">
          <a:noFill/>
        </a:ln>
      </c:spPr>
    </c:title>
    <c:autoTitleDeleted val="0"/>
    <c:plotArea>
      <c:layout>
        <c:manualLayout>
          <c:layoutTarget val="inner"/>
          <c:xMode val="edge"/>
          <c:yMode val="edge"/>
          <c:x val="0.16618099458619173"/>
          <c:y val="8.4362309434295901E-2"/>
          <c:w val="0.77551130806889468"/>
          <c:h val="0.81481645209710185"/>
        </c:manualLayout>
      </c:layout>
      <c:barChart>
        <c:barDir val="col"/>
        <c:grouping val="clustered"/>
        <c:varyColors val="0"/>
        <c:ser>
          <c:idx val="1"/>
          <c:order val="0"/>
          <c:spPr>
            <a:pattFill prst="pct25">
              <a:fgClr>
                <a:srgbClr val="808080"/>
              </a:fgClr>
              <a:bgClr>
                <a:srgbClr val="FFFFFF"/>
              </a:bgClr>
            </a:pattFill>
            <a:ln w="12700">
              <a:solidFill>
                <a:srgbClr val="969696"/>
              </a:solidFill>
              <a:prstDash val="solid"/>
            </a:ln>
          </c:spPr>
          <c:invertIfNegative val="0"/>
          <c:dLbls>
            <c:dLbl>
              <c:idx val="0"/>
              <c:layout>
                <c:manualLayout>
                  <c:x val="1.1758783353738282E-2"/>
                  <c:y val="1.027429005760877E-2"/>
                </c:manualLayout>
              </c:layout>
              <c:numFmt formatCode="0_ " sourceLinked="0"/>
              <c:spPr>
                <a:noFill/>
                <a:ln w="25400">
                  <a:noFill/>
                </a:ln>
              </c:spPr>
              <c:txPr>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wrap="square" lIns="38100" tIns="19050" rIns="38100" bIns="19050" anchor="ctr">
                <a:spAutoFit/>
              </a:bodyPr>
              <a:lstStyle/>
              <a:p>
                <a:pPr>
                  <a:defRPr sz="700" b="0" i="1" u="sng"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'[1]第２部-第３図'!$N$14:$X$14</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'[1]第２部-第３図'!$N$17:$X$17</c:f>
              <c:numCache>
                <c:formatCode>General</c:formatCode>
                <c:ptCount val="11"/>
                <c:pt idx="0">
                  <c:v>7112924</c:v>
                </c:pt>
                <c:pt idx="1">
                  <c:v>7565060</c:v>
                </c:pt>
                <c:pt idx="2">
                  <c:v>9223535</c:v>
                </c:pt>
                <c:pt idx="3">
                  <c:v>8516915</c:v>
                </c:pt>
                <c:pt idx="4">
                  <c:v>7861622</c:v>
                </c:pt>
                <c:pt idx="5">
                  <c:v>8007665</c:v>
                </c:pt>
                <c:pt idx="6">
                  <c:v>7112455</c:v>
                </c:pt>
                <c:pt idx="7">
                  <c:v>6420982</c:v>
                </c:pt>
                <c:pt idx="8">
                  <c:v>5133658</c:v>
                </c:pt>
                <c:pt idx="9">
                  <c:v>6025907</c:v>
                </c:pt>
                <c:pt idx="10">
                  <c:v>5467422</c:v>
                </c:pt>
              </c:numCache>
            </c:numRef>
          </c:val>
        </c:ser>
        <c:dLbls>
          <c:showLegendKey val="0"/>
          <c:showVal val="0"/>
          <c:showCatName val="0"/>
          <c:showSerName val="0"/>
          <c:showPercent val="0"/>
          <c:showBubbleSize val="0"/>
        </c:dLbls>
        <c:gapWidth val="90"/>
        <c:axId val="469288416"/>
        <c:axId val="469288808"/>
      </c:barChart>
      <c:catAx>
        <c:axId val="469288416"/>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8808"/>
        <c:crosses val="autoZero"/>
        <c:auto val="1"/>
        <c:lblAlgn val="ctr"/>
        <c:lblOffset val="100"/>
        <c:tickLblSkip val="1"/>
        <c:tickMarkSkip val="1"/>
        <c:noMultiLvlLbl val="0"/>
      </c:catAx>
      <c:valAx>
        <c:axId val="46928880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（千PS）</a:t>
                </a:r>
              </a:p>
            </c:rich>
          </c:tx>
          <c:layout>
            <c:manualLayout>
              <c:xMode val="edge"/>
              <c:yMode val="edge"/>
              <c:x val="1.4577259475218658E-2"/>
              <c:y val="1.0288065843621399E-2"/>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9288416"/>
        <c:crosses val="autoZero"/>
        <c:crossBetween val="between"/>
        <c:dispUnits>
          <c:builtInUnit val="thousands"/>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明朝"/>
                <a:ea typeface="ＭＳ 明朝"/>
                <a:cs typeface="ＭＳ 明朝"/>
              </a:defRPr>
            </a:pPr>
            <a:r>
              <a:rPr lang="ja-JP" altLang="en-US"/>
              <a:t>輸出契約実績の推移</a:t>
            </a:r>
          </a:p>
        </c:rich>
      </c:tx>
      <c:layout>
        <c:manualLayout>
          <c:xMode val="edge"/>
          <c:yMode val="edge"/>
          <c:x val="0.3653389485631508"/>
          <c:y val="2.2598870056497182E-2"/>
        </c:manualLayout>
      </c:layout>
      <c:overlay val="0"/>
      <c:spPr>
        <a:noFill/>
        <a:ln w="25400">
          <a:noFill/>
        </a:ln>
      </c:spPr>
    </c:title>
    <c:autoTitleDeleted val="0"/>
    <c:plotArea>
      <c:layout>
        <c:manualLayout>
          <c:layoutTarget val="inner"/>
          <c:xMode val="edge"/>
          <c:yMode val="edge"/>
          <c:x val="5.958595147157103E-2"/>
          <c:y val="0.13410560968014587"/>
          <c:w val="0.75038421762002439"/>
          <c:h val="0.7849779794474846"/>
        </c:manualLayout>
      </c:layout>
      <c:barChart>
        <c:barDir val="col"/>
        <c:grouping val="stacked"/>
        <c:varyColors val="0"/>
        <c:ser>
          <c:idx val="0"/>
          <c:order val="0"/>
          <c:tx>
            <c:strRef>
              <c:f>'[2]第３部-第１表'!$M$6</c:f>
              <c:strCache>
                <c:ptCount val="1"/>
                <c:pt idx="0">
                  <c:v>船外機</c:v>
                </c:pt>
              </c:strCache>
            </c:strRef>
          </c:tx>
          <c:spPr>
            <a:solidFill>
              <a:srgbClr val="FFFFFF"/>
            </a:solidFill>
            <a:ln w="12700">
              <a:solidFill>
                <a:srgbClr val="80808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'[2]第３部-第１表'!$X$4:$AE$5</c:f>
              <c:strCache>
                <c:ptCount val="8"/>
                <c:pt idx="0">
                  <c:v>20</c:v>
                </c:pt>
                <c:pt idx="1">
                  <c:v>21</c:v>
                </c:pt>
                <c:pt idx="2">
                  <c:v>22</c:v>
                </c:pt>
                <c:pt idx="3">
                  <c:v>23</c:v>
                </c:pt>
                <c:pt idx="4">
                  <c:v>24</c:v>
                </c:pt>
                <c:pt idx="5">
                  <c:v>25</c:v>
                </c:pt>
                <c:pt idx="6">
                  <c:v>26</c:v>
                </c:pt>
                <c:pt idx="7">
                  <c:v>27</c:v>
                </c:pt>
              </c:strCache>
            </c:strRef>
          </c:cat>
          <c:val>
            <c:numRef>
              <c:f>'[2]第３部-第１表'!$X$6:$AE$6</c:f>
              <c:numCache>
                <c:formatCode>#,##0</c:formatCode>
                <c:ptCount val="8"/>
                <c:pt idx="0">
                  <c:v>165518</c:v>
                </c:pt>
                <c:pt idx="1">
                  <c:v>80718</c:v>
                </c:pt>
                <c:pt idx="2" formatCode="#,##0_);[Red]\(#,##0\)">
                  <c:v>114107</c:v>
                </c:pt>
                <c:pt idx="3" formatCode="#,##0_);[Red]\(#,##0\)">
                  <c:v>107887</c:v>
                </c:pt>
                <c:pt idx="4" formatCode="#,##0_);[Red]\(#,##0\)">
                  <c:v>119053</c:v>
                </c:pt>
                <c:pt idx="5" formatCode="#,##0_);[Red]\(#,##0\)">
                  <c:v>127260</c:v>
                </c:pt>
                <c:pt idx="6" formatCode="#,##0_);[Red]\(#,##0\)">
                  <c:v>156227</c:v>
                </c:pt>
                <c:pt idx="7" formatCode="#,##0_);[Red]\(#,##0\)">
                  <c:v>170529</c:v>
                </c:pt>
              </c:numCache>
            </c:numRef>
          </c:val>
        </c:ser>
        <c:ser>
          <c:idx val="1"/>
          <c:order val="1"/>
          <c:tx>
            <c:strRef>
              <c:f>'[2]第３部-第１表'!$M$7</c:f>
              <c:strCache>
                <c:ptCount val="1"/>
                <c:pt idx="0">
                  <c:v>船外機以外の舶用工業製品</c:v>
                </c:pt>
              </c:strCache>
            </c:strRef>
          </c:tx>
          <c:spPr>
            <a:pattFill prst="pct20">
              <a:fgClr>
                <a:srgbClr val="000000"/>
              </a:fgClr>
              <a:bgClr>
                <a:srgbClr val="FFFFFF"/>
              </a:bgClr>
            </a:pattFill>
            <a:ln w="12700">
              <a:solidFill>
                <a:srgbClr val="808080"/>
              </a:solidFill>
              <a:prstDash val="solid"/>
            </a:ln>
          </c:spPr>
          <c:invertIfNegative val="0"/>
          <c:dLbls>
            <c:spPr>
              <a:solidFill>
                <a:srgbClr val="FFFFFF"/>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'[2]第３部-第１表'!$X$4:$AE$5</c:f>
              <c:strCache>
                <c:ptCount val="8"/>
                <c:pt idx="0">
                  <c:v>20</c:v>
                </c:pt>
                <c:pt idx="1">
                  <c:v>21</c:v>
                </c:pt>
                <c:pt idx="2">
                  <c:v>22</c:v>
                </c:pt>
                <c:pt idx="3">
                  <c:v>23</c:v>
                </c:pt>
                <c:pt idx="4">
                  <c:v>24</c:v>
                </c:pt>
                <c:pt idx="5">
                  <c:v>25</c:v>
                </c:pt>
                <c:pt idx="6">
                  <c:v>26</c:v>
                </c:pt>
                <c:pt idx="7">
                  <c:v>27</c:v>
                </c:pt>
              </c:strCache>
            </c:strRef>
          </c:cat>
          <c:val>
            <c:numRef>
              <c:f>'[2]第３部-第１表'!$X$7:$AE$7</c:f>
              <c:numCache>
                <c:formatCode>#,##0</c:formatCode>
                <c:ptCount val="8"/>
                <c:pt idx="0">
                  <c:v>258517</c:v>
                </c:pt>
                <c:pt idx="1">
                  <c:v>250246</c:v>
                </c:pt>
                <c:pt idx="2" formatCode="#,##0_);[Red]\(#,##0\)">
                  <c:v>240085</c:v>
                </c:pt>
                <c:pt idx="3" formatCode="#,##0_);[Red]\(#,##0\)">
                  <c:v>237237</c:v>
                </c:pt>
                <c:pt idx="4">
                  <c:v>193730</c:v>
                </c:pt>
                <c:pt idx="5">
                  <c:v>240122</c:v>
                </c:pt>
                <c:pt idx="6">
                  <c:v>221659</c:v>
                </c:pt>
                <c:pt idx="7">
                  <c:v>182019</c:v>
                </c:pt>
              </c:numCache>
            </c:numRef>
          </c:val>
        </c:ser>
        <c:dLbls>
          <c:showLegendKey val="0"/>
          <c:showVal val="0"/>
          <c:showCatName val="0"/>
          <c:showSerName val="0"/>
          <c:showPercent val="0"/>
          <c:showBubbleSize val="0"/>
        </c:dLbls>
        <c:gapWidth val="55"/>
        <c:overlap val="100"/>
        <c:axId val="376049752"/>
        <c:axId val="376050144"/>
      </c:barChart>
      <c:lineChart>
        <c:grouping val="standard"/>
        <c:varyColors val="0"/>
        <c:ser>
          <c:idx val="2"/>
          <c:order val="2"/>
          <c:tx>
            <c:strRef>
              <c:f>'[2]第３部-第１表'!$M$8</c:f>
              <c:strCache>
                <c:ptCount val="1"/>
                <c:pt idx="0">
                  <c:v>合計</c:v>
                </c:pt>
              </c:strCache>
            </c:strRef>
          </c:tx>
          <c:spPr>
            <a:ln w="28575">
              <a:noFill/>
            </a:ln>
          </c:spPr>
          <c:marker>
            <c:symbol val="none"/>
          </c:marker>
          <c:dLbls>
            <c:dLbl>
              <c:idx val="0"/>
              <c:layout>
                <c:manualLayout>
                  <c:x val="-3.2242769084874411E-2"/>
                  <c:y val="-3.389830508474580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4139402560455202E-2"/>
                  <c:y val="-2.636534839924670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2242769084874411E-2"/>
                  <c:y val="-2.25988700564971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4139402560455202E-2"/>
                  <c:y val="-2.636534839924670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4139402560455202E-2"/>
                  <c:y val="-2.25988700564971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4139402560455202E-2"/>
                  <c:y val="-1.883239171374766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3.2242769084874411E-2"/>
                  <c:y val="-2.25988700564971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8449502133712661E-2"/>
                  <c:y val="-1.8832391713747645E-2"/>
                </c:manualLayout>
              </c:layout>
              <c:tx>
                <c:rich>
                  <a:bodyPr/>
                  <a:lstStyle/>
                  <a:p>
                    <a:pPr>
                      <a:defRPr/>
                    </a:pPr>
                    <a:r>
                      <a:rPr lang="en-US" altLang="en-US"/>
                      <a:t>3,525</a:t>
                    </a:r>
                  </a:p>
                </c:rich>
              </c:tx>
              <c:spPr/>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'[2]第３部-第１表'!$X$4:$AE$5</c:f>
              <c:strCache>
                <c:ptCount val="8"/>
                <c:pt idx="0">
                  <c:v>20</c:v>
                </c:pt>
                <c:pt idx="1">
                  <c:v>21</c:v>
                </c:pt>
                <c:pt idx="2">
                  <c:v>22</c:v>
                </c:pt>
                <c:pt idx="3">
                  <c:v>23</c:v>
                </c:pt>
                <c:pt idx="4">
                  <c:v>24</c:v>
                </c:pt>
                <c:pt idx="5">
                  <c:v>25</c:v>
                </c:pt>
                <c:pt idx="6">
                  <c:v>26</c:v>
                </c:pt>
                <c:pt idx="7">
                  <c:v>27</c:v>
                </c:pt>
              </c:strCache>
            </c:strRef>
          </c:cat>
          <c:val>
            <c:numRef>
              <c:f>'[2]第３部-第１表'!$X$8:$AE$8</c:f>
              <c:numCache>
                <c:formatCode>#,##0</c:formatCode>
                <c:ptCount val="8"/>
                <c:pt idx="0">
                  <c:v>424035</c:v>
                </c:pt>
                <c:pt idx="1">
                  <c:v>330964</c:v>
                </c:pt>
                <c:pt idx="2">
                  <c:v>354192</c:v>
                </c:pt>
                <c:pt idx="3">
                  <c:v>345124</c:v>
                </c:pt>
                <c:pt idx="4">
                  <c:v>312783</c:v>
                </c:pt>
                <c:pt idx="5">
                  <c:v>367382</c:v>
                </c:pt>
                <c:pt idx="6">
                  <c:v>377886</c:v>
                </c:pt>
                <c:pt idx="7">
                  <c:v>352548</c:v>
                </c:pt>
              </c:numCache>
            </c:numRef>
          </c:val>
          <c:smooth val="0"/>
        </c:ser>
        <c:dLbls>
          <c:showLegendKey val="0"/>
          <c:showVal val="0"/>
          <c:showCatName val="0"/>
          <c:showSerName val="0"/>
          <c:showPercent val="0"/>
          <c:showBubbleSize val="0"/>
        </c:dLbls>
        <c:marker val="1"/>
        <c:smooth val="0"/>
        <c:axId val="376049752"/>
        <c:axId val="376050144"/>
      </c:lineChart>
      <c:catAx>
        <c:axId val="376049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6050144"/>
        <c:crosses val="autoZero"/>
        <c:auto val="1"/>
        <c:lblAlgn val="ctr"/>
        <c:lblOffset val="100"/>
        <c:tickLblSkip val="1"/>
        <c:tickMarkSkip val="1"/>
        <c:noMultiLvlLbl val="0"/>
      </c:catAx>
      <c:valAx>
        <c:axId val="376050144"/>
        <c:scaling>
          <c:orientation val="minMax"/>
        </c:scaling>
        <c:delete val="0"/>
        <c:axPos val="l"/>
        <c:majorGridlines>
          <c:spPr>
            <a:ln w="12700">
              <a:solidFill>
                <a:srgbClr val="808080"/>
              </a:solidFill>
              <a:prstDash val="sysDash"/>
            </a:ln>
          </c:spPr>
        </c:majorGridlines>
        <c:numFmt formatCode="#,##0"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6049752"/>
        <c:crosses val="autoZero"/>
        <c:crossBetween val="between"/>
        <c:dispUnits>
          <c:builtInUnit val="hundreds"/>
          <c:dispUnitsLbl>
            <c:layout>
              <c:manualLayout>
                <c:xMode val="edge"/>
                <c:yMode val="edge"/>
                <c:x val="9.9952584163110567E-3"/>
                <c:y val="5.1243086139656273E-2"/>
              </c:manualLayout>
            </c:layout>
            <c:tx>
              <c:rich>
                <a:bodyPr rot="0" vert="horz"/>
                <a:lstStyle/>
                <a:p>
                  <a:pPr>
                    <a:defRPr/>
                  </a:pPr>
                  <a:r>
                    <a:rPr lang="ja-JP" altLang="en-US"/>
                    <a:t>（億円）</a:t>
                  </a:r>
                </a:p>
              </c:rich>
            </c:tx>
          </c:dispUnitsLbl>
        </c:dispUnits>
      </c:valAx>
      <c:spPr>
        <a:solidFill>
          <a:srgbClr val="FFFFFF"/>
        </a:solidFill>
        <a:ln w="25400">
          <a:noFill/>
        </a:ln>
      </c:spPr>
    </c:plotArea>
    <c:legend>
      <c:legendPos val="r"/>
      <c:legendEntry>
        <c:idx val="2"/>
        <c:delete val="1"/>
      </c:legendEntry>
      <c:layout>
        <c:manualLayout>
          <c:xMode val="edge"/>
          <c:yMode val="edge"/>
          <c:x val="0.83418689306795357"/>
          <c:y val="0.45499592211990458"/>
          <c:w val="0.14684677217623776"/>
          <c:h val="0.21281433041208858"/>
        </c:manualLayout>
      </c:layout>
      <c:overlay val="0"/>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291205" cy="607002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0.88011</cdr:x>
      <cdr:y>0.89955</cdr:y>
    </cdr:from>
    <cdr:to>
      <cdr:x>0.99263</cdr:x>
      <cdr:y>0.9363</cdr:y>
    </cdr:to>
    <cdr:sp macro="" textlink="">
      <cdr:nvSpPr>
        <cdr:cNvPr id="2" name="テキスト ボックス 1"/>
        <cdr:cNvSpPr txBox="1"/>
      </cdr:nvSpPr>
      <cdr:spPr>
        <a:xfrm xmlns:a="http://schemas.openxmlformats.org/drawingml/2006/main">
          <a:off x="8190282" y="5466511"/>
          <a:ext cx="1047103" cy="22332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0000"/>
          </a:solidFill>
        </a:ln>
      </cdr:spPr>
      <cdr:txBody>
        <a:bodyPr xmlns:a="http://schemas.openxmlformats.org/drawingml/2006/main" vertOverflow="clip" wrap="square" rtlCol="0"/>
        <a:lstStyle xmlns:a="http://schemas.openxmlformats.org/drawingml/2006/main"/>
        <a:p xmlns:a="http://schemas.openxmlformats.org/drawingml/2006/main">
          <a:r>
            <a:rPr lang="ja-JP" altLang="en-US" sz="1000"/>
            <a:t>火花点火機関</a:t>
          </a:r>
          <a:endParaRPr lang="en-US" altLang="ja-JP" sz="1000"/>
        </a:p>
      </cdr:txBody>
    </cdr:sp>
  </cdr:relSizeAnchor>
  <cdr:relSizeAnchor xmlns:cdr="http://schemas.openxmlformats.org/drawingml/2006/chartDrawing">
    <cdr:from>
      <cdr:x>0</cdr:x>
      <cdr:y>0</cdr:y>
    </cdr:from>
    <cdr:to>
      <cdr:x>0.00262</cdr:x>
      <cdr:y>0.00401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0.00262</cdr:x>
      <cdr:y>0.00401</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0.00262</cdr:x>
      <cdr:y>0.00401</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0.8802</cdr:x>
      <cdr:y>0.9381</cdr:y>
    </cdr:from>
    <cdr:to>
      <cdr:x>0.98008</cdr:x>
      <cdr:y>0.97485</cdr:y>
    </cdr:to>
    <cdr:sp macro="" textlink="">
      <cdr:nvSpPr>
        <cdr:cNvPr id="6" name="テキスト ボックス 5"/>
        <cdr:cNvSpPr txBox="1"/>
      </cdr:nvSpPr>
      <cdr:spPr>
        <a:xfrm xmlns:a="http://schemas.openxmlformats.org/drawingml/2006/main">
          <a:off x="8191059" y="5700787"/>
          <a:ext cx="929475" cy="22332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0000"/>
          </a:solidFill>
        </a:ln>
      </cdr:spPr>
      <cdr:txBody>
        <a:bodyPr xmlns:a="http://schemas.openxmlformats.org/drawingml/2006/main" vertOverflow="clip" wrap="square" rtlCol="0"/>
        <a:lstStyle xmlns:a="http://schemas.openxmlformats.org/drawingml/2006/main"/>
        <a:p xmlns:a="http://schemas.openxmlformats.org/drawingml/2006/main">
          <a:r>
            <a:rPr lang="ja-JP" altLang="en-US" sz="1000"/>
            <a:t>舶用タービン</a:t>
          </a:r>
          <a:endParaRPr lang="en-US" altLang="ja-JP" sz="1000"/>
        </a:p>
      </cdr:txBody>
    </cdr:sp>
  </cdr:relSizeAnchor>
  <cdr:relSizeAnchor xmlns:cdr="http://schemas.openxmlformats.org/drawingml/2006/chartDrawing">
    <cdr:from>
      <cdr:x>0</cdr:x>
      <cdr:y>0</cdr:y>
    </cdr:from>
    <cdr:to>
      <cdr:x>1</cdr:x>
      <cdr:y>1</cdr:y>
    </cdr:to>
    <cdr:graphicFrame macro="">
      <cdr:nvGraphicFramePr>
        <cdr:cNvPr id="2230940" name="Chart 169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3.xml><?xml version="1.0" encoding="utf-8"?>
<c:userShapes xmlns:c="http://schemas.openxmlformats.org/drawingml/2006/chart">
  <cdr:relSizeAnchor xmlns:cdr="http://schemas.openxmlformats.org/drawingml/2006/chartDrawing">
    <cdr:from>
      <cdr:x>0.90009</cdr:x>
      <cdr:y>0.90362</cdr:y>
    </cdr:from>
    <cdr:to>
      <cdr:x>0.9929</cdr:x>
      <cdr:y>0.93424</cdr:y>
    </cdr:to>
    <cdr:sp macro="" textlink="">
      <cdr:nvSpPr>
        <cdr:cNvPr id="2" name="テキスト ボックス 1"/>
        <cdr:cNvSpPr txBox="1"/>
      </cdr:nvSpPr>
      <cdr:spPr>
        <a:xfrm xmlns:a="http://schemas.openxmlformats.org/drawingml/2006/main">
          <a:off x="8376170" y="5491237"/>
          <a:ext cx="863683" cy="186077"/>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0000"/>
          </a:solidFill>
        </a:ln>
      </cdr:spPr>
      <cdr:txBody>
        <a:bodyPr xmlns:a="http://schemas.openxmlformats.org/drawingml/2006/main" vertOverflow="clip" wrap="square" rtlCol="0" anchor="ctr" anchorCtr="0"/>
        <a:lstStyle xmlns:a="http://schemas.openxmlformats.org/drawingml/2006/main"/>
        <a:p xmlns:a="http://schemas.openxmlformats.org/drawingml/2006/main">
          <a:r>
            <a:rPr lang="ja-JP" altLang="en-US" sz="880"/>
            <a:t>火花点火機関</a:t>
          </a:r>
          <a:endParaRPr lang="en-US" altLang="ja-JP" sz="880"/>
        </a:p>
      </cdr:txBody>
    </cdr:sp>
  </cdr:relSizeAnchor>
  <cdr:relSizeAnchor xmlns:cdr="http://schemas.openxmlformats.org/drawingml/2006/chartDrawing">
    <cdr:from>
      <cdr:x>0</cdr:x>
      <cdr:y>0</cdr:y>
    </cdr:from>
    <cdr:to>
      <cdr:x>0.00262</cdr:x>
      <cdr:y>0.00401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0.00262</cdr:x>
      <cdr:y>0.00401</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0.00262</cdr:x>
      <cdr:y>0.00401</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0.90012</cdr:x>
      <cdr:y>0.9351</cdr:y>
    </cdr:from>
    <cdr:to>
      <cdr:x>0.98982</cdr:x>
      <cdr:y>0.96596</cdr:y>
    </cdr:to>
    <cdr:sp macro="" textlink="">
      <cdr:nvSpPr>
        <cdr:cNvPr id="6" name="テキスト ボックス 5"/>
        <cdr:cNvSpPr txBox="1"/>
      </cdr:nvSpPr>
      <cdr:spPr>
        <a:xfrm xmlns:a="http://schemas.openxmlformats.org/drawingml/2006/main">
          <a:off x="8376428" y="5682559"/>
          <a:ext cx="834742" cy="18753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0000"/>
          </a:solidFill>
        </a:ln>
      </cdr:spPr>
      <cdr:txBody>
        <a:bodyPr xmlns:a="http://schemas.openxmlformats.org/drawingml/2006/main" vertOverflow="clip" wrap="square" rtlCol="0" anchor="ctr" anchorCtr="0"/>
        <a:lstStyle xmlns:a="http://schemas.openxmlformats.org/drawingml/2006/main"/>
        <a:p xmlns:a="http://schemas.openxmlformats.org/drawingml/2006/main">
          <a:pPr algn="l"/>
          <a:r>
            <a:rPr lang="ja-JP" altLang="en-US" sz="880"/>
            <a:t>舶用タービン</a:t>
          </a:r>
          <a:endParaRPr lang="en-US" altLang="ja-JP" sz="880"/>
        </a:p>
      </cdr:txBody>
    </cdr:sp>
  </cdr:relSizeAnchor>
  <cdr:relSizeAnchor xmlns:cdr="http://schemas.openxmlformats.org/drawingml/2006/chartDrawing">
    <cdr:from>
      <cdr:x>0.31445</cdr:x>
      <cdr:y>0.13707</cdr:y>
    </cdr:from>
    <cdr:to>
      <cdr:x>0.37708</cdr:x>
      <cdr:y>0.16644</cdr:y>
    </cdr:to>
    <cdr:sp macro="" textlink="">
      <cdr:nvSpPr>
        <cdr:cNvPr id="22" name="テキスト ボックス 21"/>
        <cdr:cNvSpPr txBox="1"/>
      </cdr:nvSpPr>
      <cdr:spPr>
        <a:xfrm xmlns:a="http://schemas.openxmlformats.org/drawingml/2006/main">
          <a:off x="2928937" y="833437"/>
          <a:ext cx="583406" cy="1785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endParaRPr lang="en-US" altLang="ja-JP" sz="1100"/>
        </a:p>
        <a:p xmlns:a="http://schemas.openxmlformats.org/drawingml/2006/main">
          <a:endParaRPr lang="ja-JP" altLang="en-US" sz="1100"/>
        </a:p>
      </cdr:txBody>
    </cdr:sp>
  </cdr:relSizeAnchor>
  <cdr:relSizeAnchor xmlns:cdr="http://schemas.openxmlformats.org/drawingml/2006/chartDrawing">
    <cdr:from>
      <cdr:x>0.71326</cdr:x>
      <cdr:y>0.36812</cdr:y>
    </cdr:from>
    <cdr:to>
      <cdr:x>0.77973</cdr:x>
      <cdr:y>0.41512</cdr:y>
    </cdr:to>
    <cdr:sp macro="" textlink="">
      <cdr:nvSpPr>
        <cdr:cNvPr id="23" name="テキスト ボックス 22"/>
        <cdr:cNvSpPr txBox="1"/>
      </cdr:nvSpPr>
      <cdr:spPr>
        <a:xfrm xmlns:a="http://schemas.openxmlformats.org/drawingml/2006/main">
          <a:off x="6643687" y="2238375"/>
          <a:ext cx="619126"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400"/>
            </a:lnSpc>
          </a:pPr>
          <a:r>
            <a:rPr lang="en-US" altLang="ja-JP" sz="1200">
              <a:latin typeface="+mj-ea"/>
              <a:ea typeface="+mj-ea"/>
            </a:rPr>
            <a:t>9,729</a:t>
          </a:r>
        </a:p>
        <a:p xmlns:a="http://schemas.openxmlformats.org/drawingml/2006/main">
          <a:pPr>
            <a:lnSpc>
              <a:spcPts val="1400"/>
            </a:lnSpc>
          </a:pPr>
          <a:endParaRPr lang="ja-JP" altLang="en-US" sz="1200">
            <a:latin typeface="+mj-ea"/>
            <a:ea typeface="+mj-ea"/>
          </a:endParaRPr>
        </a:p>
      </cdr:txBody>
    </cdr:sp>
  </cdr:relSizeAnchor>
  <cdr:relSizeAnchor xmlns:cdr="http://schemas.openxmlformats.org/drawingml/2006/chartDrawing">
    <cdr:from>
      <cdr:x>0.81841</cdr:x>
      <cdr:y>0.33927</cdr:y>
    </cdr:from>
    <cdr:to>
      <cdr:x>0.88488</cdr:x>
      <cdr:y>0.38627</cdr:y>
    </cdr:to>
    <cdr:sp macro="" textlink="">
      <cdr:nvSpPr>
        <cdr:cNvPr id="24" name="テキスト ボックス 1"/>
        <cdr:cNvSpPr txBox="1"/>
      </cdr:nvSpPr>
      <cdr:spPr>
        <a:xfrm xmlns:a="http://schemas.openxmlformats.org/drawingml/2006/main">
          <a:off x="7623175" y="2062957"/>
          <a:ext cx="619126"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400"/>
            </a:lnSpc>
          </a:pPr>
          <a:r>
            <a:rPr lang="en-US" altLang="ja-JP" sz="1200">
              <a:latin typeface="+mj-ea"/>
              <a:ea typeface="+mj-ea"/>
            </a:rPr>
            <a:t>10,221</a:t>
          </a:r>
        </a:p>
        <a:p xmlns:a="http://schemas.openxmlformats.org/drawingml/2006/main">
          <a:pPr>
            <a:lnSpc>
              <a:spcPts val="1400"/>
            </a:lnSpc>
          </a:pPr>
          <a:endParaRPr lang="en-US" altLang="ja-JP" sz="1200">
            <a:latin typeface="+mj-ea"/>
            <a:ea typeface="+mj-ea"/>
          </a:endParaRPr>
        </a:p>
        <a:p xmlns:a="http://schemas.openxmlformats.org/drawingml/2006/main">
          <a:pPr>
            <a:lnSpc>
              <a:spcPts val="1400"/>
            </a:lnSpc>
          </a:pPr>
          <a:endParaRPr lang="ja-JP" altLang="en-US" sz="1200">
            <a:latin typeface="+mj-ea"/>
            <a:ea typeface="+mj-ea"/>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1574" cy="6079537"/>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5</xdr:col>
      <xdr:colOff>85725</xdr:colOff>
      <xdr:row>36</xdr:row>
      <xdr:rowOff>0</xdr:rowOff>
    </xdr:from>
    <xdr:to>
      <xdr:col>9</xdr:col>
      <xdr:colOff>428625</xdr:colOff>
      <xdr:row>68</xdr:row>
      <xdr:rowOff>57150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619124</xdr:colOff>
      <xdr:row>3</xdr:row>
      <xdr:rowOff>9525</xdr:rowOff>
    </xdr:from>
    <xdr:to>
      <xdr:col>9</xdr:col>
      <xdr:colOff>504823</xdr:colOff>
      <xdr:row>35</xdr:row>
      <xdr:rowOff>66675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35</xdr:row>
      <xdr:rowOff>123825</xdr:rowOff>
    </xdr:from>
    <xdr:to>
      <xdr:col>4</xdr:col>
      <xdr:colOff>342899</xdr:colOff>
      <xdr:row>68</xdr:row>
      <xdr:rowOff>47625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xdr:row>
      <xdr:rowOff>0</xdr:rowOff>
    </xdr:from>
    <xdr:to>
      <xdr:col>4</xdr:col>
      <xdr:colOff>476250</xdr:colOff>
      <xdr:row>35</xdr:row>
      <xdr:rowOff>57150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257175</xdr:colOff>
      <xdr:row>8</xdr:row>
      <xdr:rowOff>0</xdr:rowOff>
    </xdr:from>
    <xdr:ext cx="184731" cy="264560"/>
    <xdr:sp macro="" textlink="">
      <xdr:nvSpPr>
        <xdr:cNvPr id="6" name="テキスト ボックス 5"/>
        <xdr:cNvSpPr txBox="1"/>
      </xdr:nvSpPr>
      <xdr:spPr>
        <a:xfrm>
          <a:off x="6724650" y="51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152400</xdr:rowOff>
    </xdr:from>
    <xdr:to>
      <xdr:col>9</xdr:col>
      <xdr:colOff>657225</xdr:colOff>
      <xdr:row>41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532;&#65298;&#3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532;&#65299;&#37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２部-第１表"/>
      <sheetName val="第２部-第１図"/>
      <sheetName val="第２部-第２図"/>
      <sheetName val="第２部-第２表"/>
      <sheetName val="第２部-第３表"/>
      <sheetName val="第２部-第４表"/>
      <sheetName val="第２部-第５表 "/>
      <sheetName val="第２部-第６表"/>
      <sheetName val="第２部-第７表"/>
      <sheetName val="第２部-第８表"/>
      <sheetName val="第２部-第３図"/>
    </sheetNames>
    <sheetDataSet>
      <sheetData sheetId="0">
        <row r="54">
          <cell r="D54">
            <v>20</v>
          </cell>
          <cell r="E54">
            <v>21</v>
          </cell>
          <cell r="F54">
            <v>22</v>
          </cell>
          <cell r="G54">
            <v>23</v>
          </cell>
          <cell r="H54">
            <v>24</v>
          </cell>
          <cell r="I54">
            <v>25</v>
          </cell>
          <cell r="J54">
            <v>26</v>
          </cell>
          <cell r="K54">
            <v>27</v>
          </cell>
        </row>
        <row r="55">
          <cell r="B55" t="str">
            <v>舶用タービン</v>
          </cell>
          <cell r="D55">
            <v>232.66919999999999</v>
          </cell>
          <cell r="E55">
            <v>113.07435</v>
          </cell>
          <cell r="F55">
            <v>127.20044</v>
          </cell>
          <cell r="G55">
            <v>121.12882999999999</v>
          </cell>
          <cell r="H55">
            <v>78.033280000000005</v>
          </cell>
          <cell r="I55">
            <v>101.07504999999999</v>
          </cell>
          <cell r="J55">
            <v>138.69611</v>
          </cell>
          <cell r="K55">
            <v>174.12619999999998</v>
          </cell>
        </row>
        <row r="56">
          <cell r="B56" t="str">
            <v>火花点火機関</v>
          </cell>
          <cell r="D56">
            <v>329.63387999999998</v>
          </cell>
          <cell r="E56">
            <v>114.19304</v>
          </cell>
          <cell r="F56">
            <v>84.777540000000002</v>
          </cell>
          <cell r="G56">
            <v>107.63567999999999</v>
          </cell>
          <cell r="H56">
            <v>113.05181</v>
          </cell>
          <cell r="I56">
            <v>117.39412</v>
          </cell>
          <cell r="J56">
            <v>172.39735000000002</v>
          </cell>
          <cell r="K56">
            <v>244.28868999999997</v>
          </cell>
        </row>
        <row r="57">
          <cell r="B57" t="str">
            <v>ディーゼル機関</v>
          </cell>
          <cell r="D57">
            <v>3618.8060199999995</v>
          </cell>
          <cell r="E57">
            <v>3203.5562699999996</v>
          </cell>
          <cell r="F57">
            <v>3094.8965800000001</v>
          </cell>
          <cell r="G57">
            <v>2869.0727700000002</v>
          </cell>
          <cell r="H57">
            <v>2370.2642499999997</v>
          </cell>
          <cell r="I57">
            <v>1993.8205499999999</v>
          </cell>
          <cell r="J57">
            <v>2229.1956500000001</v>
          </cell>
          <cell r="K57">
            <v>2094.7025399999998</v>
          </cell>
        </row>
        <row r="58">
          <cell r="B58" t="str">
            <v>船外機</v>
          </cell>
          <cell r="D58">
            <v>1635.6624299999999</v>
          </cell>
          <cell r="E58">
            <v>807.79426999999998</v>
          </cell>
          <cell r="F58">
            <v>1384.6752299999998</v>
          </cell>
          <cell r="G58">
            <v>1473.7928899999999</v>
          </cell>
          <cell r="H58">
            <v>1441.5518100000002</v>
          </cell>
          <cell r="I58">
            <v>1473.6430300000002</v>
          </cell>
          <cell r="J58">
            <v>1551.2656899999999</v>
          </cell>
          <cell r="K58">
            <v>1632.60157</v>
          </cell>
        </row>
        <row r="59">
          <cell r="B59" t="str">
            <v>舶用ボイラ</v>
          </cell>
          <cell r="D59">
            <v>221.79539</v>
          </cell>
          <cell r="E59">
            <v>198.20177000000001</v>
          </cell>
          <cell r="F59">
            <v>138.39379</v>
          </cell>
          <cell r="G59">
            <v>169.39171999999999</v>
          </cell>
          <cell r="H59">
            <v>116.88414</v>
          </cell>
          <cell r="I59">
            <v>112.87118000000001</v>
          </cell>
          <cell r="J59">
            <v>87.985679999999988</v>
          </cell>
          <cell r="K59">
            <v>114.33968</v>
          </cell>
        </row>
        <row r="60">
          <cell r="B60" t="str">
            <v>舶用補助機械</v>
          </cell>
          <cell r="D60">
            <v>1599.20082</v>
          </cell>
          <cell r="E60">
            <v>1253.37138</v>
          </cell>
          <cell r="F60">
            <v>1085.17461</v>
          </cell>
          <cell r="G60">
            <v>1058.9604200000001</v>
          </cell>
          <cell r="H60">
            <v>899.81081999999992</v>
          </cell>
          <cell r="I60">
            <v>831.53538000000003</v>
          </cell>
          <cell r="J60">
            <v>1001.0766</v>
          </cell>
          <cell r="K60">
            <v>1068.9724200000001</v>
          </cell>
        </row>
        <row r="61">
          <cell r="B61" t="str">
            <v>係船･荷役機械</v>
          </cell>
          <cell r="D61">
            <v>568.10401000000002</v>
          </cell>
          <cell r="E61">
            <v>710.97370999999998</v>
          </cell>
          <cell r="F61">
            <v>668.95825000000002</v>
          </cell>
          <cell r="G61">
            <v>655.44683999999995</v>
          </cell>
          <cell r="H61">
            <v>579.44291999999996</v>
          </cell>
          <cell r="I61">
            <v>507.47062</v>
          </cell>
          <cell r="J61">
            <v>459.01161000000002</v>
          </cell>
          <cell r="K61">
            <v>479.46231</v>
          </cell>
        </row>
        <row r="62">
          <cell r="B62" t="str">
            <v>軸系及びプロペラ</v>
          </cell>
          <cell r="D62">
            <v>692.92100000000005</v>
          </cell>
          <cell r="E62">
            <v>623.44459000000006</v>
          </cell>
          <cell r="F62">
            <v>576.10158999999999</v>
          </cell>
          <cell r="G62">
            <v>631.57290999999998</v>
          </cell>
          <cell r="H62">
            <v>523.80444999999997</v>
          </cell>
          <cell r="I62">
            <v>496.11701999999997</v>
          </cell>
          <cell r="J62">
            <v>601.89639</v>
          </cell>
          <cell r="K62">
            <v>567.79802000000007</v>
          </cell>
        </row>
        <row r="63">
          <cell r="B63" t="str">
            <v>航海用機器</v>
          </cell>
          <cell r="D63">
            <v>808.84956000000011</v>
          </cell>
          <cell r="E63">
            <v>690.88342</v>
          </cell>
          <cell r="F63">
            <v>600.01794000000007</v>
          </cell>
          <cell r="G63">
            <v>578.64616000000001</v>
          </cell>
          <cell r="H63">
            <v>564.5367</v>
          </cell>
          <cell r="I63">
            <v>541.51485000000002</v>
          </cell>
          <cell r="J63">
            <v>593.18268</v>
          </cell>
          <cell r="K63">
            <v>642.36375999999996</v>
          </cell>
        </row>
        <row r="64">
          <cell r="B64" t="str">
            <v>ぎ装品他</v>
          </cell>
          <cell r="D64">
            <v>1849.1127999999999</v>
          </cell>
          <cell r="E64">
            <v>1598.25999</v>
          </cell>
          <cell r="F64">
            <v>1519.2443499999999</v>
          </cell>
          <cell r="G64">
            <v>1445.9416899999999</v>
          </cell>
          <cell r="H64">
            <v>1235.0449800000001</v>
          </cell>
          <cell r="I64">
            <v>1038.6129859999999</v>
          </cell>
          <cell r="J64">
            <v>1253.61535</v>
          </cell>
          <cell r="K64">
            <v>1355.4592514999999</v>
          </cell>
        </row>
        <row r="65">
          <cell r="B65" t="str">
            <v>部分品･付属品</v>
          </cell>
          <cell r="D65">
            <v>2423.4360000000001</v>
          </cell>
          <cell r="E65">
            <v>2029.73532</v>
          </cell>
          <cell r="F65">
            <v>1898.8867700000001</v>
          </cell>
          <cell r="G65">
            <v>1902.7376000000002</v>
          </cell>
          <cell r="H65">
            <v>1623.5114799999999</v>
          </cell>
          <cell r="I65">
            <v>1502.1189999999999</v>
          </cell>
          <cell r="J65">
            <v>1640.3796199999999</v>
          </cell>
          <cell r="K65">
            <v>1846.56033088</v>
          </cell>
        </row>
        <row r="66">
          <cell r="B66" t="str">
            <v>その他</v>
          </cell>
          <cell r="D66">
            <v>0.58799999999999997</v>
          </cell>
          <cell r="E66">
            <v>1.0500000000000001E-2</v>
          </cell>
          <cell r="F66">
            <v>0</v>
          </cell>
          <cell r="G66">
            <v>2.8899999999999998E-3</v>
          </cell>
          <cell r="H66">
            <v>0</v>
          </cell>
          <cell r="I66">
            <v>0</v>
          </cell>
          <cell r="J66">
            <v>0</v>
          </cell>
          <cell r="K66">
            <v>0.67</v>
          </cell>
        </row>
        <row r="67">
          <cell r="B67" t="str">
            <v>合計</v>
          </cell>
          <cell r="D67">
            <v>13980.191110000002</v>
          </cell>
          <cell r="E67">
            <v>11343.488109999998</v>
          </cell>
          <cell r="F67">
            <v>11178.327089999999</v>
          </cell>
          <cell r="G67">
            <v>11014.327510000001</v>
          </cell>
          <cell r="H67">
            <v>9545.9366399999981</v>
          </cell>
          <cell r="I67">
            <v>8716.1737860000012</v>
          </cell>
          <cell r="J67">
            <v>9728.7027299999991</v>
          </cell>
          <cell r="K67">
            <v>10221.34477238</v>
          </cell>
        </row>
        <row r="71">
          <cell r="B71" t="str">
            <v>舶用タービン</v>
          </cell>
          <cell r="C71">
            <v>1.7035547071117471E-2</v>
          </cell>
        </row>
        <row r="72">
          <cell r="B72" t="str">
            <v>舶用内燃機関</v>
          </cell>
          <cell r="C72">
            <v>0.38855873551315789</v>
          </cell>
        </row>
        <row r="73">
          <cell r="B73" t="str">
            <v>舶用ボイラ</v>
          </cell>
          <cell r="C73">
            <v>1.1186363687581243E-2</v>
          </cell>
        </row>
        <row r="74">
          <cell r="B74" t="str">
            <v>舶用補助機械</v>
          </cell>
          <cell r="C74">
            <v>0.10458236600027082</v>
          </cell>
        </row>
        <row r="75">
          <cell r="B75" t="str">
            <v>係船･荷役機械</v>
          </cell>
          <cell r="C75">
            <v>4.6907948090705004E-2</v>
          </cell>
        </row>
        <row r="76">
          <cell r="B76" t="str">
            <v>軸系・プロペラ</v>
          </cell>
          <cell r="C76">
            <v>5.5550226769993841E-2</v>
          </cell>
        </row>
        <row r="77">
          <cell r="B77" t="str">
            <v>航海用機器</v>
          </cell>
          <cell r="C77">
            <v>6.2845327528309958E-2</v>
          </cell>
        </row>
        <row r="78">
          <cell r="B78" t="str">
            <v>ぎ装品</v>
          </cell>
          <cell r="C78">
            <v>0.13261065756853307</v>
          </cell>
        </row>
        <row r="79">
          <cell r="B79" t="str">
            <v>部分品･付属品</v>
          </cell>
          <cell r="C79">
            <v>0.18065727866549949</v>
          </cell>
        </row>
        <row r="80">
          <cell r="B80" t="str">
            <v>その他</v>
          </cell>
          <cell r="C80">
            <v>6.5549104831143771E-5</v>
          </cell>
        </row>
      </sheetData>
      <sheetData sheetId="3"/>
      <sheetData sheetId="4"/>
      <sheetData sheetId="5"/>
      <sheetData sheetId="6"/>
      <sheetData sheetId="7"/>
      <sheetData sheetId="8"/>
      <sheetData sheetId="9"/>
      <sheetData sheetId="10">
        <row r="8">
          <cell r="B8" t="str">
            <v>主機</v>
          </cell>
        </row>
        <row r="9">
          <cell r="B9" t="str">
            <v>補機</v>
          </cell>
        </row>
        <row r="14">
          <cell r="L14">
            <v>15</v>
          </cell>
          <cell r="M14">
            <v>16</v>
          </cell>
          <cell r="N14">
            <v>17</v>
          </cell>
          <cell r="O14">
            <v>18</v>
          </cell>
          <cell r="P14">
            <v>19</v>
          </cell>
          <cell r="Q14">
            <v>20</v>
          </cell>
          <cell r="R14">
            <v>21</v>
          </cell>
          <cell r="S14">
            <v>22</v>
          </cell>
          <cell r="T14">
            <v>23</v>
          </cell>
          <cell r="U14">
            <v>24</v>
          </cell>
          <cell r="V14">
            <v>25</v>
          </cell>
          <cell r="W14">
            <v>26</v>
          </cell>
          <cell r="X14">
            <v>27</v>
          </cell>
        </row>
        <row r="15">
          <cell r="B15" t="str">
            <v>合計</v>
          </cell>
        </row>
        <row r="16">
          <cell r="B16" t="str">
            <v>合計</v>
          </cell>
          <cell r="M16">
            <v>2393713</v>
          </cell>
          <cell r="N16">
            <v>2611284</v>
          </cell>
          <cell r="O16">
            <v>3586902</v>
          </cell>
          <cell r="P16">
            <v>4669486</v>
          </cell>
          <cell r="Q16">
            <v>5776730</v>
          </cell>
          <cell r="R16">
            <v>5666363</v>
          </cell>
          <cell r="S16">
            <v>4223418</v>
          </cell>
          <cell r="T16">
            <v>4338295</v>
          </cell>
          <cell r="U16">
            <v>3942438</v>
          </cell>
          <cell r="V16">
            <v>4008932</v>
          </cell>
          <cell r="W16">
            <v>4601233</v>
          </cell>
          <cell r="X16">
            <v>3681089</v>
          </cell>
        </row>
        <row r="17">
          <cell r="N17">
            <v>7112924</v>
          </cell>
          <cell r="O17">
            <v>7565060</v>
          </cell>
          <cell r="P17">
            <v>9223535</v>
          </cell>
          <cell r="Q17">
            <v>8516915</v>
          </cell>
          <cell r="R17">
            <v>7861622</v>
          </cell>
          <cell r="S17">
            <v>8007665</v>
          </cell>
          <cell r="T17">
            <v>7112455</v>
          </cell>
          <cell r="U17">
            <v>6420982</v>
          </cell>
          <cell r="V17">
            <v>5133658</v>
          </cell>
          <cell r="W17">
            <v>6025907</v>
          </cell>
          <cell r="X17">
            <v>5467422</v>
          </cell>
        </row>
        <row r="18">
          <cell r="B18" t="str">
            <v>主機</v>
          </cell>
          <cell r="N18">
            <v>2846799</v>
          </cell>
          <cell r="O18">
            <v>2960235</v>
          </cell>
          <cell r="P18">
            <v>2552065</v>
          </cell>
          <cell r="Q18">
            <v>2442613</v>
          </cell>
          <cell r="R18">
            <v>1294181</v>
          </cell>
          <cell r="S18">
            <v>2415028</v>
          </cell>
          <cell r="T18">
            <v>2277368</v>
          </cell>
          <cell r="U18">
            <v>2445222</v>
          </cell>
          <cell r="V18">
            <v>2365828</v>
          </cell>
          <cell r="W18">
            <v>2105069</v>
          </cell>
          <cell r="X18">
            <v>1997611</v>
          </cell>
        </row>
        <row r="19">
          <cell r="B19" t="str">
            <v>補機</v>
          </cell>
          <cell r="N19">
            <v>991201</v>
          </cell>
          <cell r="O19">
            <v>989830</v>
          </cell>
          <cell r="P19">
            <v>1036845</v>
          </cell>
          <cell r="Q19">
            <v>937273</v>
          </cell>
          <cell r="R19">
            <v>817817</v>
          </cell>
          <cell r="S19">
            <v>973243</v>
          </cell>
          <cell r="T19">
            <v>1642048</v>
          </cell>
          <cell r="U19">
            <v>1243820</v>
          </cell>
          <cell r="V19">
            <v>985385</v>
          </cell>
          <cell r="W19">
            <v>1099675</v>
          </cell>
          <cell r="X19">
            <v>1209660</v>
          </cell>
        </row>
        <row r="20">
          <cell r="M20">
            <v>1687284</v>
          </cell>
          <cell r="N20">
            <v>1720325</v>
          </cell>
          <cell r="O20">
            <v>2100838</v>
          </cell>
          <cell r="P20">
            <v>2512161</v>
          </cell>
          <cell r="Q20">
            <v>3165177</v>
          </cell>
          <cell r="R20">
            <v>2881422</v>
          </cell>
          <cell r="S20">
            <v>2845238</v>
          </cell>
          <cell r="T20">
            <v>2823045</v>
          </cell>
          <cell r="U20">
            <v>2449926</v>
          </cell>
          <cell r="V20">
            <v>2933823</v>
          </cell>
          <cell r="W20">
            <v>3127389</v>
          </cell>
          <cell r="X20">
            <v>2336846</v>
          </cell>
        </row>
        <row r="21">
          <cell r="M21">
            <v>706429</v>
          </cell>
          <cell r="N21">
            <v>890959</v>
          </cell>
          <cell r="O21">
            <v>1486064</v>
          </cell>
          <cell r="P21">
            <v>2157325</v>
          </cell>
          <cell r="Q21">
            <v>2611553</v>
          </cell>
          <cell r="R21">
            <v>2784941</v>
          </cell>
          <cell r="S21">
            <v>1378180</v>
          </cell>
          <cell r="T21">
            <v>1515250</v>
          </cell>
          <cell r="U21">
            <v>1492512</v>
          </cell>
          <cell r="V21">
            <v>1075109</v>
          </cell>
          <cell r="W21">
            <v>1473844</v>
          </cell>
          <cell r="X21">
            <v>1344243</v>
          </cell>
        </row>
        <row r="22">
          <cell r="A22" t="str">
            <v>船外機</v>
          </cell>
          <cell r="M22">
            <v>31850703</v>
          </cell>
          <cell r="N22">
            <v>33877309</v>
          </cell>
          <cell r="O22">
            <v>35869224</v>
          </cell>
          <cell r="P22">
            <v>34075206</v>
          </cell>
          <cell r="Q22">
            <v>29001869</v>
          </cell>
          <cell r="R22">
            <v>12522198</v>
          </cell>
          <cell r="S22">
            <v>24047819</v>
          </cell>
          <cell r="T22">
            <v>25441535</v>
          </cell>
          <cell r="U22">
            <v>26378166</v>
          </cell>
          <cell r="V22">
            <v>28264933</v>
          </cell>
          <cell r="W22">
            <v>30516146</v>
          </cell>
          <cell r="X22">
            <v>33089909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３部-第１表"/>
      <sheetName val="第３部-第２表"/>
      <sheetName val="第３部-第３表"/>
      <sheetName val="第３部-第４表"/>
      <sheetName val="第３部-第５表"/>
      <sheetName val="第３部-第６，７表"/>
    </sheetNames>
    <sheetDataSet>
      <sheetData sheetId="0">
        <row r="4">
          <cell r="X4">
            <v>20</v>
          </cell>
          <cell r="Y4">
            <v>21</v>
          </cell>
          <cell r="Z4">
            <v>22</v>
          </cell>
          <cell r="AA4">
            <v>23</v>
          </cell>
          <cell r="AB4">
            <v>24</v>
          </cell>
          <cell r="AC4">
            <v>25</v>
          </cell>
          <cell r="AD4">
            <v>26</v>
          </cell>
          <cell r="AE4">
            <v>27</v>
          </cell>
        </row>
        <row r="6">
          <cell r="M6" t="str">
            <v>船外機</v>
          </cell>
          <cell r="X6">
            <v>165518</v>
          </cell>
          <cell r="Y6">
            <v>80718</v>
          </cell>
          <cell r="Z6">
            <v>114107</v>
          </cell>
          <cell r="AA6">
            <v>107887</v>
          </cell>
          <cell r="AB6">
            <v>119053</v>
          </cell>
          <cell r="AC6">
            <v>127260</v>
          </cell>
          <cell r="AD6">
            <v>156227</v>
          </cell>
          <cell r="AE6">
            <v>170529</v>
          </cell>
        </row>
        <row r="7">
          <cell r="M7" t="str">
            <v>船外機以外の舶用工業製品</v>
          </cell>
          <cell r="X7">
            <v>258517</v>
          </cell>
          <cell r="Y7">
            <v>250246</v>
          </cell>
          <cell r="Z7">
            <v>240085</v>
          </cell>
          <cell r="AA7">
            <v>237237</v>
          </cell>
          <cell r="AB7">
            <v>193730</v>
          </cell>
          <cell r="AC7">
            <v>240122</v>
          </cell>
          <cell r="AD7">
            <v>221659</v>
          </cell>
          <cell r="AE7">
            <v>182019</v>
          </cell>
        </row>
        <row r="8">
          <cell r="M8" t="str">
            <v>合計</v>
          </cell>
          <cell r="X8">
            <v>424035</v>
          </cell>
          <cell r="Y8">
            <v>330964</v>
          </cell>
          <cell r="Z8">
            <v>354192</v>
          </cell>
          <cell r="AA8">
            <v>345124</v>
          </cell>
          <cell r="AB8">
            <v>312783</v>
          </cell>
          <cell r="AC8">
            <v>367382</v>
          </cell>
          <cell r="AD8">
            <v>377886</v>
          </cell>
          <cell r="AE8">
            <v>352548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workbookViewId="0">
      <pane xSplit="3" ySplit="4" topLeftCell="D5" activePane="bottomRight" state="frozen"/>
      <selection pane="topRight" activeCell="D1" sqref="D1"/>
      <selection pane="bottomLeft" activeCell="A5" sqref="A5"/>
      <selection pane="bottomRight" sqref="A1:P1"/>
    </sheetView>
  </sheetViews>
  <sheetFormatPr defaultRowHeight="13.5"/>
  <cols>
    <col min="1" max="1" width="3.875" customWidth="1"/>
    <col min="2" max="2" width="17.625" customWidth="1"/>
    <col min="3" max="3" width="3.625" customWidth="1"/>
    <col min="4" max="4" width="4.5" customWidth="1"/>
    <col min="5" max="5" width="19.75" customWidth="1"/>
    <col min="6" max="6" width="3.875" customWidth="1"/>
  </cols>
  <sheetData>
    <row r="1" spans="1:16" ht="17.25">
      <c r="A1" s="78" t="s">
        <v>463</v>
      </c>
      <c r="B1" s="78"/>
      <c r="C1" s="78"/>
      <c r="D1" s="78"/>
      <c r="E1" s="78"/>
      <c r="F1" s="78"/>
      <c r="G1" s="78"/>
      <c r="H1" s="78"/>
      <c r="I1" s="78"/>
      <c r="J1" s="78"/>
      <c r="K1" s="78"/>
      <c r="L1" s="78"/>
      <c r="M1" s="78"/>
      <c r="N1" s="78"/>
      <c r="O1" s="78"/>
      <c r="P1" s="78"/>
    </row>
    <row r="2" spans="1:16">
      <c r="A2" s="389"/>
      <c r="B2" s="512"/>
      <c r="C2" s="512"/>
      <c r="D2" s="512"/>
      <c r="E2" s="389"/>
      <c r="F2" s="389"/>
      <c r="G2" s="513"/>
      <c r="H2" s="513"/>
      <c r="I2" s="514"/>
      <c r="J2" s="513"/>
      <c r="K2" s="515"/>
      <c r="L2" s="515"/>
      <c r="M2" s="515"/>
      <c r="N2" s="515"/>
      <c r="O2" s="515"/>
      <c r="P2" s="515"/>
    </row>
    <row r="3" spans="1:16">
      <c r="A3" s="395" t="s">
        <v>747</v>
      </c>
      <c r="B3" s="516"/>
      <c r="C3" s="516"/>
      <c r="D3" s="516"/>
      <c r="E3" s="516"/>
      <c r="F3" s="517"/>
      <c r="G3" s="518" t="s">
        <v>748</v>
      </c>
      <c r="H3" s="519"/>
      <c r="I3" s="519"/>
      <c r="J3" s="520"/>
      <c r="K3" s="519" t="s">
        <v>749</v>
      </c>
      <c r="L3" s="519"/>
      <c r="M3" s="519"/>
      <c r="N3" s="519"/>
      <c r="O3" s="519"/>
      <c r="P3" s="520"/>
    </row>
    <row r="4" spans="1:16" ht="22.5">
      <c r="A4" s="521"/>
      <c r="B4" s="522" t="s">
        <v>750</v>
      </c>
      <c r="C4" s="522"/>
      <c r="D4" s="523"/>
      <c r="E4" s="522" t="s">
        <v>751</v>
      </c>
      <c r="F4" s="524"/>
      <c r="G4" s="525" t="s">
        <v>304</v>
      </c>
      <c r="H4" s="526" t="s">
        <v>752</v>
      </c>
      <c r="I4" s="527" t="s">
        <v>753</v>
      </c>
      <c r="J4" s="528" t="s">
        <v>464</v>
      </c>
      <c r="K4" s="529" t="s">
        <v>754</v>
      </c>
      <c r="L4" s="530" t="s">
        <v>755</v>
      </c>
      <c r="M4" s="486" t="s">
        <v>465</v>
      </c>
      <c r="N4" s="486" t="s">
        <v>756</v>
      </c>
      <c r="O4" s="486" t="s">
        <v>466</v>
      </c>
      <c r="P4" s="487" t="s">
        <v>467</v>
      </c>
    </row>
    <row r="5" spans="1:16" ht="13.5" customHeight="1">
      <c r="A5" s="531"/>
      <c r="B5" s="532" t="s">
        <v>468</v>
      </c>
      <c r="C5" s="533"/>
      <c r="D5" s="534"/>
      <c r="E5" s="535" t="s">
        <v>309</v>
      </c>
      <c r="F5" s="536"/>
      <c r="G5" s="537">
        <v>350</v>
      </c>
      <c r="H5" s="538">
        <v>881.08500000000004</v>
      </c>
      <c r="I5" s="539"/>
      <c r="J5" s="540">
        <v>11683.287</v>
      </c>
      <c r="K5" s="541"/>
      <c r="L5" s="542"/>
      <c r="M5" s="542"/>
      <c r="N5" s="542"/>
      <c r="O5" s="542"/>
      <c r="P5" s="543"/>
    </row>
    <row r="6" spans="1:16" ht="13.5" customHeight="1">
      <c r="A6" s="544"/>
      <c r="B6" s="545"/>
      <c r="C6" s="546"/>
      <c r="D6" s="547"/>
      <c r="E6" s="548" t="s">
        <v>469</v>
      </c>
      <c r="F6" s="549"/>
      <c r="G6" s="550">
        <v>13</v>
      </c>
      <c r="H6" s="551">
        <v>265</v>
      </c>
      <c r="I6" s="552"/>
      <c r="J6" s="553">
        <v>5729.3329999999996</v>
      </c>
      <c r="K6" s="554"/>
      <c r="L6" s="555"/>
      <c r="M6" s="555"/>
      <c r="N6" s="555"/>
      <c r="O6" s="555"/>
      <c r="P6" s="556"/>
    </row>
    <row r="7" spans="1:16" ht="13.5" customHeight="1">
      <c r="A7" s="544"/>
      <c r="B7" s="545"/>
      <c r="C7" s="546"/>
      <c r="D7" s="547"/>
      <c r="E7" s="548" t="s">
        <v>470</v>
      </c>
      <c r="F7" s="549"/>
      <c r="G7" s="550">
        <v>363</v>
      </c>
      <c r="H7" s="551">
        <v>1146</v>
      </c>
      <c r="I7" s="552"/>
      <c r="J7" s="553">
        <v>17413</v>
      </c>
      <c r="K7" s="554">
        <v>3</v>
      </c>
      <c r="L7" s="555">
        <v>1</v>
      </c>
      <c r="M7" s="555">
        <v>1</v>
      </c>
      <c r="N7" s="555"/>
      <c r="O7" s="555">
        <v>1</v>
      </c>
      <c r="P7" s="556"/>
    </row>
    <row r="8" spans="1:16" ht="13.5" customHeight="1">
      <c r="A8" s="557"/>
      <c r="B8" s="548" t="s">
        <v>316</v>
      </c>
      <c r="C8" s="548"/>
      <c r="D8" s="547"/>
      <c r="E8" s="548" t="s">
        <v>316</v>
      </c>
      <c r="F8" s="549"/>
      <c r="G8" s="550">
        <v>559839</v>
      </c>
      <c r="H8" s="551">
        <v>33089.909</v>
      </c>
      <c r="I8" s="552"/>
      <c r="J8" s="553">
        <v>163260.15700000001</v>
      </c>
      <c r="K8" s="554">
        <v>6</v>
      </c>
      <c r="L8" s="555"/>
      <c r="M8" s="555">
        <v>5</v>
      </c>
      <c r="N8" s="555"/>
      <c r="O8" s="555">
        <v>1</v>
      </c>
      <c r="P8" s="556"/>
    </row>
    <row r="9" spans="1:16" ht="13.5" customHeight="1">
      <c r="A9" s="544"/>
      <c r="B9" s="545" t="s">
        <v>471</v>
      </c>
      <c r="C9" s="546"/>
      <c r="D9" s="547"/>
      <c r="E9" s="548" t="s">
        <v>313</v>
      </c>
      <c r="F9" s="549"/>
      <c r="G9" s="550">
        <v>11911</v>
      </c>
      <c r="H9" s="551">
        <v>3207.2710000000002</v>
      </c>
      <c r="I9" s="552"/>
      <c r="J9" s="553">
        <v>37620.004000000001</v>
      </c>
      <c r="K9" s="554"/>
      <c r="L9" s="555"/>
      <c r="M9" s="555"/>
      <c r="N9" s="555"/>
      <c r="O9" s="555"/>
      <c r="P9" s="556"/>
    </row>
    <row r="10" spans="1:16" ht="13.5" customHeight="1">
      <c r="A10" s="544"/>
      <c r="B10" s="545"/>
      <c r="C10" s="546"/>
      <c r="D10" s="547"/>
      <c r="E10" s="548" t="s">
        <v>314</v>
      </c>
      <c r="F10" s="549"/>
      <c r="G10" s="550">
        <v>1823</v>
      </c>
      <c r="H10" s="551">
        <v>3681.0889999999999</v>
      </c>
      <c r="I10" s="552"/>
      <c r="J10" s="553">
        <v>73940.891000000003</v>
      </c>
      <c r="K10" s="554"/>
      <c r="L10" s="555"/>
      <c r="M10" s="555"/>
      <c r="N10" s="555"/>
      <c r="O10" s="555"/>
      <c r="P10" s="556"/>
    </row>
    <row r="11" spans="1:16" ht="13.5" customHeight="1">
      <c r="A11" s="544"/>
      <c r="B11" s="545"/>
      <c r="C11" s="546"/>
      <c r="D11" s="547"/>
      <c r="E11" s="548" t="s">
        <v>315</v>
      </c>
      <c r="F11" s="549"/>
      <c r="G11" s="550">
        <v>316</v>
      </c>
      <c r="H11" s="551">
        <v>5467.4219999999996</v>
      </c>
      <c r="I11" s="552"/>
      <c r="J11" s="553">
        <v>97909.358999999997</v>
      </c>
      <c r="K11" s="554"/>
      <c r="L11" s="555"/>
      <c r="M11" s="555"/>
      <c r="N11" s="555"/>
      <c r="O11" s="555"/>
      <c r="P11" s="556"/>
    </row>
    <row r="12" spans="1:16" ht="13.5" customHeight="1">
      <c r="A12" s="544"/>
      <c r="B12" s="545"/>
      <c r="C12" s="546"/>
      <c r="D12" s="547"/>
      <c r="E12" s="548" t="s">
        <v>472</v>
      </c>
      <c r="F12" s="549"/>
      <c r="G12" s="550">
        <v>14050</v>
      </c>
      <c r="H12" s="551">
        <v>12356</v>
      </c>
      <c r="I12" s="552"/>
      <c r="J12" s="553">
        <v>209470</v>
      </c>
      <c r="K12" s="554"/>
      <c r="L12" s="555"/>
      <c r="M12" s="555"/>
      <c r="N12" s="555"/>
      <c r="O12" s="555"/>
      <c r="P12" s="556"/>
    </row>
    <row r="13" spans="1:16" ht="13.5" customHeight="1">
      <c r="A13" s="544"/>
      <c r="B13" s="545"/>
      <c r="C13" s="546"/>
      <c r="D13" s="547"/>
      <c r="E13" s="548" t="s">
        <v>312</v>
      </c>
      <c r="F13" s="549"/>
      <c r="G13" s="550">
        <v>98306</v>
      </c>
      <c r="H13" s="551">
        <v>15898.168</v>
      </c>
      <c r="I13" s="552"/>
      <c r="J13" s="553">
        <v>24428.868999999999</v>
      </c>
      <c r="K13" s="554"/>
      <c r="L13" s="555"/>
      <c r="M13" s="555"/>
      <c r="N13" s="555"/>
      <c r="O13" s="555"/>
      <c r="P13" s="556"/>
    </row>
    <row r="14" spans="1:16" ht="13.5" customHeight="1">
      <c r="A14" s="544"/>
      <c r="B14" s="545"/>
      <c r="C14" s="546"/>
      <c r="D14" s="547"/>
      <c r="E14" s="548" t="s">
        <v>470</v>
      </c>
      <c r="F14" s="549"/>
      <c r="G14" s="551">
        <v>112356</v>
      </c>
      <c r="H14" s="551">
        <v>28254</v>
      </c>
      <c r="I14" s="552"/>
      <c r="J14" s="553">
        <v>233899</v>
      </c>
      <c r="K14" s="554">
        <v>26</v>
      </c>
      <c r="L14" s="555">
        <v>10</v>
      </c>
      <c r="M14" s="555">
        <v>13</v>
      </c>
      <c r="N14" s="555">
        <v>1</v>
      </c>
      <c r="O14" s="555">
        <v>2</v>
      </c>
      <c r="P14" s="556"/>
    </row>
    <row r="15" spans="1:16" ht="13.5" customHeight="1">
      <c r="A15" s="544"/>
      <c r="B15" s="545" t="s">
        <v>473</v>
      </c>
      <c r="C15" s="546"/>
      <c r="D15" s="547"/>
      <c r="E15" s="548" t="s">
        <v>318</v>
      </c>
      <c r="F15" s="549"/>
      <c r="G15" s="550">
        <v>309</v>
      </c>
      <c r="H15" s="551"/>
      <c r="I15" s="552">
        <v>3910.2000000000003</v>
      </c>
      <c r="J15" s="553">
        <v>8555.9060000000009</v>
      </c>
      <c r="K15" s="554"/>
      <c r="L15" s="555"/>
      <c r="M15" s="555"/>
      <c r="N15" s="555"/>
      <c r="O15" s="555"/>
      <c r="P15" s="556"/>
    </row>
    <row r="16" spans="1:16" ht="13.5" customHeight="1">
      <c r="A16" s="544"/>
      <c r="B16" s="545"/>
      <c r="C16" s="546"/>
      <c r="D16" s="547"/>
      <c r="E16" s="548" t="s">
        <v>319</v>
      </c>
      <c r="F16" s="549"/>
      <c r="G16" s="550">
        <v>372</v>
      </c>
      <c r="H16" s="551"/>
      <c r="I16" s="552">
        <v>3106.5000000000014</v>
      </c>
      <c r="J16" s="553">
        <v>2878.0619999999999</v>
      </c>
      <c r="K16" s="554"/>
      <c r="L16" s="555"/>
      <c r="M16" s="555"/>
      <c r="N16" s="555"/>
      <c r="O16" s="555"/>
      <c r="P16" s="556"/>
    </row>
    <row r="17" spans="1:16" ht="13.5" customHeight="1">
      <c r="A17" s="544"/>
      <c r="B17" s="545"/>
      <c r="C17" s="546"/>
      <c r="D17" s="547"/>
      <c r="E17" s="548" t="s">
        <v>470</v>
      </c>
      <c r="F17" s="549"/>
      <c r="G17" s="550">
        <v>681</v>
      </c>
      <c r="H17" s="551"/>
      <c r="I17" s="552">
        <v>7017</v>
      </c>
      <c r="J17" s="553">
        <v>11434</v>
      </c>
      <c r="K17" s="554">
        <v>8</v>
      </c>
      <c r="L17" s="555">
        <v>3</v>
      </c>
      <c r="M17" s="555"/>
      <c r="N17" s="555">
        <v>1</v>
      </c>
      <c r="O17" s="555">
        <v>4</v>
      </c>
      <c r="P17" s="556"/>
    </row>
    <row r="18" spans="1:16" ht="13.5" customHeight="1">
      <c r="A18" s="557"/>
      <c r="B18" s="548" t="s">
        <v>321</v>
      </c>
      <c r="C18" s="548"/>
      <c r="D18" s="547"/>
      <c r="E18" s="548" t="s">
        <v>321</v>
      </c>
      <c r="F18" s="549"/>
      <c r="G18" s="550">
        <v>97544</v>
      </c>
      <c r="H18" s="551"/>
      <c r="I18" s="552">
        <v>12885.800000000003</v>
      </c>
      <c r="J18" s="558">
        <v>34784.879999999997</v>
      </c>
      <c r="K18" s="554">
        <v>25</v>
      </c>
      <c r="L18" s="555">
        <v>6</v>
      </c>
      <c r="M18" s="555"/>
      <c r="N18" s="555">
        <v>6</v>
      </c>
      <c r="O18" s="555">
        <v>13</v>
      </c>
      <c r="P18" s="556"/>
    </row>
    <row r="19" spans="1:16" ht="13.5" customHeight="1">
      <c r="A19" s="557"/>
      <c r="B19" s="548" t="s">
        <v>474</v>
      </c>
      <c r="C19" s="548"/>
      <c r="D19" s="547"/>
      <c r="E19" s="548" t="s">
        <v>322</v>
      </c>
      <c r="F19" s="549"/>
      <c r="G19" s="550">
        <v>12532</v>
      </c>
      <c r="H19" s="551"/>
      <c r="I19" s="552">
        <v>26829.399999999991</v>
      </c>
      <c r="J19" s="553">
        <v>12066.186</v>
      </c>
      <c r="K19" s="554">
        <v>16</v>
      </c>
      <c r="L19" s="555">
        <v>1</v>
      </c>
      <c r="M19" s="555">
        <v>2</v>
      </c>
      <c r="N19" s="555">
        <v>4</v>
      </c>
      <c r="O19" s="555">
        <v>9</v>
      </c>
      <c r="P19" s="556"/>
    </row>
    <row r="20" spans="1:16" ht="13.5" customHeight="1">
      <c r="A20" s="557"/>
      <c r="B20" s="548" t="s">
        <v>323</v>
      </c>
      <c r="C20" s="548"/>
      <c r="D20" s="547"/>
      <c r="E20" s="548" t="s">
        <v>323</v>
      </c>
      <c r="F20" s="549"/>
      <c r="G20" s="550">
        <v>27699</v>
      </c>
      <c r="H20" s="551"/>
      <c r="I20" s="552">
        <v>2569.8000000000002</v>
      </c>
      <c r="J20" s="553">
        <v>6397.4549999999999</v>
      </c>
      <c r="K20" s="554">
        <v>9</v>
      </c>
      <c r="L20" s="555"/>
      <c r="M20" s="555">
        <v>3</v>
      </c>
      <c r="N20" s="555">
        <v>2</v>
      </c>
      <c r="O20" s="555">
        <v>4</v>
      </c>
      <c r="P20" s="556"/>
    </row>
    <row r="21" spans="1:16" ht="13.5" customHeight="1">
      <c r="A21" s="557"/>
      <c r="B21" s="548" t="s">
        <v>325</v>
      </c>
      <c r="C21" s="548"/>
      <c r="D21" s="547"/>
      <c r="E21" s="548" t="s">
        <v>325</v>
      </c>
      <c r="F21" s="549"/>
      <c r="G21" s="550">
        <v>12384</v>
      </c>
      <c r="H21" s="551"/>
      <c r="I21" s="552">
        <v>306304.39999999997</v>
      </c>
      <c r="J21" s="553">
        <v>5276.4459999999999</v>
      </c>
      <c r="K21" s="554">
        <v>15</v>
      </c>
      <c r="L21" s="555">
        <v>3</v>
      </c>
      <c r="M21" s="555"/>
      <c r="N21" s="555">
        <v>4</v>
      </c>
      <c r="O21" s="555">
        <v>8</v>
      </c>
      <c r="P21" s="556"/>
    </row>
    <row r="22" spans="1:16" ht="13.5" customHeight="1">
      <c r="A22" s="557"/>
      <c r="B22" s="548" t="s">
        <v>326</v>
      </c>
      <c r="C22" s="548"/>
      <c r="D22" s="547"/>
      <c r="E22" s="548" t="s">
        <v>326</v>
      </c>
      <c r="F22" s="549"/>
      <c r="G22" s="550">
        <v>80688</v>
      </c>
      <c r="H22" s="551">
        <v>3624.7109999999998</v>
      </c>
      <c r="I22" s="552">
        <v>10450.600000000013</v>
      </c>
      <c r="J22" s="553">
        <v>29316.187999999998</v>
      </c>
      <c r="K22" s="554">
        <v>37</v>
      </c>
      <c r="L22" s="555">
        <v>9</v>
      </c>
      <c r="M22" s="555">
        <v>5</v>
      </c>
      <c r="N22" s="555">
        <v>7</v>
      </c>
      <c r="O22" s="555">
        <v>16</v>
      </c>
      <c r="P22" s="556"/>
    </row>
    <row r="23" spans="1:16" ht="13.5" customHeight="1">
      <c r="A23" s="544"/>
      <c r="B23" s="545" t="s">
        <v>475</v>
      </c>
      <c r="C23" s="546"/>
      <c r="D23" s="547"/>
      <c r="E23" s="548" t="s">
        <v>327</v>
      </c>
      <c r="F23" s="549"/>
      <c r="G23" s="550">
        <v>6664</v>
      </c>
      <c r="H23" s="551"/>
      <c r="I23" s="552">
        <v>4956.9999999999991</v>
      </c>
      <c r="J23" s="553">
        <v>5291.4539999999997</v>
      </c>
      <c r="K23" s="554"/>
      <c r="L23" s="555"/>
      <c r="M23" s="555"/>
      <c r="N23" s="555"/>
      <c r="O23" s="555"/>
      <c r="P23" s="556"/>
    </row>
    <row r="24" spans="1:16" ht="13.5" customHeight="1">
      <c r="A24" s="544"/>
      <c r="B24" s="545"/>
      <c r="C24" s="546"/>
      <c r="D24" s="547"/>
      <c r="E24" s="548" t="s">
        <v>328</v>
      </c>
      <c r="F24" s="549"/>
      <c r="G24" s="550">
        <v>916</v>
      </c>
      <c r="H24" s="551"/>
      <c r="I24" s="552">
        <v>3973.1999999999989</v>
      </c>
      <c r="J24" s="559">
        <v>10582.157999999999</v>
      </c>
      <c r="K24" s="554"/>
      <c r="L24" s="555"/>
      <c r="M24" s="555"/>
      <c r="N24" s="555"/>
      <c r="O24" s="555"/>
      <c r="P24" s="556"/>
    </row>
    <row r="25" spans="1:16" ht="13.5" customHeight="1">
      <c r="A25" s="560"/>
      <c r="B25" s="561"/>
      <c r="C25" s="562"/>
      <c r="D25" s="563"/>
      <c r="E25" s="564" t="s">
        <v>470</v>
      </c>
      <c r="F25" s="565"/>
      <c r="G25" s="566">
        <v>7580</v>
      </c>
      <c r="H25" s="567"/>
      <c r="I25" s="568">
        <v>8930</v>
      </c>
      <c r="J25" s="569">
        <v>15874</v>
      </c>
      <c r="K25" s="570">
        <v>18</v>
      </c>
      <c r="L25" s="571">
        <v>3</v>
      </c>
      <c r="M25" s="571">
        <v>5</v>
      </c>
      <c r="N25" s="571">
        <v>3</v>
      </c>
      <c r="O25" s="571">
        <v>7</v>
      </c>
      <c r="P25" s="572"/>
    </row>
    <row r="26" spans="1:16" ht="13.5" customHeight="1">
      <c r="A26" s="413"/>
      <c r="B26" s="573" t="s">
        <v>476</v>
      </c>
      <c r="C26" s="574"/>
      <c r="D26" s="575"/>
      <c r="E26" s="576" t="s">
        <v>330</v>
      </c>
      <c r="F26" s="577"/>
      <c r="G26" s="578">
        <v>1184</v>
      </c>
      <c r="H26" s="406"/>
      <c r="I26" s="579">
        <v>6082.0999999999985</v>
      </c>
      <c r="J26" s="580">
        <v>3630.0720000000001</v>
      </c>
      <c r="K26" s="541"/>
      <c r="L26" s="542"/>
      <c r="M26" s="542"/>
      <c r="N26" s="542"/>
      <c r="O26" s="542"/>
      <c r="P26" s="543"/>
    </row>
    <row r="27" spans="1:16" ht="13.5" customHeight="1">
      <c r="A27" s="544"/>
      <c r="B27" s="545"/>
      <c r="C27" s="546"/>
      <c r="D27" s="547"/>
      <c r="E27" s="548" t="s">
        <v>331</v>
      </c>
      <c r="F27" s="549"/>
      <c r="G27" s="550">
        <v>2366</v>
      </c>
      <c r="H27" s="551"/>
      <c r="I27" s="552">
        <v>48597.500000000007</v>
      </c>
      <c r="J27" s="581">
        <v>28460.659</v>
      </c>
      <c r="K27" s="554"/>
      <c r="L27" s="555"/>
      <c r="M27" s="555"/>
      <c r="N27" s="555"/>
      <c r="O27" s="555"/>
      <c r="P27" s="556"/>
    </row>
    <row r="28" spans="1:16" ht="13.5" customHeight="1">
      <c r="A28" s="544"/>
      <c r="B28" s="545"/>
      <c r="C28" s="546"/>
      <c r="D28" s="547"/>
      <c r="E28" s="548" t="s">
        <v>161</v>
      </c>
      <c r="F28" s="549"/>
      <c r="G28" s="550">
        <v>1140</v>
      </c>
      <c r="H28" s="551"/>
      <c r="I28" s="552">
        <v>1024.2000000000003</v>
      </c>
      <c r="J28" s="582">
        <v>2223.42</v>
      </c>
      <c r="K28" s="554"/>
      <c r="L28" s="555"/>
      <c r="M28" s="555"/>
      <c r="N28" s="555"/>
      <c r="O28" s="555"/>
      <c r="P28" s="556"/>
    </row>
    <row r="29" spans="1:16" ht="13.5" customHeight="1">
      <c r="A29" s="544"/>
      <c r="B29" s="545"/>
      <c r="C29" s="546"/>
      <c r="D29" s="547"/>
      <c r="E29" s="548" t="s">
        <v>101</v>
      </c>
      <c r="F29" s="549"/>
      <c r="G29" s="550">
        <v>30710</v>
      </c>
      <c r="H29" s="551"/>
      <c r="I29" s="552">
        <v>89909.799999999988</v>
      </c>
      <c r="J29" s="582">
        <v>13632.08</v>
      </c>
      <c r="K29" s="554"/>
      <c r="L29" s="555"/>
      <c r="M29" s="555"/>
      <c r="N29" s="555"/>
      <c r="O29" s="555"/>
      <c r="P29" s="556"/>
    </row>
    <row r="30" spans="1:16" ht="13.5" customHeight="1">
      <c r="A30" s="544"/>
      <c r="B30" s="545"/>
      <c r="C30" s="546"/>
      <c r="D30" s="547"/>
      <c r="E30" s="548" t="s">
        <v>470</v>
      </c>
      <c r="F30" s="549"/>
      <c r="G30" s="550">
        <v>35400</v>
      </c>
      <c r="H30" s="551"/>
      <c r="I30" s="552">
        <v>145614</v>
      </c>
      <c r="J30" s="582">
        <v>47946</v>
      </c>
      <c r="K30" s="554">
        <v>33</v>
      </c>
      <c r="L30" s="555">
        <v>2</v>
      </c>
      <c r="M30" s="555">
        <v>4</v>
      </c>
      <c r="N30" s="555">
        <v>2</v>
      </c>
      <c r="O30" s="555">
        <v>24</v>
      </c>
      <c r="P30" s="556"/>
    </row>
    <row r="31" spans="1:16" ht="13.5" customHeight="1">
      <c r="A31" s="557"/>
      <c r="B31" s="548" t="s">
        <v>334</v>
      </c>
      <c r="C31" s="548"/>
      <c r="D31" s="547"/>
      <c r="E31" s="548" t="s">
        <v>334</v>
      </c>
      <c r="F31" s="549"/>
      <c r="G31" s="550">
        <v>146777</v>
      </c>
      <c r="H31" s="551"/>
      <c r="I31" s="552">
        <v>211238.10000000003</v>
      </c>
      <c r="J31" s="582">
        <v>24975.614000000001</v>
      </c>
      <c r="K31" s="554">
        <v>10</v>
      </c>
      <c r="L31" s="555">
        <v>2</v>
      </c>
      <c r="M31" s="555">
        <v>7</v>
      </c>
      <c r="N31" s="555"/>
      <c r="O31" s="555">
        <v>1</v>
      </c>
      <c r="P31" s="556"/>
    </row>
    <row r="32" spans="1:16" ht="13.5" customHeight="1">
      <c r="A32" s="557"/>
      <c r="B32" s="548" t="s">
        <v>477</v>
      </c>
      <c r="C32" s="548"/>
      <c r="D32" s="547"/>
      <c r="E32" s="548" t="s">
        <v>356</v>
      </c>
      <c r="F32" s="549"/>
      <c r="G32" s="550">
        <v>66263</v>
      </c>
      <c r="H32" s="551"/>
      <c r="I32" s="552">
        <v>243855.40301330725</v>
      </c>
      <c r="J32" s="582">
        <v>104283.00548800001</v>
      </c>
      <c r="K32" s="554">
        <v>73</v>
      </c>
      <c r="L32" s="555">
        <v>14</v>
      </c>
      <c r="M32" s="555">
        <v>14</v>
      </c>
      <c r="N32" s="555">
        <v>21</v>
      </c>
      <c r="O32" s="555">
        <v>23</v>
      </c>
      <c r="P32" s="556"/>
    </row>
    <row r="33" spans="1:16" ht="13.5" customHeight="1">
      <c r="A33" s="544"/>
      <c r="B33" s="545" t="s">
        <v>478</v>
      </c>
      <c r="C33" s="546"/>
      <c r="D33" s="547"/>
      <c r="E33" s="548" t="s">
        <v>335</v>
      </c>
      <c r="F33" s="549"/>
      <c r="G33" s="550">
        <v>2601</v>
      </c>
      <c r="H33" s="551"/>
      <c r="I33" s="552">
        <v>12753.499999999993</v>
      </c>
      <c r="J33" s="582">
        <v>22262.780999999999</v>
      </c>
      <c r="K33" s="554"/>
      <c r="L33" s="555"/>
      <c r="M33" s="555"/>
      <c r="N33" s="555"/>
      <c r="O33" s="555"/>
      <c r="P33" s="556"/>
    </row>
    <row r="34" spans="1:16" ht="13.5" customHeight="1">
      <c r="A34" s="544"/>
      <c r="B34" s="545"/>
      <c r="C34" s="546"/>
      <c r="D34" s="547"/>
      <c r="E34" s="548" t="s">
        <v>357</v>
      </c>
      <c r="F34" s="549"/>
      <c r="G34" s="550">
        <v>72994</v>
      </c>
      <c r="H34" s="551"/>
      <c r="I34" s="552">
        <v>23273.80000000001</v>
      </c>
      <c r="J34" s="582">
        <v>17752.687000000002</v>
      </c>
      <c r="K34" s="554"/>
      <c r="L34" s="555"/>
      <c r="M34" s="555"/>
      <c r="N34" s="555"/>
      <c r="O34" s="555"/>
      <c r="P34" s="556"/>
    </row>
    <row r="35" spans="1:16" ht="13.5" customHeight="1">
      <c r="A35" s="544"/>
      <c r="B35" s="545"/>
      <c r="C35" s="546"/>
      <c r="D35" s="547"/>
      <c r="E35" s="548" t="s">
        <v>470</v>
      </c>
      <c r="F35" s="549"/>
      <c r="G35" s="550">
        <v>75595</v>
      </c>
      <c r="H35" s="583"/>
      <c r="I35" s="584">
        <v>36027</v>
      </c>
      <c r="J35" s="581">
        <v>40015</v>
      </c>
      <c r="K35" s="554">
        <v>36</v>
      </c>
      <c r="L35" s="555">
        <v>9</v>
      </c>
      <c r="M35" s="555">
        <v>6</v>
      </c>
      <c r="N35" s="555">
        <v>11</v>
      </c>
      <c r="O35" s="555">
        <v>10</v>
      </c>
      <c r="P35" s="556"/>
    </row>
    <row r="36" spans="1:16" ht="13.5" customHeight="1">
      <c r="A36" s="544"/>
      <c r="B36" s="545" t="s">
        <v>358</v>
      </c>
      <c r="C36" s="546"/>
      <c r="D36" s="547"/>
      <c r="E36" s="548" t="s">
        <v>324</v>
      </c>
      <c r="F36" s="549"/>
      <c r="G36" s="550">
        <v>5977</v>
      </c>
      <c r="H36" s="583"/>
      <c r="I36" s="584">
        <v>3053.699999999998</v>
      </c>
      <c r="J36" s="582">
        <v>3182.4749999999999</v>
      </c>
      <c r="K36" s="554"/>
      <c r="L36" s="555"/>
      <c r="M36" s="555"/>
      <c r="N36" s="555"/>
      <c r="O36" s="555"/>
      <c r="P36" s="556"/>
    </row>
    <row r="37" spans="1:16" ht="13.5" customHeight="1">
      <c r="A37" s="544"/>
      <c r="B37" s="545"/>
      <c r="C37" s="546"/>
      <c r="D37" s="547"/>
      <c r="E37" s="548" t="s">
        <v>358</v>
      </c>
      <c r="F37" s="549"/>
      <c r="G37" s="550">
        <v>543</v>
      </c>
      <c r="H37" s="583"/>
      <c r="I37" s="584">
        <v>96807.628178000421</v>
      </c>
      <c r="J37" s="582">
        <v>62620.340600000003</v>
      </c>
      <c r="K37" s="554"/>
      <c r="L37" s="555"/>
      <c r="M37" s="555"/>
      <c r="N37" s="555"/>
      <c r="O37" s="555"/>
      <c r="P37" s="556"/>
    </row>
    <row r="38" spans="1:16" ht="13.5" customHeight="1">
      <c r="A38" s="544"/>
      <c r="B38" s="545"/>
      <c r="C38" s="546"/>
      <c r="D38" s="547"/>
      <c r="E38" s="548" t="s">
        <v>470</v>
      </c>
      <c r="F38" s="549"/>
      <c r="G38" s="550">
        <v>6520</v>
      </c>
      <c r="H38" s="583"/>
      <c r="I38" s="584">
        <v>99861</v>
      </c>
      <c r="J38" s="582">
        <v>65803</v>
      </c>
      <c r="K38" s="554">
        <v>144</v>
      </c>
      <c r="L38" s="555">
        <v>26</v>
      </c>
      <c r="M38" s="555">
        <v>11</v>
      </c>
      <c r="N38" s="555">
        <v>35</v>
      </c>
      <c r="O38" s="555">
        <v>71</v>
      </c>
      <c r="P38" s="556"/>
    </row>
    <row r="39" spans="1:16" ht="13.5" customHeight="1">
      <c r="A39" s="557"/>
      <c r="B39" s="548" t="s">
        <v>479</v>
      </c>
      <c r="C39" s="548"/>
      <c r="D39" s="547"/>
      <c r="E39" s="548" t="s">
        <v>333</v>
      </c>
      <c r="F39" s="549"/>
      <c r="G39" s="585">
        <v>21717</v>
      </c>
      <c r="H39" s="583"/>
      <c r="I39" s="584">
        <v>64739.900000000016</v>
      </c>
      <c r="J39" s="582">
        <v>9541.4069999999992</v>
      </c>
      <c r="K39" s="554">
        <v>20</v>
      </c>
      <c r="L39" s="555">
        <v>6</v>
      </c>
      <c r="M39" s="555">
        <v>1</v>
      </c>
      <c r="N39" s="555">
        <v>5</v>
      </c>
      <c r="O39" s="555">
        <v>7</v>
      </c>
      <c r="P39" s="556"/>
    </row>
    <row r="40" spans="1:16" ht="13.5" customHeight="1">
      <c r="A40" s="544"/>
      <c r="B40" s="545" t="s">
        <v>480</v>
      </c>
      <c r="C40" s="546"/>
      <c r="D40" s="547"/>
      <c r="E40" s="548" t="s">
        <v>337</v>
      </c>
      <c r="F40" s="549"/>
      <c r="G40" s="585">
        <v>61228</v>
      </c>
      <c r="H40" s="551"/>
      <c r="I40" s="552"/>
      <c r="J40" s="582">
        <v>20996.441999999999</v>
      </c>
      <c r="K40" s="554"/>
      <c r="L40" s="555"/>
      <c r="M40" s="555"/>
      <c r="N40" s="555"/>
      <c r="O40" s="555"/>
      <c r="P40" s="556"/>
    </row>
    <row r="41" spans="1:16" ht="13.5" customHeight="1">
      <c r="A41" s="544"/>
      <c r="B41" s="545"/>
      <c r="C41" s="546"/>
      <c r="D41" s="547"/>
      <c r="E41" s="548" t="s">
        <v>338</v>
      </c>
      <c r="F41" s="549"/>
      <c r="G41" s="585">
        <v>84161</v>
      </c>
      <c r="H41" s="551"/>
      <c r="I41" s="552"/>
      <c r="J41" s="582">
        <v>11019.833000000001</v>
      </c>
      <c r="K41" s="554"/>
      <c r="L41" s="555"/>
      <c r="M41" s="555"/>
      <c r="N41" s="555"/>
      <c r="O41" s="555"/>
      <c r="P41" s="556"/>
    </row>
    <row r="42" spans="1:16" ht="13.5" customHeight="1">
      <c r="A42" s="544"/>
      <c r="B42" s="545"/>
      <c r="C42" s="546"/>
      <c r="D42" s="547"/>
      <c r="E42" s="548" t="s">
        <v>339</v>
      </c>
      <c r="F42" s="549"/>
      <c r="G42" s="585">
        <v>29000</v>
      </c>
      <c r="H42" s="551"/>
      <c r="I42" s="552"/>
      <c r="J42" s="582">
        <v>5610.4279999999999</v>
      </c>
      <c r="K42" s="554"/>
      <c r="L42" s="555"/>
      <c r="M42" s="555"/>
      <c r="N42" s="555"/>
      <c r="O42" s="555"/>
      <c r="P42" s="556"/>
    </row>
    <row r="43" spans="1:16" ht="13.5" customHeight="1">
      <c r="A43" s="544"/>
      <c r="B43" s="545"/>
      <c r="C43" s="546"/>
      <c r="D43" s="547"/>
      <c r="E43" s="548" t="s">
        <v>340</v>
      </c>
      <c r="F43" s="549"/>
      <c r="G43" s="585">
        <v>271742</v>
      </c>
      <c r="H43" s="551"/>
      <c r="I43" s="552"/>
      <c r="J43" s="582">
        <v>1977.1379999999999</v>
      </c>
      <c r="K43" s="554"/>
      <c r="L43" s="555"/>
      <c r="M43" s="555"/>
      <c r="N43" s="555"/>
      <c r="O43" s="555"/>
      <c r="P43" s="556"/>
    </row>
    <row r="44" spans="1:16" ht="13.5" customHeight="1">
      <c r="A44" s="544"/>
      <c r="B44" s="545"/>
      <c r="C44" s="546"/>
      <c r="D44" s="547"/>
      <c r="E44" s="548" t="s">
        <v>342</v>
      </c>
      <c r="F44" s="549"/>
      <c r="G44" s="585">
        <v>23903</v>
      </c>
      <c r="H44" s="551"/>
      <c r="I44" s="552"/>
      <c r="J44" s="581">
        <v>21186.338</v>
      </c>
      <c r="K44" s="554"/>
      <c r="L44" s="555"/>
      <c r="M44" s="555"/>
      <c r="N44" s="555"/>
      <c r="O44" s="555"/>
      <c r="P44" s="556"/>
    </row>
    <row r="45" spans="1:16" ht="13.5" customHeight="1">
      <c r="A45" s="544"/>
      <c r="B45" s="545"/>
      <c r="C45" s="546"/>
      <c r="D45" s="547"/>
      <c r="E45" s="548" t="s">
        <v>470</v>
      </c>
      <c r="F45" s="549"/>
      <c r="G45" s="585">
        <v>470034</v>
      </c>
      <c r="H45" s="583"/>
      <c r="I45" s="552"/>
      <c r="J45" s="581">
        <v>60790</v>
      </c>
      <c r="K45" s="554">
        <v>46</v>
      </c>
      <c r="L45" s="555">
        <v>3</v>
      </c>
      <c r="M45" s="555">
        <v>8</v>
      </c>
      <c r="N45" s="555">
        <v>8</v>
      </c>
      <c r="O45" s="555">
        <v>27</v>
      </c>
      <c r="P45" s="556"/>
    </row>
    <row r="46" spans="1:16" ht="13.5" customHeight="1">
      <c r="A46" s="544"/>
      <c r="B46" s="545" t="s">
        <v>481</v>
      </c>
      <c r="C46" s="546"/>
      <c r="D46" s="547"/>
      <c r="E46" s="548" t="s">
        <v>347</v>
      </c>
      <c r="F46" s="549"/>
      <c r="G46" s="585">
        <v>147512</v>
      </c>
      <c r="H46" s="583"/>
      <c r="I46" s="552">
        <v>614.09999999999991</v>
      </c>
      <c r="J46" s="581">
        <v>1916.152</v>
      </c>
      <c r="K46" s="554"/>
      <c r="L46" s="555"/>
      <c r="M46" s="555"/>
      <c r="N46" s="555"/>
      <c r="O46" s="555"/>
      <c r="P46" s="556"/>
    </row>
    <row r="47" spans="1:16" ht="13.5" customHeight="1">
      <c r="A47" s="544"/>
      <c r="B47" s="545"/>
      <c r="C47" s="546"/>
      <c r="D47" s="547"/>
      <c r="E47" s="548" t="s">
        <v>348</v>
      </c>
      <c r="F47" s="549"/>
      <c r="G47" s="585">
        <v>75845</v>
      </c>
      <c r="H47" s="583"/>
      <c r="I47" s="584">
        <v>2</v>
      </c>
      <c r="J47" s="581">
        <v>4776.5834059999997</v>
      </c>
      <c r="K47" s="554"/>
      <c r="L47" s="555"/>
      <c r="M47" s="555"/>
      <c r="N47" s="555"/>
      <c r="O47" s="555"/>
      <c r="P47" s="556"/>
    </row>
    <row r="48" spans="1:16" ht="13.5" customHeight="1">
      <c r="A48" s="560"/>
      <c r="B48" s="561"/>
      <c r="C48" s="562"/>
      <c r="D48" s="563"/>
      <c r="E48" s="564" t="s">
        <v>470</v>
      </c>
      <c r="F48" s="565"/>
      <c r="G48" s="586">
        <v>223357</v>
      </c>
      <c r="H48" s="587"/>
      <c r="I48" s="588">
        <v>616</v>
      </c>
      <c r="J48" s="589">
        <v>6693</v>
      </c>
      <c r="K48" s="570">
        <v>18</v>
      </c>
      <c r="L48" s="571">
        <v>4</v>
      </c>
      <c r="M48" s="571">
        <v>2</v>
      </c>
      <c r="N48" s="571">
        <v>6</v>
      </c>
      <c r="O48" s="571">
        <v>6</v>
      </c>
      <c r="P48" s="572"/>
    </row>
    <row r="49" spans="1:16" ht="13.5" customHeight="1">
      <c r="A49" s="590"/>
      <c r="B49" s="576" t="s">
        <v>341</v>
      </c>
      <c r="C49" s="576"/>
      <c r="D49" s="575"/>
      <c r="E49" s="576" t="s">
        <v>341</v>
      </c>
      <c r="F49" s="577"/>
      <c r="G49" s="591"/>
      <c r="H49" s="592"/>
      <c r="I49" s="593">
        <v>16098.2</v>
      </c>
      <c r="J49" s="594">
        <v>3446.1970000000001</v>
      </c>
      <c r="K49" s="541">
        <v>5</v>
      </c>
      <c r="L49" s="542"/>
      <c r="M49" s="542"/>
      <c r="N49" s="542">
        <v>2</v>
      </c>
      <c r="O49" s="542">
        <v>3</v>
      </c>
      <c r="P49" s="543"/>
    </row>
    <row r="50" spans="1:16" ht="13.5" customHeight="1">
      <c r="A50" s="557"/>
      <c r="B50" s="548" t="s">
        <v>344</v>
      </c>
      <c r="C50" s="548"/>
      <c r="D50" s="547"/>
      <c r="E50" s="548" t="s">
        <v>344</v>
      </c>
      <c r="F50" s="549"/>
      <c r="G50" s="585">
        <v>2019</v>
      </c>
      <c r="H50" s="551"/>
      <c r="I50" s="552">
        <v>9567.0500001100118</v>
      </c>
      <c r="J50" s="553">
        <v>12881.243532800001</v>
      </c>
      <c r="K50" s="554">
        <v>38</v>
      </c>
      <c r="L50" s="555">
        <v>5</v>
      </c>
      <c r="M50" s="555">
        <v>3</v>
      </c>
      <c r="N50" s="555">
        <v>11</v>
      </c>
      <c r="O50" s="555">
        <v>19</v>
      </c>
      <c r="P50" s="556"/>
    </row>
    <row r="51" spans="1:16" ht="13.5" customHeight="1">
      <c r="A51" s="557"/>
      <c r="B51" s="548" t="s">
        <v>346</v>
      </c>
      <c r="C51" s="548"/>
      <c r="D51" s="547"/>
      <c r="E51" s="548" t="s">
        <v>346</v>
      </c>
      <c r="F51" s="549"/>
      <c r="G51" s="585">
        <v>2640837</v>
      </c>
      <c r="H51" s="551"/>
      <c r="I51" s="552">
        <v>6689.9500000000007</v>
      </c>
      <c r="J51" s="553">
        <v>16223.1</v>
      </c>
      <c r="K51" s="554">
        <v>39</v>
      </c>
      <c r="L51" s="555">
        <v>2</v>
      </c>
      <c r="M51" s="555">
        <v>1</v>
      </c>
      <c r="N51" s="555">
        <v>10</v>
      </c>
      <c r="O51" s="555">
        <v>26</v>
      </c>
      <c r="P51" s="556"/>
    </row>
    <row r="52" spans="1:16" ht="13.5" customHeight="1">
      <c r="A52" s="557"/>
      <c r="B52" s="548" t="s">
        <v>351</v>
      </c>
      <c r="C52" s="548"/>
      <c r="D52" s="547"/>
      <c r="E52" s="548" t="s">
        <v>351</v>
      </c>
      <c r="F52" s="549"/>
      <c r="G52" s="585"/>
      <c r="H52" s="551"/>
      <c r="I52" s="552">
        <v>63402.499999999993</v>
      </c>
      <c r="J52" s="558">
        <v>22730.345000000001</v>
      </c>
      <c r="K52" s="554">
        <v>5</v>
      </c>
      <c r="L52" s="555"/>
      <c r="M52" s="555">
        <v>1</v>
      </c>
      <c r="N52" s="555">
        <v>3</v>
      </c>
      <c r="O52" s="555"/>
      <c r="P52" s="556"/>
    </row>
    <row r="53" spans="1:16" ht="13.5" customHeight="1">
      <c r="A53" s="544"/>
      <c r="B53" s="545" t="s">
        <v>482</v>
      </c>
      <c r="C53" s="546"/>
      <c r="D53" s="547"/>
      <c r="E53" s="548" t="s">
        <v>345</v>
      </c>
      <c r="F53" s="549"/>
      <c r="G53" s="585">
        <v>59910</v>
      </c>
      <c r="H53" s="551"/>
      <c r="I53" s="552">
        <v>2617.4999999999991</v>
      </c>
      <c r="J53" s="558">
        <v>3030.277</v>
      </c>
      <c r="K53" s="554"/>
      <c r="L53" s="555"/>
      <c r="M53" s="555"/>
      <c r="N53" s="555"/>
      <c r="O53" s="555"/>
      <c r="P53" s="556"/>
    </row>
    <row r="54" spans="1:16" ht="13.5" customHeight="1">
      <c r="A54" s="544"/>
      <c r="B54" s="545"/>
      <c r="C54" s="546"/>
      <c r="D54" s="547"/>
      <c r="E54" s="548" t="s">
        <v>349</v>
      </c>
      <c r="F54" s="549"/>
      <c r="G54" s="585">
        <v>1058666</v>
      </c>
      <c r="H54" s="551"/>
      <c r="I54" s="552"/>
      <c r="J54" s="553">
        <v>7827.2712111999999</v>
      </c>
      <c r="K54" s="554"/>
      <c r="L54" s="555"/>
      <c r="M54" s="555"/>
      <c r="N54" s="555"/>
      <c r="O54" s="555"/>
      <c r="P54" s="556"/>
    </row>
    <row r="55" spans="1:16" ht="13.5" customHeight="1">
      <c r="A55" s="544"/>
      <c r="B55" s="545"/>
      <c r="C55" s="546"/>
      <c r="D55" s="547"/>
      <c r="E55" s="548" t="s">
        <v>350</v>
      </c>
      <c r="F55" s="549"/>
      <c r="G55" s="585">
        <v>1656</v>
      </c>
      <c r="H55" s="551"/>
      <c r="I55" s="552">
        <v>1224.8000000000002</v>
      </c>
      <c r="J55" s="553">
        <v>2243.8020000000001</v>
      </c>
      <c r="K55" s="554"/>
      <c r="L55" s="555"/>
      <c r="M55" s="555"/>
      <c r="N55" s="555"/>
      <c r="O55" s="555"/>
      <c r="P55" s="556"/>
    </row>
    <row r="56" spans="1:16" ht="13.5" customHeight="1">
      <c r="A56" s="544"/>
      <c r="B56" s="545"/>
      <c r="C56" s="546"/>
      <c r="D56" s="547"/>
      <c r="E56" s="548" t="s">
        <v>101</v>
      </c>
      <c r="F56" s="549"/>
      <c r="G56" s="585">
        <v>1028</v>
      </c>
      <c r="H56" s="551"/>
      <c r="I56" s="552">
        <v>498825.63999999856</v>
      </c>
      <c r="J56" s="553">
        <v>63917.150999999998</v>
      </c>
      <c r="K56" s="554"/>
      <c r="L56" s="555"/>
      <c r="M56" s="555"/>
      <c r="N56" s="555"/>
      <c r="O56" s="555"/>
      <c r="P56" s="556"/>
    </row>
    <row r="57" spans="1:16" ht="13.5" customHeight="1">
      <c r="A57" s="544"/>
      <c r="B57" s="545"/>
      <c r="C57" s="546"/>
      <c r="D57" s="547"/>
      <c r="E57" s="548" t="s">
        <v>470</v>
      </c>
      <c r="F57" s="549"/>
      <c r="G57" s="585">
        <v>1121260</v>
      </c>
      <c r="H57" s="551"/>
      <c r="I57" s="552">
        <v>502668</v>
      </c>
      <c r="J57" s="559">
        <v>77019</v>
      </c>
      <c r="K57" s="554">
        <v>115</v>
      </c>
      <c r="L57" s="555">
        <v>10</v>
      </c>
      <c r="M57" s="555">
        <v>5</v>
      </c>
      <c r="N57" s="555">
        <v>34</v>
      </c>
      <c r="O57" s="555">
        <v>66</v>
      </c>
      <c r="P57" s="556"/>
    </row>
    <row r="58" spans="1:16" ht="13.5" customHeight="1">
      <c r="A58" s="557"/>
      <c r="B58" s="548" t="s">
        <v>483</v>
      </c>
      <c r="C58" s="548"/>
      <c r="D58" s="547"/>
      <c r="E58" s="548" t="s">
        <v>484</v>
      </c>
      <c r="F58" s="549"/>
      <c r="G58" s="585"/>
      <c r="H58" s="551"/>
      <c r="I58" s="552"/>
      <c r="J58" s="559"/>
      <c r="K58" s="554"/>
      <c r="L58" s="555"/>
      <c r="M58" s="555"/>
      <c r="N58" s="555"/>
      <c r="O58" s="555"/>
      <c r="P58" s="556"/>
    </row>
    <row r="59" spans="1:16" ht="13.5" customHeight="1">
      <c r="A59" s="595"/>
      <c r="B59" s="596" t="s">
        <v>354</v>
      </c>
      <c r="C59" s="596"/>
      <c r="D59" s="597"/>
      <c r="E59" s="596" t="s">
        <v>354</v>
      </c>
      <c r="F59" s="598"/>
      <c r="G59" s="599">
        <v>11608</v>
      </c>
      <c r="H59" s="410"/>
      <c r="I59" s="600">
        <v>23161.599999999999</v>
      </c>
      <c r="J59" s="601">
        <v>67.147999999999996</v>
      </c>
      <c r="K59" s="570">
        <v>2</v>
      </c>
      <c r="L59" s="571"/>
      <c r="M59" s="571">
        <v>1</v>
      </c>
      <c r="N59" s="571">
        <v>1</v>
      </c>
      <c r="O59" s="571"/>
      <c r="P59" s="572"/>
    </row>
    <row r="60" spans="1:16" ht="13.5" customHeight="1">
      <c r="A60" s="602"/>
      <c r="B60" s="603" t="s">
        <v>485</v>
      </c>
      <c r="C60" s="603"/>
      <c r="D60" s="603"/>
      <c r="E60" s="603"/>
      <c r="F60" s="524"/>
      <c r="G60" s="604"/>
      <c r="H60" s="605"/>
      <c r="I60" s="605"/>
      <c r="J60" s="606">
        <v>1022135</v>
      </c>
      <c r="K60" s="604">
        <v>644</v>
      </c>
      <c r="L60" s="605">
        <v>126</v>
      </c>
      <c r="M60" s="605">
        <v>63</v>
      </c>
      <c r="N60" s="605">
        <v>170</v>
      </c>
      <c r="O60" s="605">
        <v>285</v>
      </c>
      <c r="P60" s="606"/>
    </row>
    <row r="61" spans="1:16">
      <c r="A61" s="389"/>
      <c r="B61" s="512"/>
      <c r="C61" s="512"/>
      <c r="D61" s="512"/>
      <c r="E61" s="389"/>
      <c r="F61" s="389"/>
      <c r="G61" s="513"/>
      <c r="H61" s="513"/>
      <c r="I61" s="514"/>
      <c r="J61" s="513"/>
      <c r="K61" s="515"/>
      <c r="L61" s="515"/>
      <c r="M61" s="515"/>
      <c r="N61" s="515"/>
      <c r="O61" s="515"/>
      <c r="P61" s="515"/>
    </row>
    <row r="62" spans="1:16">
      <c r="A62" s="389" t="s">
        <v>486</v>
      </c>
      <c r="B62" s="512"/>
      <c r="C62" s="512"/>
      <c r="D62" s="512"/>
      <c r="E62" s="389"/>
      <c r="F62" s="389"/>
      <c r="G62" s="513"/>
      <c r="H62" s="513"/>
      <c r="I62" s="514"/>
      <c r="J62" s="513"/>
      <c r="K62" s="515"/>
      <c r="L62" s="515"/>
      <c r="M62" s="515"/>
      <c r="N62" s="515"/>
      <c r="O62" s="515"/>
      <c r="P62" s="515"/>
    </row>
    <row r="63" spans="1:16">
      <c r="A63" s="389" t="s">
        <v>487</v>
      </c>
      <c r="B63" s="512"/>
      <c r="C63" s="512"/>
      <c r="D63" s="512"/>
      <c r="E63" s="389"/>
      <c r="F63" s="389"/>
      <c r="G63" s="513"/>
      <c r="H63" s="513"/>
      <c r="I63" s="514"/>
      <c r="J63" s="513"/>
      <c r="K63" s="515"/>
      <c r="L63" s="515"/>
      <c r="M63" s="515"/>
      <c r="N63" s="515"/>
      <c r="O63" s="515"/>
      <c r="P63" s="515"/>
    </row>
    <row r="64" spans="1:16" ht="37.5" customHeight="1">
      <c r="A64" s="607" t="s">
        <v>488</v>
      </c>
      <c r="B64" s="608"/>
      <c r="C64" s="608"/>
      <c r="D64" s="608"/>
      <c r="E64" s="608"/>
      <c r="F64" s="608"/>
      <c r="G64" s="608"/>
      <c r="H64" s="608"/>
      <c r="I64" s="608"/>
      <c r="J64" s="608"/>
      <c r="K64" s="608"/>
      <c r="L64" s="608"/>
      <c r="M64" s="608"/>
      <c r="N64" s="608"/>
      <c r="O64" s="608"/>
      <c r="P64" s="515"/>
    </row>
    <row r="65" spans="1:16">
      <c r="A65" s="389" t="s">
        <v>489</v>
      </c>
      <c r="B65" s="512"/>
      <c r="C65" s="512"/>
      <c r="D65" s="512"/>
      <c r="E65" s="389"/>
      <c r="F65" s="389"/>
      <c r="G65" s="513"/>
      <c r="H65" s="513"/>
      <c r="I65" s="514"/>
      <c r="J65" s="513"/>
      <c r="K65" s="515"/>
      <c r="L65" s="515"/>
      <c r="M65" s="515"/>
      <c r="N65" s="515"/>
      <c r="O65" s="515"/>
      <c r="P65" s="515"/>
    </row>
  </sheetData>
  <mergeCells count="36">
    <mergeCell ref="A53:A57"/>
    <mergeCell ref="B53:B57"/>
    <mergeCell ref="C53:C57"/>
    <mergeCell ref="B60:E60"/>
    <mergeCell ref="A64:O64"/>
    <mergeCell ref="A40:A45"/>
    <mergeCell ref="B40:B45"/>
    <mergeCell ref="C40:C45"/>
    <mergeCell ref="A46:A48"/>
    <mergeCell ref="B46:B48"/>
    <mergeCell ref="C46:C48"/>
    <mergeCell ref="A33:A35"/>
    <mergeCell ref="B33:B35"/>
    <mergeCell ref="C33:C35"/>
    <mergeCell ref="A36:A38"/>
    <mergeCell ref="B36:B38"/>
    <mergeCell ref="C36:C38"/>
    <mergeCell ref="A23:A25"/>
    <mergeCell ref="B23:B25"/>
    <mergeCell ref="C23:C25"/>
    <mergeCell ref="A26:A30"/>
    <mergeCell ref="B26:B30"/>
    <mergeCell ref="C26:C30"/>
    <mergeCell ref="A9:A14"/>
    <mergeCell ref="B9:B14"/>
    <mergeCell ref="C9:C14"/>
    <mergeCell ref="A15:A17"/>
    <mergeCell ref="B15:B17"/>
    <mergeCell ref="C15:C17"/>
    <mergeCell ref="A1:P1"/>
    <mergeCell ref="A3:F3"/>
    <mergeCell ref="G3:J3"/>
    <mergeCell ref="K3:P3"/>
    <mergeCell ref="A5:A7"/>
    <mergeCell ref="B5:B7"/>
    <mergeCell ref="C5:C7"/>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workbookViewId="0">
      <pane ySplit="3" topLeftCell="A4" activePane="bottomLeft" state="frozen"/>
      <selection pane="bottomLeft" sqref="A1:G1"/>
    </sheetView>
  </sheetViews>
  <sheetFormatPr defaultRowHeight="13.5"/>
  <cols>
    <col min="1" max="1" width="4" customWidth="1"/>
    <col min="2" max="2" width="33" bestFit="1" customWidth="1"/>
    <col min="3" max="3" width="3.625" customWidth="1"/>
    <col min="6" max="6" width="10.125" bestFit="1" customWidth="1"/>
    <col min="7" max="7" width="12.125" bestFit="1" customWidth="1"/>
  </cols>
  <sheetData>
    <row r="1" spans="1:7" ht="17.25">
      <c r="A1" s="78" t="s">
        <v>32</v>
      </c>
      <c r="B1" s="78"/>
      <c r="C1" s="78"/>
      <c r="D1" s="78"/>
      <c r="E1" s="78"/>
      <c r="F1" s="78"/>
      <c r="G1" s="78"/>
    </row>
    <row r="2" spans="1:7">
      <c r="A2" s="79"/>
      <c r="B2" s="79"/>
      <c r="C2" s="79"/>
      <c r="D2" s="80"/>
      <c r="E2" s="80"/>
      <c r="F2" s="81"/>
      <c r="G2" s="80"/>
    </row>
    <row r="3" spans="1:7" ht="36" customHeight="1">
      <c r="A3" s="82" t="s">
        <v>33</v>
      </c>
      <c r="B3" s="83"/>
      <c r="C3" s="84"/>
      <c r="D3" s="85" t="s">
        <v>34</v>
      </c>
      <c r="E3" s="86" t="s">
        <v>35</v>
      </c>
      <c r="F3" s="87" t="s">
        <v>36</v>
      </c>
      <c r="G3" s="88" t="s">
        <v>37</v>
      </c>
    </row>
    <row r="4" spans="1:7" ht="13.5" customHeight="1">
      <c r="A4" s="89"/>
      <c r="B4" s="90" t="s">
        <v>38</v>
      </c>
      <c r="C4" s="91"/>
      <c r="D4" s="92"/>
      <c r="E4" s="93"/>
      <c r="F4" s="94"/>
      <c r="G4" s="95"/>
    </row>
    <row r="5" spans="1:7" ht="13.5" customHeight="1">
      <c r="A5" s="96"/>
      <c r="B5" s="97" t="s">
        <v>39</v>
      </c>
      <c r="C5" s="98"/>
      <c r="D5" s="99">
        <v>33</v>
      </c>
      <c r="E5" s="100">
        <v>19687</v>
      </c>
      <c r="F5" s="101"/>
      <c r="G5" s="102">
        <v>299511</v>
      </c>
    </row>
    <row r="6" spans="1:7" ht="13.5" customHeight="1">
      <c r="A6" s="96"/>
      <c r="B6" s="97" t="s">
        <v>40</v>
      </c>
      <c r="C6" s="98"/>
      <c r="D6" s="99">
        <v>189</v>
      </c>
      <c r="E6" s="100">
        <v>341777</v>
      </c>
      <c r="F6" s="101"/>
      <c r="G6" s="102">
        <v>3503984</v>
      </c>
    </row>
    <row r="7" spans="1:7" ht="13.5" customHeight="1">
      <c r="A7" s="96"/>
      <c r="B7" s="97" t="s">
        <v>41</v>
      </c>
      <c r="C7" s="98"/>
      <c r="D7" s="99">
        <v>124</v>
      </c>
      <c r="E7" s="100">
        <v>433711</v>
      </c>
      <c r="F7" s="101"/>
      <c r="G7" s="102">
        <v>3218727</v>
      </c>
    </row>
    <row r="8" spans="1:7" ht="13.5" customHeight="1">
      <c r="A8" s="96"/>
      <c r="B8" s="97" t="s">
        <v>42</v>
      </c>
      <c r="C8" s="98"/>
      <c r="D8" s="99">
        <v>1</v>
      </c>
      <c r="E8" s="100">
        <v>6000</v>
      </c>
      <c r="F8" s="101"/>
      <c r="G8" s="102">
        <v>261212</v>
      </c>
    </row>
    <row r="9" spans="1:7" ht="13.5" customHeight="1">
      <c r="A9" s="96"/>
      <c r="B9" s="97" t="s">
        <v>43</v>
      </c>
      <c r="C9" s="98"/>
      <c r="D9" s="99"/>
      <c r="E9" s="100"/>
      <c r="F9" s="101"/>
      <c r="G9" s="102"/>
    </row>
    <row r="10" spans="1:7" ht="13.5" customHeight="1">
      <c r="A10" s="96"/>
      <c r="B10" s="97" t="s">
        <v>44</v>
      </c>
      <c r="C10" s="98"/>
      <c r="D10" s="99">
        <v>2</v>
      </c>
      <c r="E10" s="100">
        <v>49910</v>
      </c>
      <c r="F10" s="101"/>
      <c r="G10" s="102">
        <v>2883753</v>
      </c>
    </row>
    <row r="11" spans="1:7" ht="13.5" customHeight="1">
      <c r="A11" s="96"/>
      <c r="B11" s="97" t="s">
        <v>45</v>
      </c>
      <c r="C11" s="98"/>
      <c r="D11" s="99">
        <v>1</v>
      </c>
      <c r="E11" s="100">
        <v>30000</v>
      </c>
      <c r="F11" s="101"/>
      <c r="G11" s="102">
        <v>1516100</v>
      </c>
    </row>
    <row r="12" spans="1:7" ht="13.5" customHeight="1">
      <c r="A12" s="103"/>
      <c r="B12" s="104" t="s">
        <v>46</v>
      </c>
      <c r="C12" s="105"/>
      <c r="D12" s="106"/>
      <c r="E12" s="107"/>
      <c r="F12" s="108"/>
      <c r="G12" s="109"/>
    </row>
    <row r="13" spans="1:7" ht="13.5" customHeight="1">
      <c r="A13" s="110"/>
      <c r="B13" s="111" t="s">
        <v>47</v>
      </c>
      <c r="C13" s="112"/>
      <c r="D13" s="113">
        <v>350</v>
      </c>
      <c r="E13" s="114">
        <v>881085</v>
      </c>
      <c r="F13" s="115"/>
      <c r="G13" s="116">
        <v>11683287</v>
      </c>
    </row>
    <row r="14" spans="1:7" ht="13.5" customHeight="1">
      <c r="A14" s="89"/>
      <c r="B14" s="90" t="s">
        <v>48</v>
      </c>
      <c r="C14" s="91"/>
      <c r="D14" s="92"/>
      <c r="E14" s="93"/>
      <c r="F14" s="94"/>
      <c r="G14" s="95"/>
    </row>
    <row r="15" spans="1:7" ht="13.5" customHeight="1">
      <c r="A15" s="96"/>
      <c r="B15" s="97" t="s">
        <v>49</v>
      </c>
      <c r="C15" s="98"/>
      <c r="D15" s="99"/>
      <c r="E15" s="100"/>
      <c r="F15" s="101"/>
      <c r="G15" s="102"/>
    </row>
    <row r="16" spans="1:7" ht="13.5" customHeight="1">
      <c r="A16" s="96"/>
      <c r="B16" s="97" t="s">
        <v>50</v>
      </c>
      <c r="C16" s="98"/>
      <c r="D16" s="99"/>
      <c r="E16" s="100"/>
      <c r="F16" s="101"/>
      <c r="G16" s="102"/>
    </row>
    <row r="17" spans="1:7" ht="13.5" customHeight="1">
      <c r="A17" s="96"/>
      <c r="B17" s="97" t="s">
        <v>51</v>
      </c>
      <c r="C17" s="98"/>
      <c r="D17" s="99"/>
      <c r="E17" s="100"/>
      <c r="F17" s="101"/>
      <c r="G17" s="102"/>
    </row>
    <row r="18" spans="1:7" ht="13.5" customHeight="1">
      <c r="A18" s="96"/>
      <c r="B18" s="97" t="s">
        <v>42</v>
      </c>
      <c r="C18" s="98"/>
      <c r="D18" s="99">
        <v>3</v>
      </c>
      <c r="E18" s="100">
        <v>15000</v>
      </c>
      <c r="F18" s="101"/>
      <c r="G18" s="102">
        <v>421725</v>
      </c>
    </row>
    <row r="19" spans="1:7" ht="13.5" customHeight="1">
      <c r="A19" s="96"/>
      <c r="B19" s="97" t="s">
        <v>43</v>
      </c>
      <c r="C19" s="98"/>
      <c r="D19" s="99"/>
      <c r="E19" s="100"/>
      <c r="F19" s="101"/>
      <c r="G19" s="102"/>
    </row>
    <row r="20" spans="1:7" ht="13.5" customHeight="1">
      <c r="A20" s="96"/>
      <c r="B20" s="97" t="s">
        <v>44</v>
      </c>
      <c r="C20" s="98"/>
      <c r="D20" s="99">
        <v>10</v>
      </c>
      <c r="E20" s="100">
        <v>250000</v>
      </c>
      <c r="F20" s="101"/>
      <c r="G20" s="102">
        <v>5307608</v>
      </c>
    </row>
    <row r="21" spans="1:7" ht="13.5" customHeight="1">
      <c r="A21" s="96"/>
      <c r="B21" s="97" t="s">
        <v>45</v>
      </c>
      <c r="C21" s="98"/>
      <c r="D21" s="99"/>
      <c r="E21" s="100"/>
      <c r="F21" s="101"/>
      <c r="G21" s="102"/>
    </row>
    <row r="22" spans="1:7" ht="13.5" customHeight="1">
      <c r="A22" s="117"/>
      <c r="B22" s="118" t="s">
        <v>46</v>
      </c>
      <c r="C22" s="119"/>
      <c r="D22" s="120"/>
      <c r="E22" s="121"/>
      <c r="F22" s="122"/>
      <c r="G22" s="123"/>
    </row>
    <row r="23" spans="1:7" ht="13.5" customHeight="1">
      <c r="A23" s="110"/>
      <c r="B23" s="111" t="s">
        <v>52</v>
      </c>
      <c r="C23" s="112"/>
      <c r="D23" s="113">
        <v>13</v>
      </c>
      <c r="E23" s="114">
        <v>265000</v>
      </c>
      <c r="F23" s="115"/>
      <c r="G23" s="116">
        <v>5729333</v>
      </c>
    </row>
    <row r="24" spans="1:7" ht="13.5" customHeight="1" thickBot="1">
      <c r="A24" s="124"/>
      <c r="B24" s="125" t="s">
        <v>53</v>
      </c>
      <c r="C24" s="126"/>
      <c r="D24" s="127">
        <v>363</v>
      </c>
      <c r="E24" s="128">
        <v>1146085</v>
      </c>
      <c r="F24" s="129"/>
      <c r="G24" s="130">
        <v>17412620</v>
      </c>
    </row>
    <row r="25" spans="1:7" ht="13.5" customHeight="1" thickTop="1">
      <c r="A25" s="131"/>
      <c r="B25" s="132" t="s">
        <v>54</v>
      </c>
      <c r="C25" s="133"/>
      <c r="D25" s="134"/>
      <c r="E25" s="135"/>
      <c r="F25" s="136"/>
      <c r="G25" s="137"/>
    </row>
    <row r="26" spans="1:7" ht="13.5" customHeight="1">
      <c r="A26" s="96"/>
      <c r="B26" s="97" t="s">
        <v>55</v>
      </c>
      <c r="C26" s="98"/>
      <c r="D26" s="138">
        <v>1929</v>
      </c>
      <c r="E26" s="139">
        <v>126290</v>
      </c>
      <c r="F26" s="139"/>
      <c r="G26" s="140">
        <v>261707</v>
      </c>
    </row>
    <row r="27" spans="1:7" ht="13.5" customHeight="1">
      <c r="A27" s="96"/>
      <c r="B27" s="97" t="s">
        <v>56</v>
      </c>
      <c r="C27" s="98"/>
      <c r="D27" s="141">
        <v>1000</v>
      </c>
      <c r="E27" s="139">
        <v>76000</v>
      </c>
      <c r="F27" s="142"/>
      <c r="G27" s="140">
        <v>120400</v>
      </c>
    </row>
    <row r="28" spans="1:7" ht="13.5" customHeight="1">
      <c r="A28" s="96"/>
      <c r="B28" s="97" t="s">
        <v>57</v>
      </c>
      <c r="C28" s="98"/>
      <c r="D28" s="138">
        <v>36432</v>
      </c>
      <c r="E28" s="142">
        <v>4523688</v>
      </c>
      <c r="F28" s="139"/>
      <c r="G28" s="143">
        <v>8332078</v>
      </c>
    </row>
    <row r="29" spans="1:7" ht="13.5" customHeight="1">
      <c r="A29" s="96"/>
      <c r="B29" s="97" t="s">
        <v>58</v>
      </c>
      <c r="C29" s="98"/>
      <c r="D29" s="141">
        <v>39509</v>
      </c>
      <c r="E29" s="139">
        <v>6696638</v>
      </c>
      <c r="F29" s="139"/>
      <c r="G29" s="143">
        <v>9719082</v>
      </c>
    </row>
    <row r="30" spans="1:7" ht="13.5" customHeight="1">
      <c r="A30" s="96"/>
      <c r="B30" s="97" t="s">
        <v>59</v>
      </c>
      <c r="C30" s="98"/>
      <c r="D30" s="138">
        <v>19436</v>
      </c>
      <c r="E30" s="144">
        <v>4475552</v>
      </c>
      <c r="F30" s="144"/>
      <c r="G30" s="145">
        <v>5995602</v>
      </c>
    </row>
    <row r="31" spans="1:7" ht="13.5" customHeight="1">
      <c r="A31" s="117"/>
      <c r="B31" s="118" t="s">
        <v>60</v>
      </c>
      <c r="C31" s="119"/>
      <c r="D31" s="120"/>
      <c r="E31" s="121"/>
      <c r="F31" s="122"/>
      <c r="G31" s="123"/>
    </row>
    <row r="32" spans="1:7" ht="13.5" customHeight="1">
      <c r="A32" s="110"/>
      <c r="B32" s="111" t="s">
        <v>61</v>
      </c>
      <c r="C32" s="112"/>
      <c r="D32" s="113">
        <v>98306</v>
      </c>
      <c r="E32" s="114">
        <v>15898168</v>
      </c>
      <c r="F32" s="115"/>
      <c r="G32" s="116">
        <v>24428869</v>
      </c>
    </row>
    <row r="33" spans="1:7" ht="13.5" customHeight="1">
      <c r="A33" s="89"/>
      <c r="B33" s="90" t="s">
        <v>54</v>
      </c>
      <c r="C33" s="91"/>
      <c r="D33" s="146">
        <v>3482</v>
      </c>
      <c r="E33" s="147">
        <v>68857</v>
      </c>
      <c r="F33" s="148"/>
      <c r="G33" s="149">
        <v>720212</v>
      </c>
    </row>
    <row r="34" spans="1:7" ht="13.5" customHeight="1">
      <c r="A34" s="96"/>
      <c r="B34" s="97" t="s">
        <v>55</v>
      </c>
      <c r="C34" s="98"/>
      <c r="D34" s="150">
        <v>1571</v>
      </c>
      <c r="E34" s="139">
        <v>94551</v>
      </c>
      <c r="F34" s="151"/>
      <c r="G34" s="152">
        <v>796593</v>
      </c>
    </row>
    <row r="35" spans="1:7" ht="13.5" customHeight="1">
      <c r="A35" s="96"/>
      <c r="B35" s="97" t="s">
        <v>56</v>
      </c>
      <c r="C35" s="98"/>
      <c r="D35" s="153">
        <v>168</v>
      </c>
      <c r="E35" s="139">
        <v>14607</v>
      </c>
      <c r="F35" s="139"/>
      <c r="G35" s="154">
        <v>310391</v>
      </c>
    </row>
    <row r="36" spans="1:7" ht="13.5" customHeight="1">
      <c r="A36" s="96"/>
      <c r="B36" s="97" t="s">
        <v>62</v>
      </c>
      <c r="C36" s="98"/>
      <c r="D36" s="153">
        <v>692</v>
      </c>
      <c r="E36" s="139">
        <v>86580</v>
      </c>
      <c r="F36" s="139"/>
      <c r="G36" s="143">
        <v>1229558</v>
      </c>
    </row>
    <row r="37" spans="1:7" ht="13.5" customHeight="1">
      <c r="A37" s="96"/>
      <c r="B37" s="97" t="s">
        <v>63</v>
      </c>
      <c r="C37" s="98"/>
      <c r="D37" s="153">
        <v>693</v>
      </c>
      <c r="E37" s="139">
        <v>122619</v>
      </c>
      <c r="F37" s="155"/>
      <c r="G37" s="143">
        <v>1413613</v>
      </c>
    </row>
    <row r="38" spans="1:7" ht="13.5" customHeight="1">
      <c r="A38" s="96"/>
      <c r="B38" s="97" t="s">
        <v>59</v>
      </c>
      <c r="C38" s="98"/>
      <c r="D38" s="153">
        <v>1087</v>
      </c>
      <c r="E38" s="139">
        <v>288077</v>
      </c>
      <c r="F38" s="139"/>
      <c r="G38" s="143">
        <v>2058910</v>
      </c>
    </row>
    <row r="39" spans="1:7" ht="13.5" customHeight="1">
      <c r="A39" s="96"/>
      <c r="B39" s="97" t="s">
        <v>64</v>
      </c>
      <c r="C39" s="98"/>
      <c r="D39" s="153">
        <v>1634</v>
      </c>
      <c r="E39" s="144">
        <v>621677</v>
      </c>
      <c r="F39" s="156"/>
      <c r="G39" s="157">
        <v>5617857</v>
      </c>
    </row>
    <row r="40" spans="1:7" ht="13.5" customHeight="1">
      <c r="A40" s="96"/>
      <c r="B40" s="97" t="s">
        <v>65</v>
      </c>
      <c r="C40" s="98"/>
      <c r="D40" s="158">
        <v>1051</v>
      </c>
      <c r="E40" s="138">
        <v>636487</v>
      </c>
      <c r="F40" s="139"/>
      <c r="G40" s="154">
        <v>6969900</v>
      </c>
    </row>
    <row r="41" spans="1:7" ht="13.5" customHeight="1">
      <c r="A41" s="117"/>
      <c r="B41" s="118" t="s">
        <v>66</v>
      </c>
      <c r="C41" s="119"/>
      <c r="D41" s="159">
        <v>1533</v>
      </c>
      <c r="E41" s="160">
        <v>1273816</v>
      </c>
      <c r="F41" s="161"/>
      <c r="G41" s="162">
        <v>18502970</v>
      </c>
    </row>
    <row r="42" spans="1:7" ht="13.5" customHeight="1">
      <c r="A42" s="110"/>
      <c r="B42" s="111" t="s">
        <v>67</v>
      </c>
      <c r="C42" s="112"/>
      <c r="D42" s="113">
        <v>11911</v>
      </c>
      <c r="E42" s="114">
        <v>3207271</v>
      </c>
      <c r="F42" s="115"/>
      <c r="G42" s="116">
        <v>37620004</v>
      </c>
    </row>
    <row r="43" spans="1:7" ht="13.5" customHeight="1">
      <c r="A43" s="89"/>
      <c r="B43" s="90" t="s">
        <v>68</v>
      </c>
      <c r="C43" s="91"/>
      <c r="D43" s="163">
        <v>1180</v>
      </c>
      <c r="E43" s="164">
        <v>1499805</v>
      </c>
      <c r="F43" s="144"/>
      <c r="G43" s="149">
        <v>23326461</v>
      </c>
    </row>
    <row r="44" spans="1:7" ht="13.5" customHeight="1">
      <c r="A44" s="96"/>
      <c r="B44" s="97" t="s">
        <v>69</v>
      </c>
      <c r="C44" s="98"/>
      <c r="D44" s="153">
        <v>361</v>
      </c>
      <c r="E44" s="165">
        <v>851720</v>
      </c>
      <c r="F44" s="165"/>
      <c r="G44" s="143">
        <v>17932010</v>
      </c>
    </row>
    <row r="45" spans="1:7" ht="13.5" customHeight="1">
      <c r="A45" s="96"/>
      <c r="B45" s="97" t="s">
        <v>70</v>
      </c>
      <c r="C45" s="98"/>
      <c r="D45" s="153">
        <v>126</v>
      </c>
      <c r="E45" s="165">
        <v>413970</v>
      </c>
      <c r="F45" s="165"/>
      <c r="G45" s="143">
        <v>9845898</v>
      </c>
    </row>
    <row r="46" spans="1:7" ht="13.5" customHeight="1">
      <c r="A46" s="96"/>
      <c r="B46" s="97" t="s">
        <v>71</v>
      </c>
      <c r="C46" s="98"/>
      <c r="D46" s="150">
        <v>62</v>
      </c>
      <c r="E46" s="155">
        <v>277024</v>
      </c>
      <c r="F46" s="165"/>
      <c r="G46" s="143">
        <v>7305998</v>
      </c>
    </row>
    <row r="47" spans="1:7" ht="13.5" customHeight="1">
      <c r="A47" s="96"/>
      <c r="B47" s="97" t="s">
        <v>72</v>
      </c>
      <c r="C47" s="98"/>
      <c r="D47" s="153">
        <v>30</v>
      </c>
      <c r="E47" s="165">
        <v>157003</v>
      </c>
      <c r="F47" s="156"/>
      <c r="G47" s="145">
        <v>2925606</v>
      </c>
    </row>
    <row r="48" spans="1:7" ht="13.5" customHeight="1">
      <c r="A48" s="96"/>
      <c r="B48" s="97" t="s">
        <v>73</v>
      </c>
      <c r="C48" s="98"/>
      <c r="D48" s="153">
        <v>16</v>
      </c>
      <c r="E48" s="165">
        <v>98565</v>
      </c>
      <c r="F48" s="156"/>
      <c r="G48" s="140">
        <v>2903908</v>
      </c>
    </row>
    <row r="49" spans="1:7" ht="13.5" customHeight="1">
      <c r="A49" s="96"/>
      <c r="B49" s="97" t="s">
        <v>74</v>
      </c>
      <c r="C49" s="98"/>
      <c r="D49" s="150">
        <v>25</v>
      </c>
      <c r="E49" s="155">
        <v>177504</v>
      </c>
      <c r="F49" s="156"/>
      <c r="G49" s="143">
        <v>4118878</v>
      </c>
    </row>
    <row r="50" spans="1:7" ht="13.5" customHeight="1">
      <c r="A50" s="96"/>
      <c r="B50" s="97" t="s">
        <v>75</v>
      </c>
      <c r="C50" s="98"/>
      <c r="D50" s="153">
        <v>10</v>
      </c>
      <c r="E50" s="165">
        <v>85530</v>
      </c>
      <c r="F50" s="156"/>
      <c r="G50" s="145">
        <v>1591350</v>
      </c>
    </row>
    <row r="51" spans="1:7" ht="13.5" customHeight="1">
      <c r="A51" s="117"/>
      <c r="B51" s="118" t="s">
        <v>76</v>
      </c>
      <c r="C51" s="119"/>
      <c r="D51" s="159">
        <v>13</v>
      </c>
      <c r="E51" s="166">
        <v>119968</v>
      </c>
      <c r="F51" s="166"/>
      <c r="G51" s="162">
        <v>3990782</v>
      </c>
    </row>
    <row r="52" spans="1:7" ht="13.5" customHeight="1">
      <c r="A52" s="110"/>
      <c r="B52" s="111" t="s">
        <v>77</v>
      </c>
      <c r="C52" s="112"/>
      <c r="D52" s="113">
        <v>1823</v>
      </c>
      <c r="E52" s="114">
        <v>3681089</v>
      </c>
      <c r="F52" s="115"/>
      <c r="G52" s="116">
        <v>73940891</v>
      </c>
    </row>
    <row r="53" spans="1:7" ht="13.5" customHeight="1">
      <c r="A53" s="89"/>
      <c r="B53" s="90" t="s">
        <v>78</v>
      </c>
      <c r="C53" s="91"/>
      <c r="D53" s="146">
        <v>186</v>
      </c>
      <c r="E53" s="164">
        <v>2363070</v>
      </c>
      <c r="F53" s="167"/>
      <c r="G53" s="149">
        <v>44340453</v>
      </c>
    </row>
    <row r="54" spans="1:7" ht="13.5" customHeight="1">
      <c r="A54" s="96"/>
      <c r="B54" s="97" t="s">
        <v>79</v>
      </c>
      <c r="C54" s="98"/>
      <c r="D54" s="150">
        <v>80</v>
      </c>
      <c r="E54" s="139">
        <v>1491599</v>
      </c>
      <c r="F54" s="139"/>
      <c r="G54" s="145">
        <v>28730796</v>
      </c>
    </row>
    <row r="55" spans="1:7" ht="13.5" customHeight="1">
      <c r="A55" s="96"/>
      <c r="B55" s="97" t="s">
        <v>80</v>
      </c>
      <c r="C55" s="98"/>
      <c r="D55" s="153">
        <v>15</v>
      </c>
      <c r="E55" s="142">
        <v>327045</v>
      </c>
      <c r="F55" s="139"/>
      <c r="G55" s="143">
        <v>6136400</v>
      </c>
    </row>
    <row r="56" spans="1:7" ht="13.5" customHeight="1">
      <c r="A56" s="96"/>
      <c r="B56" s="97" t="s">
        <v>81</v>
      </c>
      <c r="C56" s="98"/>
      <c r="D56" s="168">
        <v>26</v>
      </c>
      <c r="E56" s="139">
        <v>702696</v>
      </c>
      <c r="F56" s="142"/>
      <c r="G56" s="169">
        <v>11338192</v>
      </c>
    </row>
    <row r="57" spans="1:7" ht="13.5" customHeight="1">
      <c r="A57" s="96"/>
      <c r="B57" s="97" t="s">
        <v>82</v>
      </c>
      <c r="C57" s="98"/>
      <c r="D57" s="150"/>
      <c r="E57" s="142"/>
      <c r="F57" s="151"/>
      <c r="G57" s="145"/>
    </row>
    <row r="58" spans="1:7" ht="13.5" customHeight="1">
      <c r="A58" s="96"/>
      <c r="B58" s="97" t="s">
        <v>83</v>
      </c>
      <c r="C58" s="98"/>
      <c r="D58" s="153">
        <v>1</v>
      </c>
      <c r="E58" s="151">
        <v>36960</v>
      </c>
      <c r="F58" s="139"/>
      <c r="G58" s="143">
        <v>535000</v>
      </c>
    </row>
    <row r="59" spans="1:7" ht="13.5" customHeight="1">
      <c r="A59" s="117"/>
      <c r="B59" s="118" t="s">
        <v>84</v>
      </c>
      <c r="C59" s="119"/>
      <c r="D59" s="159">
        <v>8</v>
      </c>
      <c r="E59" s="170">
        <v>546052</v>
      </c>
      <c r="F59" s="138"/>
      <c r="G59" s="162">
        <v>6828518</v>
      </c>
    </row>
    <row r="60" spans="1:7" ht="13.5" customHeight="1">
      <c r="A60" s="110"/>
      <c r="B60" s="111" t="s">
        <v>85</v>
      </c>
      <c r="C60" s="112"/>
      <c r="D60" s="171">
        <v>316</v>
      </c>
      <c r="E60" s="172">
        <v>5467422</v>
      </c>
      <c r="F60" s="173"/>
      <c r="G60" s="174">
        <v>97909359</v>
      </c>
    </row>
    <row r="61" spans="1:7" ht="13.5" customHeight="1">
      <c r="A61" s="89"/>
      <c r="B61" s="90" t="s">
        <v>86</v>
      </c>
      <c r="C61" s="90"/>
      <c r="D61" s="163">
        <v>53811</v>
      </c>
      <c r="E61" s="164">
        <v>155142</v>
      </c>
      <c r="F61" s="164"/>
      <c r="G61" s="149">
        <v>3986478</v>
      </c>
    </row>
    <row r="62" spans="1:7" ht="13.5" customHeight="1">
      <c r="A62" s="96"/>
      <c r="B62" s="97" t="s">
        <v>87</v>
      </c>
      <c r="C62" s="97"/>
      <c r="D62" s="153">
        <v>123202</v>
      </c>
      <c r="E62" s="139">
        <v>981956</v>
      </c>
      <c r="F62" s="139"/>
      <c r="G62" s="143">
        <v>17790566</v>
      </c>
    </row>
    <row r="63" spans="1:7" ht="13.5" customHeight="1">
      <c r="A63" s="96"/>
      <c r="B63" s="97" t="s">
        <v>88</v>
      </c>
      <c r="C63" s="97"/>
      <c r="D63" s="153">
        <v>73611</v>
      </c>
      <c r="E63" s="139">
        <v>1128673</v>
      </c>
      <c r="F63" s="139"/>
      <c r="G63" s="143">
        <v>12568934</v>
      </c>
    </row>
    <row r="64" spans="1:7" ht="13.5" customHeight="1">
      <c r="A64" s="96"/>
      <c r="B64" s="97" t="s">
        <v>89</v>
      </c>
      <c r="C64" s="97"/>
      <c r="D64" s="153">
        <v>49323</v>
      </c>
      <c r="E64" s="139">
        <v>1106885</v>
      </c>
      <c r="F64" s="139"/>
      <c r="G64" s="143">
        <v>13125966</v>
      </c>
    </row>
    <row r="65" spans="1:7" ht="13.5" customHeight="1">
      <c r="A65" s="96"/>
      <c r="B65" s="97" t="s">
        <v>90</v>
      </c>
      <c r="C65" s="97"/>
      <c r="D65" s="153">
        <v>70668</v>
      </c>
      <c r="E65" s="139">
        <v>2598043</v>
      </c>
      <c r="F65" s="139"/>
      <c r="G65" s="143">
        <v>19627536</v>
      </c>
    </row>
    <row r="66" spans="1:7" ht="13.5" customHeight="1">
      <c r="A66" s="96"/>
      <c r="B66" s="97" t="s">
        <v>91</v>
      </c>
      <c r="C66" s="97"/>
      <c r="D66" s="153">
        <v>44039</v>
      </c>
      <c r="E66" s="139">
        <v>2594070</v>
      </c>
      <c r="F66" s="139"/>
      <c r="G66" s="143">
        <v>15422641</v>
      </c>
    </row>
    <row r="67" spans="1:7" ht="13.5" customHeight="1">
      <c r="A67" s="96"/>
      <c r="B67" s="97" t="s">
        <v>56</v>
      </c>
      <c r="C67" s="97"/>
      <c r="D67" s="153">
        <v>23633</v>
      </c>
      <c r="E67" s="139">
        <v>2011575</v>
      </c>
      <c r="F67" s="139"/>
      <c r="G67" s="143">
        <v>8567258</v>
      </c>
    </row>
    <row r="68" spans="1:7" ht="13.5" customHeight="1">
      <c r="A68" s="96"/>
      <c r="B68" s="97" t="s">
        <v>92</v>
      </c>
      <c r="C68" s="97"/>
      <c r="D68" s="153">
        <v>35475</v>
      </c>
      <c r="E68" s="139">
        <v>4156020</v>
      </c>
      <c r="F68" s="139"/>
      <c r="G68" s="143">
        <v>16040783</v>
      </c>
    </row>
    <row r="69" spans="1:7" ht="13.5" customHeight="1">
      <c r="A69" s="117"/>
      <c r="B69" s="118" t="s">
        <v>93</v>
      </c>
      <c r="C69" s="118"/>
      <c r="D69" s="175">
        <v>86077</v>
      </c>
      <c r="E69" s="170">
        <v>18357545</v>
      </c>
      <c r="F69" s="170"/>
      <c r="G69" s="162">
        <v>56129995</v>
      </c>
    </row>
    <row r="70" spans="1:7" ht="13.5" customHeight="1">
      <c r="A70" s="110"/>
      <c r="B70" s="111" t="s">
        <v>94</v>
      </c>
      <c r="C70" s="112"/>
      <c r="D70" s="176">
        <v>559839</v>
      </c>
      <c r="E70" s="177">
        <v>33089909</v>
      </c>
      <c r="F70" s="178"/>
      <c r="G70" s="179">
        <v>163260157</v>
      </c>
    </row>
    <row r="71" spans="1:7" ht="13.5" customHeight="1" thickBot="1">
      <c r="A71" s="180"/>
      <c r="B71" s="181" t="s">
        <v>95</v>
      </c>
      <c r="C71" s="182"/>
      <c r="D71" s="183">
        <v>672195</v>
      </c>
      <c r="E71" s="184">
        <v>61343859</v>
      </c>
      <c r="F71" s="185"/>
      <c r="G71" s="186">
        <v>397159280</v>
      </c>
    </row>
    <row r="72" spans="1:7" ht="13.5" customHeight="1" thickTop="1">
      <c r="A72" s="187"/>
      <c r="B72" s="188" t="s">
        <v>96</v>
      </c>
      <c r="C72" s="189"/>
      <c r="D72" s="134">
        <v>18</v>
      </c>
      <c r="E72" s="135"/>
      <c r="F72" s="190">
        <v>693</v>
      </c>
      <c r="G72" s="137">
        <v>3409464</v>
      </c>
    </row>
    <row r="73" spans="1:7" ht="13.5" customHeight="1">
      <c r="A73" s="191"/>
      <c r="B73" s="192" t="s">
        <v>97</v>
      </c>
      <c r="C73" s="193"/>
      <c r="D73" s="120">
        <v>291</v>
      </c>
      <c r="E73" s="121"/>
      <c r="F73" s="194">
        <v>3217.2</v>
      </c>
      <c r="G73" s="123">
        <v>5146442</v>
      </c>
    </row>
    <row r="74" spans="1:7" ht="13.5" customHeight="1">
      <c r="A74" s="110"/>
      <c r="B74" s="111" t="s">
        <v>98</v>
      </c>
      <c r="C74" s="112"/>
      <c r="D74" s="113">
        <v>309</v>
      </c>
      <c r="E74" s="114"/>
      <c r="F74" s="195">
        <v>3910.2</v>
      </c>
      <c r="G74" s="116">
        <v>8555906</v>
      </c>
    </row>
    <row r="75" spans="1:7" ht="13.5" customHeight="1">
      <c r="A75" s="196"/>
      <c r="B75" s="197" t="s">
        <v>99</v>
      </c>
      <c r="C75" s="198"/>
      <c r="D75" s="163">
        <v>115</v>
      </c>
      <c r="E75" s="164"/>
      <c r="F75" s="199">
        <v>600.1</v>
      </c>
      <c r="G75" s="149">
        <v>732347</v>
      </c>
    </row>
    <row r="76" spans="1:7" ht="13.5" customHeight="1">
      <c r="A76" s="200"/>
      <c r="B76" s="201" t="s">
        <v>100</v>
      </c>
      <c r="C76" s="202"/>
      <c r="D76" s="158">
        <v>43</v>
      </c>
      <c r="E76" s="203"/>
      <c r="F76" s="204">
        <v>21.8</v>
      </c>
      <c r="G76" s="143">
        <v>91292</v>
      </c>
    </row>
    <row r="77" spans="1:7" ht="13.5" customHeight="1">
      <c r="A77" s="191"/>
      <c r="B77" s="192" t="s">
        <v>101</v>
      </c>
      <c r="C77" s="193"/>
      <c r="D77" s="138">
        <v>214</v>
      </c>
      <c r="E77" s="205"/>
      <c r="F77" s="206">
        <v>2484.6</v>
      </c>
      <c r="G77" s="162">
        <v>2054423</v>
      </c>
    </row>
    <row r="78" spans="1:7" ht="13.5" customHeight="1">
      <c r="A78" s="110"/>
      <c r="B78" s="111" t="s">
        <v>102</v>
      </c>
      <c r="C78" s="112"/>
      <c r="D78" s="113">
        <v>372</v>
      </c>
      <c r="E78" s="114"/>
      <c r="F78" s="115">
        <v>3106.5</v>
      </c>
      <c r="G78" s="116">
        <v>2878062</v>
      </c>
    </row>
    <row r="79" spans="1:7" ht="13.5" customHeight="1">
      <c r="A79" s="110"/>
      <c r="B79" s="111" t="s">
        <v>103</v>
      </c>
      <c r="C79" s="112"/>
      <c r="D79" s="113">
        <v>681</v>
      </c>
      <c r="E79" s="114"/>
      <c r="F79" s="195">
        <v>7016.7</v>
      </c>
      <c r="G79" s="116">
        <v>11433968</v>
      </c>
    </row>
    <row r="80" spans="1:7" ht="13.5" customHeight="1">
      <c r="A80" s="196"/>
      <c r="B80" s="197" t="s">
        <v>104</v>
      </c>
      <c r="C80" s="198"/>
      <c r="D80" s="163">
        <v>37212</v>
      </c>
      <c r="E80" s="164"/>
      <c r="F80" s="207">
        <v>8673.1</v>
      </c>
      <c r="G80" s="149">
        <v>24348931</v>
      </c>
    </row>
    <row r="81" spans="1:7" ht="13.5" customHeight="1">
      <c r="A81" s="200"/>
      <c r="B81" s="201" t="s">
        <v>105</v>
      </c>
      <c r="C81" s="202"/>
      <c r="D81" s="153">
        <v>30693</v>
      </c>
      <c r="E81" s="151"/>
      <c r="F81" s="208">
        <v>1519.2</v>
      </c>
      <c r="G81" s="143">
        <v>3099882</v>
      </c>
    </row>
    <row r="82" spans="1:7" ht="13.5" customHeight="1">
      <c r="A82" s="200"/>
      <c r="B82" s="201" t="s">
        <v>106</v>
      </c>
      <c r="C82" s="202"/>
      <c r="D82" s="158">
        <v>5095</v>
      </c>
      <c r="E82" s="139"/>
      <c r="F82" s="208">
        <v>368.5</v>
      </c>
      <c r="G82" s="143">
        <v>2978173</v>
      </c>
    </row>
    <row r="83" spans="1:7" ht="13.5" customHeight="1">
      <c r="A83" s="200"/>
      <c r="B83" s="201" t="s">
        <v>107</v>
      </c>
      <c r="C83" s="202"/>
      <c r="D83" s="153"/>
      <c r="E83" s="142"/>
      <c r="F83" s="209"/>
      <c r="G83" s="143"/>
    </row>
    <row r="84" spans="1:7" ht="13.5" customHeight="1">
      <c r="A84" s="200"/>
      <c r="B84" s="201" t="s">
        <v>108</v>
      </c>
      <c r="C84" s="202"/>
      <c r="D84" s="158">
        <v>1713</v>
      </c>
      <c r="E84" s="139"/>
      <c r="F84" s="210">
        <v>1192.5</v>
      </c>
      <c r="G84" s="143">
        <v>1191495</v>
      </c>
    </row>
    <row r="85" spans="1:7" ht="13.5" customHeight="1">
      <c r="A85" s="191"/>
      <c r="B85" s="192" t="s">
        <v>109</v>
      </c>
      <c r="C85" s="193"/>
      <c r="D85" s="159">
        <v>22831</v>
      </c>
      <c r="E85" s="142"/>
      <c r="F85" s="211">
        <v>1132.5</v>
      </c>
      <c r="G85" s="162">
        <v>3166399</v>
      </c>
    </row>
    <row r="86" spans="1:7" ht="13.5" customHeight="1">
      <c r="A86" s="110"/>
      <c r="B86" s="111" t="s">
        <v>110</v>
      </c>
      <c r="C86" s="112"/>
      <c r="D86" s="113">
        <v>97544</v>
      </c>
      <c r="E86" s="114"/>
      <c r="F86" s="212">
        <v>12885.8</v>
      </c>
      <c r="G86" s="116">
        <v>34784880</v>
      </c>
    </row>
    <row r="87" spans="1:7" ht="13.5" customHeight="1">
      <c r="A87" s="196"/>
      <c r="B87" s="197" t="s">
        <v>111</v>
      </c>
      <c r="C87" s="198"/>
      <c r="D87" s="163">
        <v>1978</v>
      </c>
      <c r="E87" s="213"/>
      <c r="F87" s="214">
        <v>24505.7</v>
      </c>
      <c r="G87" s="215">
        <v>3297598</v>
      </c>
    </row>
    <row r="88" spans="1:7" ht="13.5" customHeight="1">
      <c r="A88" s="200"/>
      <c r="B88" s="201" t="s">
        <v>112</v>
      </c>
      <c r="C88" s="202"/>
      <c r="D88" s="153">
        <v>7986</v>
      </c>
      <c r="E88" s="165"/>
      <c r="F88" s="216">
        <v>1051.9000000000001</v>
      </c>
      <c r="G88" s="152">
        <v>1253855</v>
      </c>
    </row>
    <row r="89" spans="1:7" ht="13.5" customHeight="1">
      <c r="A89" s="200"/>
      <c r="B89" s="201" t="s">
        <v>113</v>
      </c>
      <c r="C89" s="202"/>
      <c r="D89" s="153">
        <v>493</v>
      </c>
      <c r="E89" s="165"/>
      <c r="F89" s="216">
        <v>67.2</v>
      </c>
      <c r="G89" s="152">
        <v>3985212</v>
      </c>
    </row>
    <row r="90" spans="1:7" ht="13.5" customHeight="1">
      <c r="A90" s="200"/>
      <c r="B90" s="201" t="s">
        <v>114</v>
      </c>
      <c r="C90" s="202"/>
      <c r="D90" s="153">
        <v>2075</v>
      </c>
      <c r="E90" s="165"/>
      <c r="F90" s="216">
        <v>1204.5999999999999</v>
      </c>
      <c r="G90" s="152">
        <v>3529521</v>
      </c>
    </row>
    <row r="91" spans="1:7" ht="13.5" customHeight="1">
      <c r="A91" s="191"/>
      <c r="B91" s="192" t="s">
        <v>101</v>
      </c>
      <c r="C91" s="193"/>
      <c r="D91" s="168"/>
      <c r="E91" s="166"/>
      <c r="F91" s="211"/>
      <c r="G91" s="154"/>
    </row>
    <row r="92" spans="1:7" ht="13.5" customHeight="1">
      <c r="A92" s="110"/>
      <c r="B92" s="111" t="s">
        <v>115</v>
      </c>
      <c r="C92" s="112"/>
      <c r="D92" s="113">
        <v>12532</v>
      </c>
      <c r="E92" s="114"/>
      <c r="F92" s="195">
        <v>26829.4</v>
      </c>
      <c r="G92" s="217">
        <v>12066186</v>
      </c>
    </row>
    <row r="93" spans="1:7" ht="13.5" customHeight="1">
      <c r="A93" s="196"/>
      <c r="B93" s="197" t="s">
        <v>116</v>
      </c>
      <c r="C93" s="198"/>
      <c r="D93" s="163">
        <v>2286</v>
      </c>
      <c r="E93" s="142"/>
      <c r="F93" s="210">
        <v>946.7</v>
      </c>
      <c r="G93" s="154">
        <v>3152918</v>
      </c>
    </row>
    <row r="94" spans="1:7" ht="13.5" customHeight="1">
      <c r="A94" s="200"/>
      <c r="B94" s="201" t="s">
        <v>117</v>
      </c>
      <c r="C94" s="202"/>
      <c r="D94" s="158">
        <v>25154</v>
      </c>
      <c r="E94" s="139"/>
      <c r="F94" s="209">
        <v>1207.2</v>
      </c>
      <c r="G94" s="152">
        <v>2187348</v>
      </c>
    </row>
    <row r="95" spans="1:7" ht="13.5" customHeight="1">
      <c r="A95" s="200"/>
      <c r="B95" s="201" t="s">
        <v>118</v>
      </c>
      <c r="C95" s="202"/>
      <c r="D95" s="168"/>
      <c r="E95" s="142"/>
      <c r="F95" s="209"/>
      <c r="G95" s="154"/>
    </row>
    <row r="96" spans="1:7" ht="13.5" customHeight="1">
      <c r="A96" s="191"/>
      <c r="B96" s="192" t="s">
        <v>101</v>
      </c>
      <c r="C96" s="193"/>
      <c r="D96" s="175">
        <v>259</v>
      </c>
      <c r="E96" s="170"/>
      <c r="F96" s="210">
        <v>415.9</v>
      </c>
      <c r="G96" s="218">
        <v>1057189</v>
      </c>
    </row>
    <row r="97" spans="1:7" ht="13.5" customHeight="1">
      <c r="A97" s="110"/>
      <c r="B97" s="111" t="s">
        <v>119</v>
      </c>
      <c r="C97" s="112"/>
      <c r="D97" s="113">
        <v>27699</v>
      </c>
      <c r="E97" s="219"/>
      <c r="F97" s="195">
        <v>2569.8000000000002</v>
      </c>
      <c r="G97" s="217">
        <v>6397455</v>
      </c>
    </row>
    <row r="98" spans="1:7" ht="13.5" customHeight="1">
      <c r="A98" s="196"/>
      <c r="B98" s="197" t="s">
        <v>120</v>
      </c>
      <c r="C98" s="198"/>
      <c r="D98" s="146">
        <v>5368</v>
      </c>
      <c r="E98" s="167"/>
      <c r="F98" s="220">
        <v>2299.6</v>
      </c>
      <c r="G98" s="154">
        <v>2455544</v>
      </c>
    </row>
    <row r="99" spans="1:7" ht="13.5" customHeight="1">
      <c r="A99" s="200"/>
      <c r="B99" s="201" t="s">
        <v>121</v>
      </c>
      <c r="C99" s="202"/>
      <c r="D99" s="165">
        <v>355</v>
      </c>
      <c r="E99" s="139"/>
      <c r="F99" s="216">
        <v>347.1</v>
      </c>
      <c r="G99" s="152">
        <v>577366</v>
      </c>
    </row>
    <row r="100" spans="1:7" ht="13.5" customHeight="1">
      <c r="A100" s="191"/>
      <c r="B100" s="192" t="s">
        <v>122</v>
      </c>
      <c r="C100" s="193"/>
      <c r="D100" s="159">
        <v>254</v>
      </c>
      <c r="E100" s="221"/>
      <c r="F100" s="222">
        <v>407</v>
      </c>
      <c r="G100" s="154">
        <v>149565</v>
      </c>
    </row>
    <row r="101" spans="1:7" ht="13.5" customHeight="1">
      <c r="A101" s="110"/>
      <c r="B101" s="111" t="s">
        <v>123</v>
      </c>
      <c r="C101" s="112"/>
      <c r="D101" s="113">
        <v>5977</v>
      </c>
      <c r="E101" s="114"/>
      <c r="F101" s="223">
        <v>3053.7</v>
      </c>
      <c r="G101" s="116">
        <v>3182475</v>
      </c>
    </row>
    <row r="102" spans="1:7" ht="13.5" customHeight="1">
      <c r="A102" s="196"/>
      <c r="B102" s="197" t="s">
        <v>124</v>
      </c>
      <c r="C102" s="198"/>
      <c r="D102" s="146">
        <v>518</v>
      </c>
      <c r="E102" s="147"/>
      <c r="F102" s="224">
        <v>4102.8999999999996</v>
      </c>
      <c r="G102" s="154">
        <v>1141056</v>
      </c>
    </row>
    <row r="103" spans="1:7" ht="13.5" customHeight="1">
      <c r="A103" s="200"/>
      <c r="B103" s="201" t="s">
        <v>125</v>
      </c>
      <c r="C103" s="202"/>
      <c r="D103" s="150">
        <v>11</v>
      </c>
      <c r="E103" s="165"/>
      <c r="F103" s="225">
        <v>20200</v>
      </c>
      <c r="G103" s="152">
        <v>43122</v>
      </c>
    </row>
    <row r="104" spans="1:7" ht="13.5" customHeight="1">
      <c r="A104" s="200"/>
      <c r="B104" s="201" t="s">
        <v>126</v>
      </c>
      <c r="C104" s="202"/>
      <c r="D104" s="153">
        <v>565</v>
      </c>
      <c r="E104" s="165"/>
      <c r="F104" s="225">
        <v>971.7</v>
      </c>
      <c r="G104" s="154">
        <v>794119</v>
      </c>
    </row>
    <row r="105" spans="1:7" ht="13.5" customHeight="1">
      <c r="A105" s="200"/>
      <c r="B105" s="201" t="s">
        <v>127</v>
      </c>
      <c r="C105" s="202"/>
      <c r="D105" s="168">
        <v>1189</v>
      </c>
      <c r="E105" s="165"/>
      <c r="F105" s="225">
        <v>194.7</v>
      </c>
      <c r="G105" s="152">
        <v>203046</v>
      </c>
    </row>
    <row r="106" spans="1:7" ht="13.5" customHeight="1">
      <c r="A106" s="200"/>
      <c r="B106" s="201" t="s">
        <v>128</v>
      </c>
      <c r="C106" s="202"/>
      <c r="D106" s="150">
        <v>286</v>
      </c>
      <c r="E106" s="155"/>
      <c r="F106" s="226">
        <v>89.8</v>
      </c>
      <c r="G106" s="152">
        <v>229127</v>
      </c>
    </row>
    <row r="107" spans="1:7" ht="13.5" customHeight="1">
      <c r="A107" s="200"/>
      <c r="B107" s="201" t="s">
        <v>129</v>
      </c>
      <c r="C107" s="202"/>
      <c r="D107" s="150">
        <v>3799</v>
      </c>
      <c r="E107" s="165"/>
      <c r="F107" s="227">
        <v>1519.2</v>
      </c>
      <c r="G107" s="152">
        <v>661121</v>
      </c>
    </row>
    <row r="108" spans="1:7" ht="13.5" customHeight="1">
      <c r="A108" s="200"/>
      <c r="B108" s="201" t="s">
        <v>130</v>
      </c>
      <c r="C108" s="202"/>
      <c r="D108" s="150">
        <v>2022</v>
      </c>
      <c r="E108" s="155"/>
      <c r="F108" s="225">
        <v>174.9</v>
      </c>
      <c r="G108" s="154">
        <v>179182</v>
      </c>
    </row>
    <row r="109" spans="1:7" ht="13.5" customHeight="1">
      <c r="A109" s="200"/>
      <c r="B109" s="201" t="s">
        <v>131</v>
      </c>
      <c r="C109" s="202"/>
      <c r="D109" s="150">
        <v>604</v>
      </c>
      <c r="E109" s="165"/>
      <c r="F109" s="225">
        <v>45101.5</v>
      </c>
      <c r="G109" s="152">
        <v>556626</v>
      </c>
    </row>
    <row r="110" spans="1:7" ht="13.5" customHeight="1">
      <c r="A110" s="191"/>
      <c r="B110" s="192" t="s">
        <v>132</v>
      </c>
      <c r="C110" s="193"/>
      <c r="D110" s="175">
        <v>3390</v>
      </c>
      <c r="E110" s="155"/>
      <c r="F110" s="226">
        <v>233949.7</v>
      </c>
      <c r="G110" s="218">
        <v>1469047</v>
      </c>
    </row>
    <row r="111" spans="1:7" ht="13.5" customHeight="1">
      <c r="A111" s="110"/>
      <c r="B111" s="111" t="s">
        <v>133</v>
      </c>
      <c r="C111" s="112"/>
      <c r="D111" s="113">
        <v>12384</v>
      </c>
      <c r="E111" s="219"/>
      <c r="F111" s="228">
        <v>306304.40000000002</v>
      </c>
      <c r="G111" s="217">
        <v>5276446</v>
      </c>
    </row>
    <row r="112" spans="1:7" ht="13.5" customHeight="1">
      <c r="A112" s="196"/>
      <c r="B112" s="197" t="s">
        <v>134</v>
      </c>
      <c r="C112" s="198"/>
      <c r="D112" s="168">
        <v>5227</v>
      </c>
      <c r="E112" s="155">
        <v>5209</v>
      </c>
      <c r="F112" s="229"/>
      <c r="G112" s="154">
        <v>213432</v>
      </c>
    </row>
    <row r="113" spans="1:7" ht="13.5" customHeight="1">
      <c r="A113" s="200"/>
      <c r="B113" s="201" t="s">
        <v>135</v>
      </c>
      <c r="C113" s="202"/>
      <c r="D113" s="150">
        <v>3355</v>
      </c>
      <c r="E113" s="151">
        <v>2465848</v>
      </c>
      <c r="F113" s="226"/>
      <c r="G113" s="143">
        <v>9147370</v>
      </c>
    </row>
    <row r="114" spans="1:7" ht="13.5" customHeight="1">
      <c r="A114" s="200"/>
      <c r="B114" s="201" t="s">
        <v>136</v>
      </c>
      <c r="C114" s="202"/>
      <c r="D114" s="153">
        <v>2129</v>
      </c>
      <c r="E114" s="151">
        <v>14552</v>
      </c>
      <c r="F114" s="230"/>
      <c r="G114" s="143">
        <v>298250</v>
      </c>
    </row>
    <row r="115" spans="1:7" ht="13.5" customHeight="1">
      <c r="A115" s="200"/>
      <c r="B115" s="201" t="s">
        <v>137</v>
      </c>
      <c r="C115" s="202"/>
      <c r="D115" s="153">
        <v>45479</v>
      </c>
      <c r="E115" s="139">
        <v>1139102</v>
      </c>
      <c r="F115" s="230"/>
      <c r="G115" s="154">
        <v>6721195</v>
      </c>
    </row>
    <row r="116" spans="1:7" ht="13.5" customHeight="1">
      <c r="A116" s="200"/>
      <c r="B116" s="201" t="s">
        <v>138</v>
      </c>
      <c r="C116" s="202"/>
      <c r="D116" s="168">
        <v>3882</v>
      </c>
      <c r="E116" s="155"/>
      <c r="F116" s="230">
        <v>3561</v>
      </c>
      <c r="G116" s="143">
        <v>7737495</v>
      </c>
    </row>
    <row r="117" spans="1:7" ht="13.5" customHeight="1">
      <c r="A117" s="191"/>
      <c r="B117" s="192" t="s">
        <v>139</v>
      </c>
      <c r="C117" s="193"/>
      <c r="D117" s="175">
        <v>20616</v>
      </c>
      <c r="E117" s="170"/>
      <c r="F117" s="231">
        <v>6889.6</v>
      </c>
      <c r="G117" s="154">
        <v>5198446</v>
      </c>
    </row>
    <row r="118" spans="1:7" ht="13.5" customHeight="1">
      <c r="A118" s="110"/>
      <c r="B118" s="111" t="s">
        <v>140</v>
      </c>
      <c r="C118" s="112"/>
      <c r="D118" s="113">
        <v>80688</v>
      </c>
      <c r="E118" s="114">
        <v>3624711</v>
      </c>
      <c r="F118" s="195">
        <v>10450.6</v>
      </c>
      <c r="G118" s="116">
        <v>29316188</v>
      </c>
    </row>
    <row r="119" spans="1:7" ht="13.5" customHeight="1">
      <c r="A119" s="196"/>
      <c r="B119" s="197" t="s">
        <v>141</v>
      </c>
      <c r="C119" s="198"/>
      <c r="D119" s="146">
        <v>2077</v>
      </c>
      <c r="E119" s="164"/>
      <c r="F119" s="232">
        <v>4706.7</v>
      </c>
      <c r="G119" s="215">
        <v>4286122</v>
      </c>
    </row>
    <row r="120" spans="1:7" ht="13.5" customHeight="1">
      <c r="A120" s="200"/>
      <c r="B120" s="201" t="s">
        <v>142</v>
      </c>
      <c r="C120" s="202"/>
      <c r="D120" s="150">
        <v>1064</v>
      </c>
      <c r="E120" s="142"/>
      <c r="F120" s="209">
        <v>35.1</v>
      </c>
      <c r="G120" s="152">
        <v>159781</v>
      </c>
    </row>
    <row r="121" spans="1:7" ht="13.5" customHeight="1">
      <c r="A121" s="200"/>
      <c r="B121" s="201" t="s">
        <v>143</v>
      </c>
      <c r="C121" s="202"/>
      <c r="D121" s="153">
        <v>98</v>
      </c>
      <c r="E121" s="139"/>
      <c r="F121" s="209">
        <v>7.2</v>
      </c>
      <c r="G121" s="154">
        <v>68414</v>
      </c>
    </row>
    <row r="122" spans="1:7" ht="13.5" customHeight="1">
      <c r="A122" s="200"/>
      <c r="B122" s="201" t="s">
        <v>144</v>
      </c>
      <c r="C122" s="202"/>
      <c r="D122" s="168">
        <v>3311</v>
      </c>
      <c r="E122" s="151"/>
      <c r="F122" s="210">
        <v>124</v>
      </c>
      <c r="G122" s="152">
        <v>645768</v>
      </c>
    </row>
    <row r="123" spans="1:7" ht="13.5" customHeight="1">
      <c r="A123" s="191"/>
      <c r="B123" s="192" t="s">
        <v>145</v>
      </c>
      <c r="C123" s="193"/>
      <c r="D123" s="175">
        <v>114</v>
      </c>
      <c r="E123" s="170"/>
      <c r="F123" s="211">
        <v>84</v>
      </c>
      <c r="G123" s="154">
        <v>131369</v>
      </c>
    </row>
    <row r="124" spans="1:7" ht="13.5" customHeight="1">
      <c r="A124" s="110"/>
      <c r="B124" s="111" t="s">
        <v>146</v>
      </c>
      <c r="C124" s="112"/>
      <c r="D124" s="113">
        <v>6664</v>
      </c>
      <c r="E124" s="114"/>
      <c r="F124" s="195">
        <v>4957</v>
      </c>
      <c r="G124" s="116">
        <v>5291454</v>
      </c>
    </row>
    <row r="125" spans="1:7" ht="13.5" customHeight="1">
      <c r="A125" s="196"/>
      <c r="B125" s="197" t="s">
        <v>147</v>
      </c>
      <c r="C125" s="198"/>
      <c r="D125" s="92">
        <v>849</v>
      </c>
      <c r="E125" s="93"/>
      <c r="F125" s="233">
        <v>3900.4</v>
      </c>
      <c r="G125" s="95">
        <v>10474035</v>
      </c>
    </row>
    <row r="126" spans="1:7" ht="13.5" customHeight="1">
      <c r="A126" s="191"/>
      <c r="B126" s="192" t="s">
        <v>148</v>
      </c>
      <c r="C126" s="193"/>
      <c r="D126" s="120">
        <v>67</v>
      </c>
      <c r="E126" s="121"/>
      <c r="F126" s="194">
        <v>72.8</v>
      </c>
      <c r="G126" s="123">
        <v>108123</v>
      </c>
    </row>
    <row r="127" spans="1:7" ht="13.5" customHeight="1">
      <c r="A127" s="110"/>
      <c r="B127" s="111" t="s">
        <v>149</v>
      </c>
      <c r="C127" s="112"/>
      <c r="D127" s="113">
        <v>916</v>
      </c>
      <c r="E127" s="114"/>
      <c r="F127" s="195">
        <v>3973.2</v>
      </c>
      <c r="G127" s="116">
        <v>10582158</v>
      </c>
    </row>
    <row r="128" spans="1:7" ht="13.5" customHeight="1" thickBot="1">
      <c r="A128" s="180"/>
      <c r="B128" s="181" t="s">
        <v>150</v>
      </c>
      <c r="C128" s="182"/>
      <c r="D128" s="183">
        <v>244404</v>
      </c>
      <c r="E128" s="184">
        <v>3624711</v>
      </c>
      <c r="F128" s="234">
        <v>371023.9</v>
      </c>
      <c r="G128" s="186">
        <v>106897242</v>
      </c>
    </row>
    <row r="129" spans="1:7" ht="13.5" customHeight="1" thickTop="1">
      <c r="A129" s="235"/>
      <c r="B129" s="236" t="s">
        <v>151</v>
      </c>
      <c r="C129" s="237"/>
      <c r="D129" s="238">
        <v>555</v>
      </c>
      <c r="E129" s="138"/>
      <c r="F129" s="239">
        <v>2480.6</v>
      </c>
      <c r="G129" s="240">
        <v>1307981</v>
      </c>
    </row>
    <row r="130" spans="1:7" ht="13.5" customHeight="1">
      <c r="A130" s="191"/>
      <c r="B130" s="192" t="s">
        <v>152</v>
      </c>
      <c r="C130" s="193"/>
      <c r="D130" s="241">
        <v>629</v>
      </c>
      <c r="E130" s="170"/>
      <c r="F130" s="242">
        <v>3601.5</v>
      </c>
      <c r="G130" s="243">
        <v>2322091</v>
      </c>
    </row>
    <row r="131" spans="1:7" ht="13.5" customHeight="1">
      <c r="A131" s="110"/>
      <c r="B131" s="111" t="s">
        <v>153</v>
      </c>
      <c r="C131" s="112"/>
      <c r="D131" s="113">
        <v>1184</v>
      </c>
      <c r="E131" s="114"/>
      <c r="F131" s="195">
        <v>6082.1</v>
      </c>
      <c r="G131" s="116">
        <v>3630072</v>
      </c>
    </row>
    <row r="132" spans="1:7" ht="13.5" customHeight="1">
      <c r="A132" s="196"/>
      <c r="B132" s="197" t="s">
        <v>154</v>
      </c>
      <c r="C132" s="198"/>
      <c r="D132" s="146">
        <v>861</v>
      </c>
      <c r="E132" s="148"/>
      <c r="F132" s="244">
        <v>8013.1</v>
      </c>
      <c r="G132" s="154">
        <v>4702974</v>
      </c>
    </row>
    <row r="133" spans="1:7" ht="13.5" customHeight="1">
      <c r="A133" s="200"/>
      <c r="B133" s="201" t="s">
        <v>155</v>
      </c>
      <c r="C133" s="202"/>
      <c r="D133" s="153"/>
      <c r="E133" s="139"/>
      <c r="F133" s="209"/>
      <c r="G133" s="143"/>
    </row>
    <row r="134" spans="1:7" ht="13.5" customHeight="1">
      <c r="A134" s="200"/>
      <c r="B134" s="201" t="s">
        <v>156</v>
      </c>
      <c r="C134" s="202"/>
      <c r="D134" s="168">
        <v>363</v>
      </c>
      <c r="E134" s="142"/>
      <c r="F134" s="209">
        <v>7762</v>
      </c>
      <c r="G134" s="154">
        <v>7409367</v>
      </c>
    </row>
    <row r="135" spans="1:7" ht="13.5" customHeight="1">
      <c r="A135" s="200"/>
      <c r="B135" s="201" t="s">
        <v>157</v>
      </c>
      <c r="C135" s="202"/>
      <c r="D135" s="153">
        <v>869</v>
      </c>
      <c r="E135" s="139"/>
      <c r="F135" s="210">
        <v>32139.9</v>
      </c>
      <c r="G135" s="143">
        <v>15791507</v>
      </c>
    </row>
    <row r="136" spans="1:7" ht="13.5" customHeight="1">
      <c r="A136" s="200"/>
      <c r="B136" s="201" t="s">
        <v>158</v>
      </c>
      <c r="C136" s="202"/>
      <c r="D136" s="153">
        <v>273</v>
      </c>
      <c r="E136" s="139"/>
      <c r="F136" s="209">
        <v>682.5</v>
      </c>
      <c r="G136" s="143">
        <v>556811</v>
      </c>
    </row>
    <row r="137" spans="1:7" ht="13.5" customHeight="1">
      <c r="A137" s="191"/>
      <c r="B137" s="192" t="s">
        <v>159</v>
      </c>
      <c r="C137" s="193"/>
      <c r="D137" s="175"/>
      <c r="E137" s="221"/>
      <c r="F137" s="245"/>
      <c r="G137" s="162"/>
    </row>
    <row r="138" spans="1:7" ht="13.5" customHeight="1">
      <c r="A138" s="110"/>
      <c r="B138" s="111" t="s">
        <v>160</v>
      </c>
      <c r="C138" s="112"/>
      <c r="D138" s="113">
        <v>2366</v>
      </c>
      <c r="E138" s="114"/>
      <c r="F138" s="195">
        <v>48597.5</v>
      </c>
      <c r="G138" s="116">
        <v>28460659</v>
      </c>
    </row>
    <row r="139" spans="1:7" ht="13.5" customHeight="1">
      <c r="A139" s="246"/>
      <c r="B139" s="247" t="s">
        <v>161</v>
      </c>
      <c r="C139" s="248"/>
      <c r="D139" s="249">
        <v>1140</v>
      </c>
      <c r="E139" s="250"/>
      <c r="F139" s="251">
        <v>1024.2</v>
      </c>
      <c r="G139" s="252">
        <v>2223420</v>
      </c>
    </row>
    <row r="140" spans="1:7" ht="13.5" customHeight="1">
      <c r="A140" s="110"/>
      <c r="B140" s="111" t="s">
        <v>162</v>
      </c>
      <c r="C140" s="112"/>
      <c r="D140" s="113">
        <v>1140</v>
      </c>
      <c r="E140" s="114"/>
      <c r="F140" s="195">
        <v>1024.2</v>
      </c>
      <c r="G140" s="116">
        <v>2223420</v>
      </c>
    </row>
    <row r="141" spans="1:7" ht="13.5" customHeight="1">
      <c r="A141" s="196"/>
      <c r="B141" s="197" t="s">
        <v>163</v>
      </c>
      <c r="C141" s="198"/>
      <c r="D141" s="146">
        <v>29358</v>
      </c>
      <c r="E141" s="167"/>
      <c r="F141" s="232">
        <v>81852.600000000006</v>
      </c>
      <c r="G141" s="154">
        <v>8721789</v>
      </c>
    </row>
    <row r="142" spans="1:7" ht="13.5" customHeight="1">
      <c r="A142" s="200"/>
      <c r="B142" s="201" t="s">
        <v>164</v>
      </c>
      <c r="C142" s="202"/>
      <c r="D142" s="153">
        <v>937</v>
      </c>
      <c r="E142" s="139">
        <v>202</v>
      </c>
      <c r="F142" s="209">
        <v>5750.5</v>
      </c>
      <c r="G142" s="143">
        <v>3669099</v>
      </c>
    </row>
    <row r="143" spans="1:7" ht="13.5" customHeight="1">
      <c r="A143" s="200"/>
      <c r="B143" s="201" t="s">
        <v>165</v>
      </c>
      <c r="C143" s="202"/>
      <c r="D143" s="168"/>
      <c r="E143" s="151"/>
      <c r="F143" s="209"/>
      <c r="G143" s="143"/>
    </row>
    <row r="144" spans="1:7" ht="13.5" customHeight="1">
      <c r="A144" s="191"/>
      <c r="B144" s="192" t="s">
        <v>101</v>
      </c>
      <c r="C144" s="193"/>
      <c r="D144" s="175">
        <v>415</v>
      </c>
      <c r="E144" s="170"/>
      <c r="F144" s="211">
        <v>2306.6999999999998</v>
      </c>
      <c r="G144" s="162">
        <v>1241192</v>
      </c>
    </row>
    <row r="145" spans="1:7" ht="13.5" customHeight="1">
      <c r="A145" s="110"/>
      <c r="B145" s="111" t="s">
        <v>166</v>
      </c>
      <c r="C145" s="112"/>
      <c r="D145" s="113">
        <v>30710</v>
      </c>
      <c r="E145" s="114">
        <v>202</v>
      </c>
      <c r="F145" s="195">
        <v>89909.8</v>
      </c>
      <c r="G145" s="116">
        <v>13632080</v>
      </c>
    </row>
    <row r="146" spans="1:7" ht="13.5" customHeight="1" thickBot="1">
      <c r="A146" s="180"/>
      <c r="B146" s="181" t="s">
        <v>167</v>
      </c>
      <c r="C146" s="182"/>
      <c r="D146" s="183">
        <v>35400</v>
      </c>
      <c r="E146" s="184">
        <v>202</v>
      </c>
      <c r="F146" s="234">
        <v>145613.6</v>
      </c>
      <c r="G146" s="186">
        <v>47946231</v>
      </c>
    </row>
    <row r="147" spans="1:7" ht="13.5" customHeight="1" thickTop="1">
      <c r="A147" s="187"/>
      <c r="B147" s="188" t="s">
        <v>168</v>
      </c>
      <c r="C147" s="189"/>
      <c r="D147" s="238">
        <v>12349</v>
      </c>
      <c r="E147" s="253"/>
      <c r="F147" s="254">
        <v>28077.7</v>
      </c>
      <c r="G147" s="255">
        <v>8271960</v>
      </c>
    </row>
    <row r="148" spans="1:7" ht="13.5" customHeight="1">
      <c r="A148" s="200"/>
      <c r="B148" s="201" t="s">
        <v>169</v>
      </c>
      <c r="C148" s="202"/>
      <c r="D148" s="153">
        <v>7054</v>
      </c>
      <c r="E148" s="139"/>
      <c r="F148" s="209">
        <v>4859.3999999999996</v>
      </c>
      <c r="G148" s="152">
        <v>490530</v>
      </c>
    </row>
    <row r="149" spans="1:7" ht="13.5" customHeight="1">
      <c r="A149" s="200"/>
      <c r="B149" s="201" t="s">
        <v>170</v>
      </c>
      <c r="C149" s="202"/>
      <c r="D149" s="153">
        <v>1035</v>
      </c>
      <c r="E149" s="139"/>
      <c r="F149" s="209">
        <v>31683.599999999999</v>
      </c>
      <c r="G149" s="152">
        <v>598873</v>
      </c>
    </row>
    <row r="150" spans="1:7" ht="13.5" customHeight="1">
      <c r="A150" s="200"/>
      <c r="B150" s="201" t="s">
        <v>171</v>
      </c>
      <c r="C150" s="202"/>
      <c r="D150" s="153">
        <v>1211</v>
      </c>
      <c r="E150" s="139"/>
      <c r="F150" s="209">
        <v>73.900000000000006</v>
      </c>
      <c r="G150" s="152">
        <v>91095</v>
      </c>
    </row>
    <row r="151" spans="1:7" ht="13.5" customHeight="1">
      <c r="A151" s="191"/>
      <c r="B151" s="192" t="s">
        <v>172</v>
      </c>
      <c r="C151" s="193"/>
      <c r="D151" s="159">
        <v>68</v>
      </c>
      <c r="E151" s="221"/>
      <c r="F151" s="245">
        <v>45.3</v>
      </c>
      <c r="G151" s="154">
        <v>88949</v>
      </c>
    </row>
    <row r="152" spans="1:7" ht="13.5" customHeight="1">
      <c r="A152" s="110"/>
      <c r="B152" s="111" t="s">
        <v>173</v>
      </c>
      <c r="C152" s="112"/>
      <c r="D152" s="113">
        <v>21717</v>
      </c>
      <c r="E152" s="114"/>
      <c r="F152" s="195">
        <v>64739.9</v>
      </c>
      <c r="G152" s="116">
        <v>9541407</v>
      </c>
    </row>
    <row r="153" spans="1:7" ht="13.5" customHeight="1">
      <c r="A153" s="196"/>
      <c r="B153" s="197" t="s">
        <v>174</v>
      </c>
      <c r="C153" s="198"/>
      <c r="D153" s="146">
        <v>143582</v>
      </c>
      <c r="E153" s="147"/>
      <c r="F153" s="214">
        <v>200565.5</v>
      </c>
      <c r="G153" s="215">
        <v>7839797</v>
      </c>
    </row>
    <row r="154" spans="1:7" ht="13.5" customHeight="1">
      <c r="A154" s="200"/>
      <c r="B154" s="201" t="s">
        <v>175</v>
      </c>
      <c r="C154" s="202"/>
      <c r="D154" s="153">
        <v>2973</v>
      </c>
      <c r="E154" s="165"/>
      <c r="F154" s="256">
        <v>7839.6</v>
      </c>
      <c r="G154" s="152">
        <v>10524839</v>
      </c>
    </row>
    <row r="155" spans="1:7" ht="13.5" customHeight="1">
      <c r="A155" s="200"/>
      <c r="B155" s="201" t="s">
        <v>176</v>
      </c>
      <c r="C155" s="202"/>
      <c r="D155" s="168"/>
      <c r="E155" s="165"/>
      <c r="F155" s="256"/>
      <c r="G155" s="154"/>
    </row>
    <row r="156" spans="1:7" ht="13.5" customHeight="1">
      <c r="A156" s="200"/>
      <c r="B156" s="201" t="s">
        <v>177</v>
      </c>
      <c r="C156" s="202"/>
      <c r="D156" s="150">
        <v>222</v>
      </c>
      <c r="E156" s="165"/>
      <c r="F156" s="257">
        <v>2833</v>
      </c>
      <c r="G156" s="258">
        <v>6610978</v>
      </c>
    </row>
    <row r="157" spans="1:7" ht="13.5" customHeight="1">
      <c r="A157" s="191"/>
      <c r="B157" s="192" t="s">
        <v>178</v>
      </c>
      <c r="C157" s="193"/>
      <c r="D157" s="175"/>
      <c r="E157" s="259"/>
      <c r="F157" s="260"/>
      <c r="G157" s="218"/>
    </row>
    <row r="158" spans="1:7" ht="13.5" customHeight="1">
      <c r="A158" s="110"/>
      <c r="B158" s="111" t="s">
        <v>179</v>
      </c>
      <c r="C158" s="112"/>
      <c r="D158" s="113">
        <v>146777</v>
      </c>
      <c r="E158" s="114"/>
      <c r="F158" s="195">
        <v>211238.1</v>
      </c>
      <c r="G158" s="116">
        <v>24975614</v>
      </c>
    </row>
    <row r="159" spans="1:7" ht="13.5" customHeight="1">
      <c r="A159" s="196"/>
      <c r="B159" s="197" t="s">
        <v>180</v>
      </c>
      <c r="C159" s="198"/>
      <c r="D159" s="163">
        <v>214</v>
      </c>
      <c r="E159" s="164"/>
      <c r="F159" s="244">
        <v>1292.0999999999999</v>
      </c>
      <c r="G159" s="215">
        <v>2240886</v>
      </c>
    </row>
    <row r="160" spans="1:7" ht="13.5" customHeight="1">
      <c r="A160" s="200"/>
      <c r="B160" s="201" t="s">
        <v>181</v>
      </c>
      <c r="C160" s="202"/>
      <c r="D160" s="153">
        <v>57</v>
      </c>
      <c r="E160" s="139"/>
      <c r="F160" s="209">
        <v>280.60000000000002</v>
      </c>
      <c r="G160" s="152">
        <v>627413</v>
      </c>
    </row>
    <row r="161" spans="1:7" ht="13.5" customHeight="1">
      <c r="A161" s="200"/>
      <c r="B161" s="201" t="s">
        <v>182</v>
      </c>
      <c r="C161" s="202"/>
      <c r="D161" s="153">
        <v>1350</v>
      </c>
      <c r="E161" s="139"/>
      <c r="F161" s="209">
        <v>935.5</v>
      </c>
      <c r="G161" s="152">
        <v>2679256</v>
      </c>
    </row>
    <row r="162" spans="1:7" ht="13.5" customHeight="1">
      <c r="A162" s="200"/>
      <c r="B162" s="201" t="s">
        <v>183</v>
      </c>
      <c r="C162" s="202"/>
      <c r="D162" s="153">
        <v>627</v>
      </c>
      <c r="E162" s="139"/>
      <c r="F162" s="209">
        <v>311.8</v>
      </c>
      <c r="G162" s="152">
        <v>1107976</v>
      </c>
    </row>
    <row r="163" spans="1:7" ht="13.5" customHeight="1">
      <c r="A163" s="200"/>
      <c r="B163" s="201" t="s">
        <v>184</v>
      </c>
      <c r="C163" s="202"/>
      <c r="D163" s="153">
        <v>56</v>
      </c>
      <c r="E163" s="139"/>
      <c r="F163" s="209">
        <v>6.2</v>
      </c>
      <c r="G163" s="152">
        <v>80778</v>
      </c>
    </row>
    <row r="164" spans="1:7" ht="13.5" customHeight="1">
      <c r="A164" s="191"/>
      <c r="B164" s="192" t="s">
        <v>101</v>
      </c>
      <c r="C164" s="193"/>
      <c r="D164" s="159">
        <v>297</v>
      </c>
      <c r="E164" s="221"/>
      <c r="F164" s="210">
        <v>9927.2999999999993</v>
      </c>
      <c r="G164" s="154">
        <v>15526472</v>
      </c>
    </row>
    <row r="165" spans="1:7" ht="13.5" customHeight="1">
      <c r="A165" s="110"/>
      <c r="B165" s="111" t="s">
        <v>185</v>
      </c>
      <c r="C165" s="112"/>
      <c r="D165" s="113">
        <v>2601</v>
      </c>
      <c r="E165" s="114"/>
      <c r="F165" s="195">
        <v>12753.5</v>
      </c>
      <c r="G165" s="217">
        <v>22262781</v>
      </c>
    </row>
    <row r="166" spans="1:7" ht="13.5" customHeight="1" thickBot="1">
      <c r="A166" s="180"/>
      <c r="B166" s="181" t="s">
        <v>186</v>
      </c>
      <c r="C166" s="182"/>
      <c r="D166" s="183">
        <v>171095</v>
      </c>
      <c r="E166" s="184"/>
      <c r="F166" s="234">
        <v>288731.5</v>
      </c>
      <c r="G166" s="186">
        <v>56779802</v>
      </c>
    </row>
    <row r="167" spans="1:7" ht="13.5" customHeight="1" thickTop="1">
      <c r="A167" s="187"/>
      <c r="B167" s="188" t="s">
        <v>187</v>
      </c>
      <c r="C167" s="189"/>
      <c r="D167" s="134"/>
      <c r="E167" s="135"/>
      <c r="F167" s="190"/>
      <c r="G167" s="137"/>
    </row>
    <row r="168" spans="1:7" ht="13.5" customHeight="1">
      <c r="A168" s="200"/>
      <c r="B168" s="201" t="s">
        <v>188</v>
      </c>
      <c r="C168" s="202"/>
      <c r="D168" s="99"/>
      <c r="E168" s="100"/>
      <c r="F168" s="261"/>
      <c r="G168" s="102"/>
    </row>
    <row r="169" spans="1:7" ht="13.5" customHeight="1">
      <c r="A169" s="200"/>
      <c r="B169" s="201" t="s">
        <v>189</v>
      </c>
      <c r="C169" s="202"/>
      <c r="D169" s="99"/>
      <c r="E169" s="100"/>
      <c r="F169" s="261"/>
      <c r="G169" s="102"/>
    </row>
    <row r="170" spans="1:7" ht="13.5" customHeight="1">
      <c r="A170" s="200"/>
      <c r="B170" s="201" t="s">
        <v>190</v>
      </c>
      <c r="C170" s="202"/>
      <c r="D170" s="153">
        <v>27044</v>
      </c>
      <c r="E170" s="139"/>
      <c r="F170" s="139"/>
      <c r="G170" s="152">
        <v>3897848</v>
      </c>
    </row>
    <row r="171" spans="1:7" ht="13.5" customHeight="1">
      <c r="A171" s="200"/>
      <c r="B171" s="201" t="s">
        <v>191</v>
      </c>
      <c r="C171" s="202"/>
      <c r="D171" s="153">
        <v>279</v>
      </c>
      <c r="E171" s="139"/>
      <c r="F171" s="139"/>
      <c r="G171" s="152">
        <v>122452</v>
      </c>
    </row>
    <row r="172" spans="1:7" ht="13.5" customHeight="1">
      <c r="A172" s="200"/>
      <c r="B172" s="201" t="s">
        <v>192</v>
      </c>
      <c r="C172" s="202"/>
      <c r="D172" s="153">
        <v>33859</v>
      </c>
      <c r="E172" s="139"/>
      <c r="F172" s="139"/>
      <c r="G172" s="152">
        <v>16930142</v>
      </c>
    </row>
    <row r="173" spans="1:7" ht="13.5" customHeight="1">
      <c r="A173" s="200"/>
      <c r="B173" s="201" t="s">
        <v>193</v>
      </c>
      <c r="C173" s="202"/>
      <c r="D173" s="153">
        <v>46</v>
      </c>
      <c r="E173" s="139"/>
      <c r="F173" s="139"/>
      <c r="G173" s="152">
        <v>46000</v>
      </c>
    </row>
    <row r="174" spans="1:7" ht="13.5" customHeight="1">
      <c r="A174" s="191"/>
      <c r="B174" s="192" t="s">
        <v>101</v>
      </c>
      <c r="C174" s="193"/>
      <c r="D174" s="159"/>
      <c r="E174" s="221"/>
      <c r="F174" s="221"/>
      <c r="G174" s="154"/>
    </row>
    <row r="175" spans="1:7" ht="13.5" customHeight="1">
      <c r="A175" s="110"/>
      <c r="B175" s="111" t="s">
        <v>194</v>
      </c>
      <c r="C175" s="112"/>
      <c r="D175" s="262">
        <v>61228</v>
      </c>
      <c r="E175" s="263"/>
      <c r="F175" s="263"/>
      <c r="G175" s="264">
        <v>20996442</v>
      </c>
    </row>
    <row r="176" spans="1:7" ht="13.5" customHeight="1">
      <c r="A176" s="196"/>
      <c r="B176" s="197" t="s">
        <v>195</v>
      </c>
      <c r="C176" s="198"/>
      <c r="D176" s="163">
        <v>1848</v>
      </c>
      <c r="E176" s="144"/>
      <c r="F176" s="164"/>
      <c r="G176" s="157">
        <v>1905020</v>
      </c>
    </row>
    <row r="177" spans="1:7" ht="13.5" customHeight="1">
      <c r="A177" s="200"/>
      <c r="B177" s="201" t="s">
        <v>196</v>
      </c>
      <c r="C177" s="202"/>
      <c r="D177" s="153">
        <v>6803</v>
      </c>
      <c r="E177" s="139"/>
      <c r="F177" s="139"/>
      <c r="G177" s="152">
        <v>787678</v>
      </c>
    </row>
    <row r="178" spans="1:7" ht="13.5" customHeight="1">
      <c r="A178" s="200"/>
      <c r="B178" s="201" t="s">
        <v>197</v>
      </c>
      <c r="C178" s="202"/>
      <c r="D178" s="153">
        <v>1745</v>
      </c>
      <c r="E178" s="139"/>
      <c r="F178" s="139"/>
      <c r="G178" s="152">
        <v>641667</v>
      </c>
    </row>
    <row r="179" spans="1:7" ht="13.5" customHeight="1">
      <c r="A179" s="200"/>
      <c r="B179" s="201" t="s">
        <v>198</v>
      </c>
      <c r="C179" s="202"/>
      <c r="D179" s="153">
        <v>71891</v>
      </c>
      <c r="E179" s="139"/>
      <c r="F179" s="139"/>
      <c r="G179" s="152">
        <v>6356520</v>
      </c>
    </row>
    <row r="180" spans="1:7" ht="13.5" customHeight="1">
      <c r="A180" s="200"/>
      <c r="B180" s="201" t="s">
        <v>199</v>
      </c>
      <c r="C180" s="202"/>
      <c r="D180" s="153">
        <v>983</v>
      </c>
      <c r="E180" s="139"/>
      <c r="F180" s="139"/>
      <c r="G180" s="152">
        <v>1168116</v>
      </c>
    </row>
    <row r="181" spans="1:7" ht="13.5" customHeight="1">
      <c r="A181" s="200"/>
      <c r="B181" s="201" t="s">
        <v>200</v>
      </c>
      <c r="C181" s="202"/>
      <c r="D181" s="153"/>
      <c r="E181" s="139"/>
      <c r="F181" s="139"/>
      <c r="G181" s="152"/>
    </row>
    <row r="182" spans="1:7" ht="13.5" customHeight="1">
      <c r="A182" s="200"/>
      <c r="B182" s="201" t="s">
        <v>201</v>
      </c>
      <c r="C182" s="202"/>
      <c r="D182" s="153">
        <v>479</v>
      </c>
      <c r="E182" s="139"/>
      <c r="F182" s="139"/>
      <c r="G182" s="152">
        <v>111211</v>
      </c>
    </row>
    <row r="183" spans="1:7" ht="13.5" customHeight="1">
      <c r="A183" s="191"/>
      <c r="B183" s="192" t="s">
        <v>101</v>
      </c>
      <c r="C183" s="193"/>
      <c r="D183" s="138">
        <v>412</v>
      </c>
      <c r="E183" s="221"/>
      <c r="F183" s="221"/>
      <c r="G183" s="154">
        <v>49621</v>
      </c>
    </row>
    <row r="184" spans="1:7" ht="13.5" customHeight="1">
      <c r="A184" s="110"/>
      <c r="B184" s="111" t="s">
        <v>202</v>
      </c>
      <c r="C184" s="112"/>
      <c r="D184" s="113">
        <v>84161</v>
      </c>
      <c r="E184" s="114"/>
      <c r="F184" s="195"/>
      <c r="G184" s="116">
        <v>11019833</v>
      </c>
    </row>
    <row r="185" spans="1:7" ht="13.5" customHeight="1">
      <c r="A185" s="196"/>
      <c r="B185" s="197" t="s">
        <v>203</v>
      </c>
      <c r="C185" s="198"/>
      <c r="D185" s="146">
        <v>2642</v>
      </c>
      <c r="E185" s="167"/>
      <c r="F185" s="164"/>
      <c r="G185" s="154">
        <v>230913</v>
      </c>
    </row>
    <row r="186" spans="1:7" ht="13.5" customHeight="1">
      <c r="A186" s="200"/>
      <c r="B186" s="201" t="s">
        <v>204</v>
      </c>
      <c r="C186" s="202"/>
      <c r="D186" s="153">
        <v>8439</v>
      </c>
      <c r="E186" s="151"/>
      <c r="F186" s="142"/>
      <c r="G186" s="143">
        <v>2912749</v>
      </c>
    </row>
    <row r="187" spans="1:7" ht="13.5" customHeight="1">
      <c r="A187" s="200"/>
      <c r="B187" s="201" t="s">
        <v>205</v>
      </c>
      <c r="C187" s="202"/>
      <c r="D187" s="153">
        <v>3</v>
      </c>
      <c r="E187" s="139"/>
      <c r="F187" s="151"/>
      <c r="G187" s="169">
        <v>236</v>
      </c>
    </row>
    <row r="188" spans="1:7" ht="13.5" customHeight="1">
      <c r="A188" s="200"/>
      <c r="B188" s="201" t="s">
        <v>206</v>
      </c>
      <c r="C188" s="202"/>
      <c r="D188" s="168">
        <v>1845</v>
      </c>
      <c r="E188" s="151"/>
      <c r="F188" s="151"/>
      <c r="G188" s="169">
        <v>205623</v>
      </c>
    </row>
    <row r="189" spans="1:7" ht="13.5" customHeight="1">
      <c r="A189" s="200"/>
      <c r="B189" s="201" t="s">
        <v>207</v>
      </c>
      <c r="C189" s="202"/>
      <c r="D189" s="153">
        <v>1991</v>
      </c>
      <c r="E189" s="151"/>
      <c r="F189" s="139"/>
      <c r="G189" s="154">
        <v>42544</v>
      </c>
    </row>
    <row r="190" spans="1:7" ht="13.5" customHeight="1">
      <c r="A190" s="200"/>
      <c r="B190" s="201" t="s">
        <v>208</v>
      </c>
      <c r="C190" s="202"/>
      <c r="D190" s="150">
        <v>2169</v>
      </c>
      <c r="E190" s="139"/>
      <c r="F190" s="142"/>
      <c r="G190" s="143">
        <v>345660</v>
      </c>
    </row>
    <row r="191" spans="1:7" ht="13.5" customHeight="1">
      <c r="A191" s="200"/>
      <c r="B191" s="201" t="s">
        <v>209</v>
      </c>
      <c r="C191" s="202"/>
      <c r="D191" s="153">
        <v>532</v>
      </c>
      <c r="E191" s="151"/>
      <c r="F191" s="139"/>
      <c r="G191" s="143">
        <v>374059</v>
      </c>
    </row>
    <row r="192" spans="1:7" ht="13.5" customHeight="1">
      <c r="A192" s="191"/>
      <c r="B192" s="192" t="s">
        <v>210</v>
      </c>
      <c r="C192" s="193"/>
      <c r="D192" s="175">
        <v>11379</v>
      </c>
      <c r="E192" s="170"/>
      <c r="F192" s="221"/>
      <c r="G192" s="154">
        <v>1498644</v>
      </c>
    </row>
    <row r="193" spans="1:7" ht="13.5" customHeight="1">
      <c r="A193" s="110"/>
      <c r="B193" s="111" t="s">
        <v>211</v>
      </c>
      <c r="C193" s="112"/>
      <c r="D193" s="113">
        <v>29000</v>
      </c>
      <c r="E193" s="114"/>
      <c r="F193" s="195"/>
      <c r="G193" s="116">
        <v>5610428</v>
      </c>
    </row>
    <row r="194" spans="1:7" ht="13.5" customHeight="1">
      <c r="A194" s="196"/>
      <c r="B194" s="197" t="s">
        <v>212</v>
      </c>
      <c r="C194" s="198"/>
      <c r="D194" s="163">
        <v>20202</v>
      </c>
      <c r="E194" s="164"/>
      <c r="F194" s="167"/>
      <c r="G194" s="149">
        <v>202307</v>
      </c>
    </row>
    <row r="195" spans="1:7" ht="13.5" customHeight="1">
      <c r="A195" s="200"/>
      <c r="B195" s="201" t="s">
        <v>213</v>
      </c>
      <c r="C195" s="202"/>
      <c r="D195" s="168">
        <v>59237</v>
      </c>
      <c r="E195" s="142"/>
      <c r="F195" s="139"/>
      <c r="G195" s="143">
        <v>1246296</v>
      </c>
    </row>
    <row r="196" spans="1:7" ht="13.5" customHeight="1">
      <c r="A196" s="191"/>
      <c r="B196" s="192" t="s">
        <v>214</v>
      </c>
      <c r="C196" s="193"/>
      <c r="D196" s="175">
        <v>192303</v>
      </c>
      <c r="E196" s="170"/>
      <c r="F196" s="221"/>
      <c r="G196" s="154">
        <v>528535</v>
      </c>
    </row>
    <row r="197" spans="1:7" ht="13.5" customHeight="1">
      <c r="A197" s="110"/>
      <c r="B197" s="111" t="s">
        <v>215</v>
      </c>
      <c r="C197" s="112"/>
      <c r="D197" s="113">
        <v>271742</v>
      </c>
      <c r="E197" s="114"/>
      <c r="F197" s="195"/>
      <c r="G197" s="116">
        <v>1977138</v>
      </c>
    </row>
    <row r="198" spans="1:7" ht="13.5" customHeight="1">
      <c r="A198" s="196"/>
      <c r="B198" s="197" t="s">
        <v>216</v>
      </c>
      <c r="C198" s="198"/>
      <c r="D198" s="163"/>
      <c r="E198" s="167"/>
      <c r="F198" s="232"/>
      <c r="G198" s="149"/>
    </row>
    <row r="199" spans="1:7" ht="13.5" customHeight="1">
      <c r="A199" s="200"/>
      <c r="B199" s="201" t="s">
        <v>217</v>
      </c>
      <c r="C199" s="202"/>
      <c r="D199" s="168"/>
      <c r="E199" s="139"/>
      <c r="F199" s="208"/>
      <c r="G199" s="154"/>
    </row>
    <row r="200" spans="1:7" ht="13.5" customHeight="1">
      <c r="A200" s="200"/>
      <c r="B200" s="201" t="s">
        <v>218</v>
      </c>
      <c r="C200" s="202"/>
      <c r="D200" s="153"/>
      <c r="E200" s="139"/>
      <c r="F200" s="208"/>
      <c r="G200" s="143"/>
    </row>
    <row r="201" spans="1:7" ht="13.5" customHeight="1">
      <c r="A201" s="200"/>
      <c r="B201" s="201" t="s">
        <v>219</v>
      </c>
      <c r="C201" s="202"/>
      <c r="D201" s="168"/>
      <c r="E201" s="139"/>
      <c r="F201" s="208">
        <v>16098.2</v>
      </c>
      <c r="G201" s="143">
        <v>3446197</v>
      </c>
    </row>
    <row r="202" spans="1:7" ht="13.5" customHeight="1">
      <c r="A202" s="191"/>
      <c r="B202" s="192" t="s">
        <v>220</v>
      </c>
      <c r="C202" s="193"/>
      <c r="D202" s="175"/>
      <c r="E202" s="170"/>
      <c r="F202" s="211"/>
      <c r="G202" s="162"/>
    </row>
    <row r="203" spans="1:7" ht="13.5" customHeight="1">
      <c r="A203" s="110"/>
      <c r="B203" s="111" t="s">
        <v>221</v>
      </c>
      <c r="C203" s="112"/>
      <c r="D203" s="113"/>
      <c r="E203" s="114"/>
      <c r="F203" s="195">
        <v>16098.2</v>
      </c>
      <c r="G203" s="116">
        <v>3446197</v>
      </c>
    </row>
    <row r="204" spans="1:7" ht="13.5" customHeight="1">
      <c r="A204" s="196"/>
      <c r="B204" s="197" t="s">
        <v>222</v>
      </c>
      <c r="C204" s="198"/>
      <c r="D204" s="92"/>
      <c r="E204" s="265"/>
      <c r="F204" s="233"/>
      <c r="G204" s="266"/>
    </row>
    <row r="205" spans="1:7" ht="13.5" customHeight="1">
      <c r="A205" s="200"/>
      <c r="B205" s="201" t="s">
        <v>223</v>
      </c>
      <c r="C205" s="202"/>
      <c r="D205" s="153">
        <v>1938</v>
      </c>
      <c r="E205" s="165"/>
      <c r="F205" s="139"/>
      <c r="G205" s="152">
        <v>4226907</v>
      </c>
    </row>
    <row r="206" spans="1:7" ht="13.5" customHeight="1">
      <c r="A206" s="200"/>
      <c r="B206" s="201" t="s">
        <v>224</v>
      </c>
      <c r="C206" s="202"/>
      <c r="D206" s="153">
        <v>16187</v>
      </c>
      <c r="E206" s="165"/>
      <c r="F206" s="139"/>
      <c r="G206" s="152">
        <v>7665973</v>
      </c>
    </row>
    <row r="207" spans="1:7" ht="13.5" customHeight="1">
      <c r="A207" s="200"/>
      <c r="B207" s="201" t="s">
        <v>225</v>
      </c>
      <c r="C207" s="202"/>
      <c r="D207" s="153">
        <v>472</v>
      </c>
      <c r="E207" s="165"/>
      <c r="F207" s="139"/>
      <c r="G207" s="152">
        <v>4261555</v>
      </c>
    </row>
    <row r="208" spans="1:7" ht="13.5" customHeight="1">
      <c r="A208" s="200"/>
      <c r="B208" s="201" t="s">
        <v>226</v>
      </c>
      <c r="C208" s="202"/>
      <c r="D208" s="153">
        <v>4636</v>
      </c>
      <c r="E208" s="165"/>
      <c r="F208" s="139"/>
      <c r="G208" s="152">
        <v>4501169</v>
      </c>
    </row>
    <row r="209" spans="1:7" ht="13.5" customHeight="1">
      <c r="A209" s="191"/>
      <c r="B209" s="192" t="s">
        <v>227</v>
      </c>
      <c r="C209" s="193"/>
      <c r="D209" s="153">
        <v>670</v>
      </c>
      <c r="E209" s="165"/>
      <c r="F209" s="221"/>
      <c r="G209" s="154">
        <v>530734</v>
      </c>
    </row>
    <row r="210" spans="1:7" ht="13.5" customHeight="1">
      <c r="A210" s="110"/>
      <c r="B210" s="111" t="s">
        <v>228</v>
      </c>
      <c r="C210" s="112"/>
      <c r="D210" s="113">
        <v>23903</v>
      </c>
      <c r="E210" s="114"/>
      <c r="F210" s="195"/>
      <c r="G210" s="116">
        <v>21186338</v>
      </c>
    </row>
    <row r="211" spans="1:7" ht="13.5" customHeight="1" thickBot="1">
      <c r="A211" s="180"/>
      <c r="B211" s="181" t="s">
        <v>229</v>
      </c>
      <c r="C211" s="182"/>
      <c r="D211" s="183">
        <v>470034</v>
      </c>
      <c r="E211" s="184"/>
      <c r="F211" s="234">
        <v>16098.2</v>
      </c>
      <c r="G211" s="186">
        <v>64236376</v>
      </c>
    </row>
    <row r="212" spans="1:7" ht="13.5" customHeight="1" thickTop="1">
      <c r="A212" s="187"/>
      <c r="B212" s="188" t="s">
        <v>230</v>
      </c>
      <c r="C212" s="189"/>
      <c r="D212" s="134"/>
      <c r="E212" s="135"/>
      <c r="F212" s="267">
        <v>2392.3000000000002</v>
      </c>
      <c r="G212" s="268">
        <v>2405603</v>
      </c>
    </row>
    <row r="213" spans="1:7" ht="13.5" customHeight="1">
      <c r="A213" s="200"/>
      <c r="B213" s="201" t="s">
        <v>231</v>
      </c>
      <c r="C213" s="202"/>
      <c r="D213" s="99"/>
      <c r="E213" s="100"/>
      <c r="F213" s="269">
        <v>969.04</v>
      </c>
      <c r="G213" s="270">
        <v>1852446</v>
      </c>
    </row>
    <row r="214" spans="1:7" ht="13.5" customHeight="1">
      <c r="A214" s="200"/>
      <c r="B214" s="201" t="s">
        <v>232</v>
      </c>
      <c r="C214" s="202"/>
      <c r="D214" s="99"/>
      <c r="E214" s="100"/>
      <c r="F214" s="271">
        <v>70.599999999999994</v>
      </c>
      <c r="G214" s="272">
        <v>497402</v>
      </c>
    </row>
    <row r="215" spans="1:7" ht="13.5" customHeight="1">
      <c r="A215" s="200"/>
      <c r="B215" s="201" t="s">
        <v>233</v>
      </c>
      <c r="C215" s="202"/>
      <c r="D215" s="99">
        <v>1907</v>
      </c>
      <c r="E215" s="100"/>
      <c r="F215" s="271">
        <v>984.18</v>
      </c>
      <c r="G215" s="273">
        <v>1836329</v>
      </c>
    </row>
    <row r="216" spans="1:7" ht="13.5" customHeight="1">
      <c r="A216" s="200"/>
      <c r="B216" s="201" t="s">
        <v>234</v>
      </c>
      <c r="C216" s="202"/>
      <c r="D216" s="99">
        <v>112</v>
      </c>
      <c r="E216" s="100"/>
      <c r="F216" s="271">
        <v>1729.1053881099999</v>
      </c>
      <c r="G216" s="273">
        <v>3027512.5328000002</v>
      </c>
    </row>
    <row r="217" spans="1:7" ht="13.5" customHeight="1">
      <c r="A217" s="200"/>
      <c r="B217" s="201" t="s">
        <v>235</v>
      </c>
      <c r="C217" s="202"/>
      <c r="D217" s="99"/>
      <c r="E217" s="100"/>
      <c r="F217" s="271">
        <v>501</v>
      </c>
      <c r="G217" s="273">
        <v>255447</v>
      </c>
    </row>
    <row r="218" spans="1:7" ht="13.5" customHeight="1">
      <c r="A218" s="200"/>
      <c r="B218" s="201" t="s">
        <v>236</v>
      </c>
      <c r="C218" s="202"/>
      <c r="D218" s="99"/>
      <c r="E218" s="100"/>
      <c r="F218" s="271">
        <v>1980.5246119999999</v>
      </c>
      <c r="G218" s="273">
        <v>2255258</v>
      </c>
    </row>
    <row r="219" spans="1:7" ht="13.5" customHeight="1">
      <c r="A219" s="200"/>
      <c r="B219" s="201" t="s">
        <v>237</v>
      </c>
      <c r="C219" s="202"/>
      <c r="D219" s="99"/>
      <c r="E219" s="100"/>
      <c r="F219" s="271">
        <v>940.3</v>
      </c>
      <c r="G219" s="273">
        <v>751108</v>
      </c>
    </row>
    <row r="220" spans="1:7" ht="13.5" customHeight="1">
      <c r="A220" s="191"/>
      <c r="B220" s="192" t="s">
        <v>101</v>
      </c>
      <c r="C220" s="193"/>
      <c r="D220" s="120"/>
      <c r="E220" s="121"/>
      <c r="F220" s="274">
        <v>0</v>
      </c>
      <c r="G220" s="268">
        <v>138</v>
      </c>
    </row>
    <row r="221" spans="1:7" ht="13.5" customHeight="1">
      <c r="A221" s="110"/>
      <c r="B221" s="111" t="s">
        <v>238</v>
      </c>
      <c r="C221" s="112"/>
      <c r="D221" s="113">
        <v>2019</v>
      </c>
      <c r="E221" s="114"/>
      <c r="F221" s="195">
        <v>9567.0500001100008</v>
      </c>
      <c r="G221" s="116">
        <v>12881243.5328</v>
      </c>
    </row>
    <row r="222" spans="1:7" ht="13.5" customHeight="1">
      <c r="A222" s="196"/>
      <c r="B222" s="197" t="s">
        <v>239</v>
      </c>
      <c r="C222" s="198"/>
      <c r="D222" s="163">
        <v>977</v>
      </c>
      <c r="E222" s="213"/>
      <c r="F222" s="214">
        <v>12.8</v>
      </c>
      <c r="G222" s="215">
        <v>130868</v>
      </c>
    </row>
    <row r="223" spans="1:7" ht="13.5" customHeight="1">
      <c r="A223" s="200"/>
      <c r="B223" s="201" t="s">
        <v>240</v>
      </c>
      <c r="C223" s="202"/>
      <c r="D223" s="153">
        <v>216</v>
      </c>
      <c r="E223" s="165"/>
      <c r="F223" s="216"/>
      <c r="G223" s="152">
        <v>11166</v>
      </c>
    </row>
    <row r="224" spans="1:7" ht="13.5" customHeight="1">
      <c r="A224" s="200"/>
      <c r="B224" s="201" t="s">
        <v>241</v>
      </c>
      <c r="C224" s="202"/>
      <c r="D224" s="153">
        <v>20635</v>
      </c>
      <c r="E224" s="165"/>
      <c r="F224" s="216">
        <v>371</v>
      </c>
      <c r="G224" s="152">
        <v>1193576</v>
      </c>
    </row>
    <row r="225" spans="1:7" ht="13.5" customHeight="1">
      <c r="A225" s="191"/>
      <c r="B225" s="192" t="s">
        <v>242</v>
      </c>
      <c r="C225" s="193"/>
      <c r="D225" s="159">
        <v>38082</v>
      </c>
      <c r="E225" s="166"/>
      <c r="F225" s="222">
        <v>2233.6999999999998</v>
      </c>
      <c r="G225" s="154">
        <v>1694667</v>
      </c>
    </row>
    <row r="226" spans="1:7" ht="13.5" customHeight="1">
      <c r="A226" s="110"/>
      <c r="B226" s="111" t="s">
        <v>243</v>
      </c>
      <c r="C226" s="112"/>
      <c r="D226" s="113">
        <v>59910</v>
      </c>
      <c r="E226" s="114"/>
      <c r="F226" s="195">
        <v>2617.5</v>
      </c>
      <c r="G226" s="116">
        <v>3030277</v>
      </c>
    </row>
    <row r="227" spans="1:7" ht="13.5" customHeight="1">
      <c r="A227" s="196"/>
      <c r="B227" s="197" t="s">
        <v>244</v>
      </c>
      <c r="C227" s="198"/>
      <c r="D227" s="92"/>
      <c r="E227" s="93"/>
      <c r="F227" s="233"/>
      <c r="G227" s="95"/>
    </row>
    <row r="228" spans="1:7" ht="13.5" customHeight="1">
      <c r="A228" s="200"/>
      <c r="B228" s="201" t="s">
        <v>245</v>
      </c>
      <c r="C228" s="202"/>
      <c r="D228" s="153">
        <v>298</v>
      </c>
      <c r="E228" s="139"/>
      <c r="F228" s="209">
        <v>97.7</v>
      </c>
      <c r="G228" s="154">
        <v>793228</v>
      </c>
    </row>
    <row r="229" spans="1:7" ht="13.5" customHeight="1">
      <c r="A229" s="200"/>
      <c r="B229" s="201" t="s">
        <v>246</v>
      </c>
      <c r="C229" s="202"/>
      <c r="D229" s="153">
        <v>2510209</v>
      </c>
      <c r="E229" s="139"/>
      <c r="F229" s="275">
        <v>0</v>
      </c>
      <c r="G229" s="143">
        <v>3385973</v>
      </c>
    </row>
    <row r="230" spans="1:7" ht="13.5" customHeight="1">
      <c r="A230" s="200"/>
      <c r="B230" s="201" t="s">
        <v>247</v>
      </c>
      <c r="C230" s="202"/>
      <c r="D230" s="153">
        <v>36967</v>
      </c>
      <c r="E230" s="139"/>
      <c r="F230" s="210">
        <v>0</v>
      </c>
      <c r="G230" s="154">
        <v>1790949</v>
      </c>
    </row>
    <row r="231" spans="1:7" ht="13.5" customHeight="1">
      <c r="A231" s="200"/>
      <c r="B231" s="201" t="s">
        <v>248</v>
      </c>
      <c r="C231" s="202"/>
      <c r="D231" s="153">
        <v>93363</v>
      </c>
      <c r="E231" s="139"/>
      <c r="F231" s="209">
        <v>793.3</v>
      </c>
      <c r="G231" s="140">
        <v>2776106</v>
      </c>
    </row>
    <row r="232" spans="1:7" ht="13.5" customHeight="1">
      <c r="A232" s="200"/>
      <c r="B232" s="201" t="s">
        <v>249</v>
      </c>
      <c r="C232" s="202"/>
      <c r="D232" s="153"/>
      <c r="E232" s="142"/>
      <c r="F232" s="210">
        <v>2248.6999999999998</v>
      </c>
      <c r="G232" s="143">
        <v>4430615</v>
      </c>
    </row>
    <row r="233" spans="1:7" ht="13.5" customHeight="1">
      <c r="A233" s="276"/>
      <c r="B233" s="277" t="s">
        <v>101</v>
      </c>
      <c r="C233" s="278"/>
      <c r="D233" s="159"/>
      <c r="E233" s="170"/>
      <c r="F233" s="211">
        <v>3550.25</v>
      </c>
      <c r="G233" s="154">
        <v>3046229</v>
      </c>
    </row>
    <row r="234" spans="1:7" ht="13.5" customHeight="1">
      <c r="A234" s="110"/>
      <c r="B234" s="111" t="s">
        <v>250</v>
      </c>
      <c r="C234" s="112"/>
      <c r="D234" s="113">
        <v>2640837</v>
      </c>
      <c r="E234" s="114"/>
      <c r="F234" s="195">
        <v>6689.95</v>
      </c>
      <c r="G234" s="116">
        <v>16223100</v>
      </c>
    </row>
    <row r="235" spans="1:7" ht="13.5" customHeight="1">
      <c r="A235" s="196"/>
      <c r="B235" s="197" t="s">
        <v>251</v>
      </c>
      <c r="C235" s="198"/>
      <c r="D235" s="163">
        <v>294</v>
      </c>
      <c r="E235" s="213"/>
      <c r="F235" s="232">
        <v>614.1</v>
      </c>
      <c r="G235" s="154">
        <v>886465</v>
      </c>
    </row>
    <row r="236" spans="1:7" ht="13.5" customHeight="1">
      <c r="A236" s="200"/>
      <c r="B236" s="201" t="s">
        <v>252</v>
      </c>
      <c r="C236" s="202"/>
      <c r="D236" s="158">
        <v>1079</v>
      </c>
      <c r="E236" s="155"/>
      <c r="F236" s="139"/>
      <c r="G236" s="140">
        <v>378719</v>
      </c>
    </row>
    <row r="237" spans="1:7" ht="13.5" customHeight="1">
      <c r="A237" s="200"/>
      <c r="B237" s="201" t="s">
        <v>253</v>
      </c>
      <c r="C237" s="202"/>
      <c r="D237" s="168">
        <v>128031</v>
      </c>
      <c r="E237" s="165"/>
      <c r="F237" s="139"/>
      <c r="G237" s="143">
        <v>525710</v>
      </c>
    </row>
    <row r="238" spans="1:7" ht="13.5" customHeight="1">
      <c r="A238" s="191"/>
      <c r="B238" s="192" t="s">
        <v>254</v>
      </c>
      <c r="C238" s="193"/>
      <c r="D238" s="175">
        <v>18108</v>
      </c>
      <c r="E238" s="259"/>
      <c r="F238" s="221"/>
      <c r="G238" s="154">
        <v>125258</v>
      </c>
    </row>
    <row r="239" spans="1:7" ht="13.5" customHeight="1">
      <c r="A239" s="110"/>
      <c r="B239" s="111" t="s">
        <v>255</v>
      </c>
      <c r="C239" s="112"/>
      <c r="D239" s="113">
        <v>147512</v>
      </c>
      <c r="E239" s="219"/>
      <c r="F239" s="195">
        <v>614.1</v>
      </c>
      <c r="G239" s="116">
        <v>1916152</v>
      </c>
    </row>
    <row r="240" spans="1:7" ht="13.5" customHeight="1">
      <c r="A240" s="196"/>
      <c r="B240" s="197" t="s">
        <v>256</v>
      </c>
      <c r="C240" s="198"/>
      <c r="D240" s="146">
        <v>4050</v>
      </c>
      <c r="E240" s="213"/>
      <c r="F240" s="167">
        <v>2</v>
      </c>
      <c r="G240" s="149">
        <v>3390798.92</v>
      </c>
    </row>
    <row r="241" spans="1:7" ht="13.5" customHeight="1">
      <c r="A241" s="200"/>
      <c r="B241" s="201" t="s">
        <v>257</v>
      </c>
      <c r="C241" s="202"/>
      <c r="D241" s="150">
        <v>41608</v>
      </c>
      <c r="E241" s="156"/>
      <c r="F241" s="139"/>
      <c r="G241" s="169">
        <v>519051</v>
      </c>
    </row>
    <row r="242" spans="1:7" ht="13.5" customHeight="1">
      <c r="A242" s="200"/>
      <c r="B242" s="201" t="s">
        <v>258</v>
      </c>
      <c r="C242" s="202"/>
      <c r="D242" s="153">
        <v>22507</v>
      </c>
      <c r="E242" s="156"/>
      <c r="F242" s="142"/>
      <c r="G242" s="169">
        <v>192206.486</v>
      </c>
    </row>
    <row r="243" spans="1:7" ht="13.5" customHeight="1">
      <c r="A243" s="200"/>
      <c r="B243" s="201" t="s">
        <v>259</v>
      </c>
      <c r="C243" s="202"/>
      <c r="D243" s="153">
        <v>20</v>
      </c>
      <c r="E243" s="156"/>
      <c r="F243" s="139"/>
      <c r="G243" s="169">
        <v>400625</v>
      </c>
    </row>
    <row r="244" spans="1:7" ht="13.5" customHeight="1">
      <c r="A244" s="200"/>
      <c r="B244" s="201" t="s">
        <v>260</v>
      </c>
      <c r="C244" s="202"/>
      <c r="D244" s="168"/>
      <c r="E244" s="155"/>
      <c r="F244" s="144"/>
      <c r="G244" s="154"/>
    </row>
    <row r="245" spans="1:7" ht="13.5" customHeight="1">
      <c r="A245" s="191"/>
      <c r="B245" s="192" t="s">
        <v>101</v>
      </c>
      <c r="C245" s="193"/>
      <c r="D245" s="175">
        <v>7660</v>
      </c>
      <c r="E245" s="259"/>
      <c r="F245" s="221"/>
      <c r="G245" s="162">
        <v>273902</v>
      </c>
    </row>
    <row r="246" spans="1:7" ht="13.5" customHeight="1">
      <c r="A246" s="110"/>
      <c r="B246" s="111" t="s">
        <v>261</v>
      </c>
      <c r="C246" s="112"/>
      <c r="D246" s="113">
        <v>75845</v>
      </c>
      <c r="E246" s="219"/>
      <c r="F246" s="195">
        <v>2</v>
      </c>
      <c r="G246" s="116">
        <v>4776583.4060000004</v>
      </c>
    </row>
    <row r="247" spans="1:7" ht="13.5" customHeight="1">
      <c r="A247" s="196"/>
      <c r="B247" s="197" t="s">
        <v>262</v>
      </c>
      <c r="C247" s="198"/>
      <c r="D247" s="168">
        <v>18269</v>
      </c>
      <c r="E247" s="164"/>
      <c r="F247" s="164"/>
      <c r="G247" s="215">
        <v>1415150.2112</v>
      </c>
    </row>
    <row r="248" spans="1:7" ht="13.5" customHeight="1">
      <c r="A248" s="200"/>
      <c r="B248" s="201" t="s">
        <v>263</v>
      </c>
      <c r="C248" s="202"/>
      <c r="D248" s="150">
        <v>10779</v>
      </c>
      <c r="E248" s="142"/>
      <c r="F248" s="139"/>
      <c r="G248" s="152">
        <v>583596</v>
      </c>
    </row>
    <row r="249" spans="1:7" ht="13.5" customHeight="1">
      <c r="A249" s="200"/>
      <c r="B249" s="201" t="s">
        <v>264</v>
      </c>
      <c r="C249" s="202"/>
      <c r="D249" s="150">
        <v>822663</v>
      </c>
      <c r="E249" s="151"/>
      <c r="F249" s="139"/>
      <c r="G249" s="152">
        <v>1116312</v>
      </c>
    </row>
    <row r="250" spans="1:7" ht="13.5" customHeight="1">
      <c r="A250" s="200"/>
      <c r="B250" s="201" t="s">
        <v>265</v>
      </c>
      <c r="C250" s="202"/>
      <c r="D250" s="150">
        <v>732</v>
      </c>
      <c r="E250" s="139"/>
      <c r="F250" s="139"/>
      <c r="G250" s="152">
        <v>16766</v>
      </c>
    </row>
    <row r="251" spans="1:7" ht="13.5" customHeight="1">
      <c r="A251" s="200"/>
      <c r="B251" s="201" t="s">
        <v>266</v>
      </c>
      <c r="C251" s="202"/>
      <c r="D251" s="153">
        <v>13213</v>
      </c>
      <c r="E251" s="139"/>
      <c r="F251" s="139"/>
      <c r="G251" s="152">
        <v>2161967</v>
      </c>
    </row>
    <row r="252" spans="1:7" ht="13.5" customHeight="1">
      <c r="A252" s="200"/>
      <c r="B252" s="201" t="s">
        <v>267</v>
      </c>
      <c r="C252" s="202"/>
      <c r="D252" s="153">
        <v>89891</v>
      </c>
      <c r="E252" s="139"/>
      <c r="F252" s="139"/>
      <c r="G252" s="152">
        <v>9807</v>
      </c>
    </row>
    <row r="253" spans="1:7" ht="13.5" customHeight="1">
      <c r="A253" s="200"/>
      <c r="B253" s="201" t="s">
        <v>268</v>
      </c>
      <c r="C253" s="202"/>
      <c r="D253" s="153"/>
      <c r="E253" s="139"/>
      <c r="F253" s="139"/>
      <c r="G253" s="152"/>
    </row>
    <row r="254" spans="1:7" ht="13.5" customHeight="1">
      <c r="A254" s="200"/>
      <c r="B254" s="201" t="s">
        <v>269</v>
      </c>
      <c r="C254" s="202"/>
      <c r="D254" s="153">
        <v>462</v>
      </c>
      <c r="E254" s="139"/>
      <c r="F254" s="139"/>
      <c r="G254" s="152">
        <v>129145</v>
      </c>
    </row>
    <row r="255" spans="1:7" ht="13.5" customHeight="1">
      <c r="A255" s="191"/>
      <c r="B255" s="192" t="s">
        <v>101</v>
      </c>
      <c r="C255" s="193"/>
      <c r="D255" s="159">
        <v>102657</v>
      </c>
      <c r="E255" s="138"/>
      <c r="F255" s="170"/>
      <c r="G255" s="162">
        <v>2394528</v>
      </c>
    </row>
    <row r="256" spans="1:7" ht="13.5" customHeight="1">
      <c r="A256" s="110"/>
      <c r="B256" s="111" t="s">
        <v>270</v>
      </c>
      <c r="C256" s="112"/>
      <c r="D256" s="113">
        <v>1058666</v>
      </c>
      <c r="E256" s="114"/>
      <c r="F256" s="195"/>
      <c r="G256" s="116">
        <v>7827271.2111999998</v>
      </c>
    </row>
    <row r="257" spans="1:7" ht="13.5" customHeight="1">
      <c r="A257" s="196"/>
      <c r="B257" s="197" t="s">
        <v>271</v>
      </c>
      <c r="C257" s="198"/>
      <c r="D257" s="163">
        <v>832</v>
      </c>
      <c r="E257" s="164"/>
      <c r="F257" s="244">
        <v>524.5</v>
      </c>
      <c r="G257" s="215">
        <v>891976</v>
      </c>
    </row>
    <row r="258" spans="1:7" ht="13.5" customHeight="1">
      <c r="A258" s="200"/>
      <c r="B258" s="201" t="s">
        <v>272</v>
      </c>
      <c r="C258" s="202"/>
      <c r="D258" s="153"/>
      <c r="E258" s="139"/>
      <c r="F258" s="209"/>
      <c r="G258" s="152"/>
    </row>
    <row r="259" spans="1:7" ht="13.5" customHeight="1">
      <c r="A259" s="200"/>
      <c r="B259" s="201" t="s">
        <v>273</v>
      </c>
      <c r="C259" s="202"/>
      <c r="D259" s="153">
        <v>580</v>
      </c>
      <c r="E259" s="139"/>
      <c r="F259" s="210">
        <v>424.9</v>
      </c>
      <c r="G259" s="154">
        <v>773224</v>
      </c>
    </row>
    <row r="260" spans="1:7" ht="13.5" customHeight="1">
      <c r="A260" s="200"/>
      <c r="B260" s="201" t="s">
        <v>274</v>
      </c>
      <c r="C260" s="202"/>
      <c r="D260" s="153">
        <v>244</v>
      </c>
      <c r="E260" s="139"/>
      <c r="F260" s="209">
        <v>255.6</v>
      </c>
      <c r="G260" s="152">
        <v>530712</v>
      </c>
    </row>
    <row r="261" spans="1:7" ht="13.5" customHeight="1">
      <c r="A261" s="200"/>
      <c r="B261" s="201" t="s">
        <v>275</v>
      </c>
      <c r="C261" s="202"/>
      <c r="D261" s="153"/>
      <c r="E261" s="139"/>
      <c r="F261" s="209">
        <v>15.3</v>
      </c>
      <c r="G261" s="152">
        <v>34489</v>
      </c>
    </row>
    <row r="262" spans="1:7" ht="13.5" customHeight="1">
      <c r="A262" s="191"/>
      <c r="B262" s="192" t="s">
        <v>101</v>
      </c>
      <c r="C262" s="193"/>
      <c r="D262" s="159"/>
      <c r="E262" s="221"/>
      <c r="F262" s="245">
        <v>4.5</v>
      </c>
      <c r="G262" s="154">
        <v>13401</v>
      </c>
    </row>
    <row r="263" spans="1:7" ht="13.5" customHeight="1">
      <c r="A263" s="110"/>
      <c r="B263" s="111" t="s">
        <v>276</v>
      </c>
      <c r="C263" s="112"/>
      <c r="D263" s="113">
        <v>1656</v>
      </c>
      <c r="E263" s="114"/>
      <c r="F263" s="195">
        <v>1224.8</v>
      </c>
      <c r="G263" s="116">
        <v>2243802</v>
      </c>
    </row>
    <row r="264" spans="1:7" ht="13.5" customHeight="1">
      <c r="A264" s="196"/>
      <c r="B264" s="197" t="s">
        <v>277</v>
      </c>
      <c r="C264" s="198"/>
      <c r="D264" s="92"/>
      <c r="E264" s="93"/>
      <c r="F264" s="244">
        <v>12016.3</v>
      </c>
      <c r="G264" s="215">
        <v>2646332</v>
      </c>
    </row>
    <row r="265" spans="1:7" ht="13.5" customHeight="1">
      <c r="A265" s="200"/>
      <c r="B265" s="201" t="s">
        <v>278</v>
      </c>
      <c r="C265" s="202"/>
      <c r="D265" s="99"/>
      <c r="E265" s="100"/>
      <c r="F265" s="209">
        <v>32744.7</v>
      </c>
      <c r="G265" s="154">
        <v>11728042</v>
      </c>
    </row>
    <row r="266" spans="1:7" ht="13.5" customHeight="1">
      <c r="A266" s="200"/>
      <c r="B266" s="201" t="s">
        <v>279</v>
      </c>
      <c r="C266" s="202"/>
      <c r="D266" s="99"/>
      <c r="E266" s="100"/>
      <c r="F266" s="210">
        <v>6398.9</v>
      </c>
      <c r="G266" s="143">
        <v>4730284</v>
      </c>
    </row>
    <row r="267" spans="1:7" ht="13.5" customHeight="1">
      <c r="A267" s="191"/>
      <c r="B267" s="192" t="s">
        <v>254</v>
      </c>
      <c r="C267" s="193"/>
      <c r="D267" s="120"/>
      <c r="E267" s="121"/>
      <c r="F267" s="211">
        <v>12242.6</v>
      </c>
      <c r="G267" s="162">
        <v>3625687</v>
      </c>
    </row>
    <row r="268" spans="1:7" ht="13.5" customHeight="1">
      <c r="A268" s="110"/>
      <c r="B268" s="111" t="s">
        <v>280</v>
      </c>
      <c r="C268" s="112"/>
      <c r="D268" s="113"/>
      <c r="E268" s="114"/>
      <c r="F268" s="195">
        <v>63402.5</v>
      </c>
      <c r="G268" s="116">
        <v>22730345</v>
      </c>
    </row>
    <row r="269" spans="1:7" ht="13.5" customHeight="1">
      <c r="A269" s="196"/>
      <c r="B269" s="197" t="s">
        <v>281</v>
      </c>
      <c r="C269" s="198"/>
      <c r="D269" s="92">
        <v>10</v>
      </c>
      <c r="E269" s="93"/>
      <c r="F269" s="232">
        <v>4904.2</v>
      </c>
      <c r="G269" s="149">
        <v>4023031</v>
      </c>
    </row>
    <row r="270" spans="1:7" ht="13.5" customHeight="1">
      <c r="A270" s="200"/>
      <c r="B270" s="201" t="s">
        <v>282</v>
      </c>
      <c r="C270" s="202"/>
      <c r="D270" s="99">
        <v>83</v>
      </c>
      <c r="E270" s="100"/>
      <c r="F270" s="209">
        <v>213.6</v>
      </c>
      <c r="G270" s="169">
        <v>439340</v>
      </c>
    </row>
    <row r="271" spans="1:7" ht="13.5" customHeight="1">
      <c r="A271" s="200"/>
      <c r="B271" s="201" t="s">
        <v>283</v>
      </c>
      <c r="C271" s="202"/>
      <c r="D271" s="99">
        <v>935</v>
      </c>
      <c r="E271" s="100"/>
      <c r="F271" s="210">
        <v>447819.61999999901</v>
      </c>
      <c r="G271" s="169">
        <v>48971016</v>
      </c>
    </row>
    <row r="272" spans="1:7" ht="13.5" customHeight="1">
      <c r="A272" s="200"/>
      <c r="B272" s="201" t="s">
        <v>284</v>
      </c>
      <c r="C272" s="202"/>
      <c r="D272" s="99"/>
      <c r="E272" s="100"/>
      <c r="F272" s="209">
        <v>17957.72</v>
      </c>
      <c r="G272" s="154">
        <v>6261458</v>
      </c>
    </row>
    <row r="273" spans="1:7" ht="13.5" customHeight="1">
      <c r="A273" s="191"/>
      <c r="B273" s="192" t="s">
        <v>101</v>
      </c>
      <c r="C273" s="193"/>
      <c r="D273" s="120"/>
      <c r="E273" s="121"/>
      <c r="F273" s="245">
        <v>27930.5</v>
      </c>
      <c r="G273" s="162">
        <v>4222306</v>
      </c>
    </row>
    <row r="274" spans="1:7" ht="13.5" customHeight="1">
      <c r="A274" s="110"/>
      <c r="B274" s="111" t="s">
        <v>285</v>
      </c>
      <c r="C274" s="112"/>
      <c r="D274" s="113">
        <v>1028</v>
      </c>
      <c r="E274" s="114"/>
      <c r="F274" s="195">
        <v>498825.63999999902</v>
      </c>
      <c r="G274" s="116">
        <v>63917151</v>
      </c>
    </row>
    <row r="275" spans="1:7" ht="13.5" customHeight="1" thickBot="1">
      <c r="A275" s="180"/>
      <c r="B275" s="181" t="s">
        <v>286</v>
      </c>
      <c r="C275" s="182"/>
      <c r="D275" s="183">
        <v>3987473</v>
      </c>
      <c r="E275" s="184"/>
      <c r="F275" s="234">
        <v>582943.540000109</v>
      </c>
      <c r="G275" s="186">
        <v>135545925.15000001</v>
      </c>
    </row>
    <row r="276" spans="1:7" ht="13.5" customHeight="1" thickTop="1">
      <c r="A276" s="279"/>
      <c r="B276" s="280" t="s">
        <v>287</v>
      </c>
      <c r="C276" s="281"/>
      <c r="D276" s="249">
        <v>66263</v>
      </c>
      <c r="E276" s="250"/>
      <c r="F276" s="251">
        <v>243855.40301330699</v>
      </c>
      <c r="G276" s="137">
        <v>104283005.48800001</v>
      </c>
    </row>
    <row r="277" spans="1:7" ht="13.5" customHeight="1">
      <c r="A277" s="282"/>
      <c r="B277" s="283" t="s">
        <v>288</v>
      </c>
      <c r="C277" s="284"/>
      <c r="D277" s="99">
        <v>72994</v>
      </c>
      <c r="E277" s="100"/>
      <c r="F277" s="285">
        <v>23273.8</v>
      </c>
      <c r="G277" s="252">
        <v>17752687</v>
      </c>
    </row>
    <row r="278" spans="1:7" ht="13.5" customHeight="1">
      <c r="A278" s="279"/>
      <c r="B278" s="286" t="s">
        <v>289</v>
      </c>
      <c r="C278" s="287"/>
      <c r="D278" s="106">
        <v>543</v>
      </c>
      <c r="E278" s="121"/>
      <c r="F278" s="194">
        <v>96807.628177999999</v>
      </c>
      <c r="G278" s="123">
        <v>62620340.600000001</v>
      </c>
    </row>
    <row r="279" spans="1:7" ht="13.5" customHeight="1" thickBot="1">
      <c r="A279" s="180"/>
      <c r="B279" s="181" t="s">
        <v>290</v>
      </c>
      <c r="C279" s="281"/>
      <c r="D279" s="183">
        <v>139800</v>
      </c>
      <c r="E279" s="128"/>
      <c r="F279" s="251">
        <v>363936.83119130699</v>
      </c>
      <c r="G279" s="130">
        <v>184656033.088</v>
      </c>
    </row>
    <row r="280" spans="1:7" ht="13.5" customHeight="1" thickTop="1">
      <c r="A280" s="187"/>
      <c r="B280" s="188" t="s">
        <v>291</v>
      </c>
      <c r="C280" s="189"/>
      <c r="D280" s="134"/>
      <c r="E280" s="135"/>
      <c r="F280" s="190"/>
      <c r="G280" s="137"/>
    </row>
    <row r="281" spans="1:7" ht="13.5" customHeight="1">
      <c r="A281" s="200"/>
      <c r="B281" s="201" t="s">
        <v>292</v>
      </c>
      <c r="C281" s="202"/>
      <c r="D281" s="99"/>
      <c r="E281" s="100"/>
      <c r="F281" s="261"/>
      <c r="G281" s="288"/>
    </row>
    <row r="282" spans="1:7" ht="13.5" customHeight="1">
      <c r="A282" s="200"/>
      <c r="B282" s="201" t="s">
        <v>293</v>
      </c>
      <c r="C282" s="202"/>
      <c r="D282" s="99"/>
      <c r="E282" s="100"/>
      <c r="F282" s="261"/>
      <c r="G282" s="102"/>
    </row>
    <row r="283" spans="1:7" ht="13.5" customHeight="1">
      <c r="A283" s="191"/>
      <c r="B283" s="192" t="s">
        <v>254</v>
      </c>
      <c r="C283" s="193"/>
      <c r="D283" s="120"/>
      <c r="E283" s="121"/>
      <c r="F283" s="194"/>
      <c r="G283" s="123"/>
    </row>
    <row r="284" spans="1:7" ht="13.5" customHeight="1">
      <c r="A284" s="110"/>
      <c r="B284" s="111" t="s">
        <v>294</v>
      </c>
      <c r="C284" s="112"/>
      <c r="D284" s="113"/>
      <c r="E284" s="114"/>
      <c r="F284" s="195"/>
      <c r="G284" s="116"/>
    </row>
    <row r="285" spans="1:7" ht="13.5" customHeight="1">
      <c r="A285" s="196"/>
      <c r="B285" s="197" t="s">
        <v>295</v>
      </c>
      <c r="C285" s="198"/>
      <c r="D285" s="92">
        <v>11608</v>
      </c>
      <c r="E285" s="93"/>
      <c r="F285" s="233">
        <v>23161.599999999999</v>
      </c>
      <c r="G285" s="95">
        <v>67148</v>
      </c>
    </row>
    <row r="286" spans="1:7" ht="13.5" customHeight="1">
      <c r="A286" s="200"/>
      <c r="B286" s="201" t="s">
        <v>296</v>
      </c>
      <c r="C286" s="202"/>
      <c r="D286" s="99"/>
      <c r="E286" s="100"/>
      <c r="F286" s="261"/>
      <c r="G286" s="102"/>
    </row>
    <row r="287" spans="1:7" ht="13.5" customHeight="1">
      <c r="A287" s="191"/>
      <c r="B287" s="192" t="s">
        <v>101</v>
      </c>
      <c r="C287" s="193"/>
      <c r="D287" s="120"/>
      <c r="E287" s="121"/>
      <c r="F287" s="194"/>
      <c r="G287" s="123"/>
    </row>
    <row r="288" spans="1:7" ht="13.5" customHeight="1">
      <c r="A288" s="110"/>
      <c r="B288" s="111" t="s">
        <v>297</v>
      </c>
      <c r="C288" s="112"/>
      <c r="D288" s="113">
        <v>11608</v>
      </c>
      <c r="E288" s="114"/>
      <c r="F288" s="195">
        <v>23161.599999999999</v>
      </c>
      <c r="G288" s="116">
        <v>67148</v>
      </c>
    </row>
    <row r="289" spans="1:7" ht="13.5" customHeight="1" thickBot="1">
      <c r="A289" s="180"/>
      <c r="B289" s="181" t="s">
        <v>298</v>
      </c>
      <c r="C289" s="182"/>
      <c r="D289" s="183">
        <v>11608</v>
      </c>
      <c r="E289" s="184"/>
      <c r="F289" s="234">
        <v>23161.599999999999</v>
      </c>
      <c r="G289" s="186">
        <v>67148</v>
      </c>
    </row>
    <row r="290" spans="1:7" ht="13.5" customHeight="1" thickTop="1">
      <c r="A290" s="289"/>
      <c r="B290" s="290" t="s">
        <v>299</v>
      </c>
      <c r="C290" s="291"/>
      <c r="D290" s="176">
        <v>5733053</v>
      </c>
      <c r="E290" s="177">
        <v>66114857</v>
      </c>
      <c r="F290" s="292">
        <v>1798525.8711914199</v>
      </c>
      <c r="G290" s="179">
        <v>1022134625.238</v>
      </c>
    </row>
  </sheetData>
  <mergeCells count="2">
    <mergeCell ref="A1:G1"/>
    <mergeCell ref="A3:C3"/>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pane ySplit="4" topLeftCell="A44" activePane="bottomLeft" state="frozen"/>
      <selection pane="bottomLeft" sqref="A1:J1"/>
    </sheetView>
  </sheetViews>
  <sheetFormatPr defaultRowHeight="13.5"/>
  <cols>
    <col min="1" max="1" width="24" customWidth="1"/>
    <col min="9" max="9" width="10.125" bestFit="1" customWidth="1"/>
  </cols>
  <sheetData>
    <row r="1" spans="1:10" ht="17.25">
      <c r="A1" s="714" t="s">
        <v>757</v>
      </c>
      <c r="B1" s="714"/>
      <c r="C1" s="714"/>
      <c r="D1" s="714"/>
      <c r="E1" s="714"/>
      <c r="F1" s="714"/>
      <c r="G1" s="714"/>
      <c r="H1" s="714"/>
      <c r="I1" s="714"/>
      <c r="J1" s="714"/>
    </row>
    <row r="2" spans="1:10">
      <c r="A2" s="294"/>
      <c r="B2" s="1301"/>
      <c r="C2" s="1301"/>
      <c r="D2" s="1302"/>
      <c r="E2" s="1301"/>
      <c r="F2" s="1301"/>
      <c r="G2" s="1301"/>
      <c r="H2" s="1302"/>
      <c r="I2" s="1301"/>
      <c r="J2" s="294"/>
    </row>
    <row r="3" spans="1:10">
      <c r="A3" s="1303" t="s">
        <v>33</v>
      </c>
      <c r="B3" s="1304" t="s">
        <v>758</v>
      </c>
      <c r="C3" s="1305"/>
      <c r="D3" s="1305"/>
      <c r="E3" s="1306"/>
      <c r="F3" s="1304" t="s">
        <v>759</v>
      </c>
      <c r="G3" s="1305"/>
      <c r="H3" s="1305"/>
      <c r="I3" s="1306"/>
      <c r="J3" s="1307" t="s">
        <v>760</v>
      </c>
    </row>
    <row r="4" spans="1:10">
      <c r="A4" s="1308"/>
      <c r="B4" s="1309" t="s">
        <v>34</v>
      </c>
      <c r="C4" s="1310" t="s">
        <v>35</v>
      </c>
      <c r="D4" s="1311" t="s">
        <v>36</v>
      </c>
      <c r="E4" s="1312" t="s">
        <v>37</v>
      </c>
      <c r="F4" s="1309" t="s">
        <v>34</v>
      </c>
      <c r="G4" s="1310" t="s">
        <v>35</v>
      </c>
      <c r="H4" s="1311" t="s">
        <v>36</v>
      </c>
      <c r="I4" s="1312" t="s">
        <v>37</v>
      </c>
      <c r="J4" s="471"/>
    </row>
    <row r="5" spans="1:10" ht="13.5" customHeight="1">
      <c r="A5" s="1313" t="s">
        <v>761</v>
      </c>
      <c r="B5" s="473">
        <v>178</v>
      </c>
      <c r="C5" s="442">
        <v>526601</v>
      </c>
      <c r="D5" s="1314"/>
      <c r="E5" s="460">
        <v>8959831</v>
      </c>
      <c r="F5" s="1315">
        <v>350</v>
      </c>
      <c r="G5" s="1316">
        <v>881085</v>
      </c>
      <c r="H5" s="1317"/>
      <c r="I5" s="1318">
        <v>11683287</v>
      </c>
      <c r="J5" s="315">
        <v>130.4</v>
      </c>
    </row>
    <row r="6" spans="1:10" ht="13.5" customHeight="1">
      <c r="A6" s="1319" t="s">
        <v>469</v>
      </c>
      <c r="B6" s="1320">
        <v>14</v>
      </c>
      <c r="C6" s="1321">
        <v>285000</v>
      </c>
      <c r="D6" s="1322"/>
      <c r="E6" s="1323">
        <v>4909780</v>
      </c>
      <c r="F6" s="1324">
        <v>13</v>
      </c>
      <c r="G6" s="1325">
        <v>265000</v>
      </c>
      <c r="H6" s="1326"/>
      <c r="I6" s="1327">
        <v>5729333</v>
      </c>
      <c r="J6" s="321">
        <v>116.7</v>
      </c>
    </row>
    <row r="7" spans="1:10" ht="13.5" customHeight="1">
      <c r="A7" s="1328" t="s">
        <v>762</v>
      </c>
      <c r="B7" s="1329">
        <v>192</v>
      </c>
      <c r="C7" s="1330">
        <v>811601</v>
      </c>
      <c r="D7" s="1331"/>
      <c r="E7" s="1332">
        <v>13869611</v>
      </c>
      <c r="F7" s="1333">
        <v>363</v>
      </c>
      <c r="G7" s="1334">
        <v>1146085</v>
      </c>
      <c r="H7" s="1335"/>
      <c r="I7" s="1336">
        <v>17412620</v>
      </c>
      <c r="J7" s="327">
        <v>125.5</v>
      </c>
    </row>
    <row r="8" spans="1:10" ht="13.5" customHeight="1">
      <c r="A8" s="1337" t="s">
        <v>763</v>
      </c>
      <c r="B8" s="1338">
        <v>70079</v>
      </c>
      <c r="C8" s="1339">
        <v>11397768</v>
      </c>
      <c r="D8" s="1340"/>
      <c r="E8" s="1341">
        <v>17239735</v>
      </c>
      <c r="F8" s="1342">
        <v>98306</v>
      </c>
      <c r="G8" s="1343">
        <v>15898168</v>
      </c>
      <c r="H8" s="1344"/>
      <c r="I8" s="1345">
        <v>24428869</v>
      </c>
      <c r="J8" s="332">
        <v>141.69999999999999</v>
      </c>
    </row>
    <row r="9" spans="1:10" ht="13.5" customHeight="1">
      <c r="A9" s="1346" t="s">
        <v>764</v>
      </c>
      <c r="B9" s="1347">
        <v>12853</v>
      </c>
      <c r="C9" s="1348">
        <v>3204744</v>
      </c>
      <c r="D9" s="1349"/>
      <c r="E9" s="1350">
        <v>36515504</v>
      </c>
      <c r="F9" s="1351">
        <v>11911</v>
      </c>
      <c r="G9" s="1352">
        <v>3207271</v>
      </c>
      <c r="H9" s="1353"/>
      <c r="I9" s="1354">
        <v>37620004</v>
      </c>
      <c r="J9" s="338">
        <v>103</v>
      </c>
    </row>
    <row r="10" spans="1:10" ht="13.5" customHeight="1">
      <c r="A10" s="1346" t="s">
        <v>765</v>
      </c>
      <c r="B10" s="1347">
        <v>2171</v>
      </c>
      <c r="C10" s="1348">
        <v>4601233</v>
      </c>
      <c r="D10" s="1349"/>
      <c r="E10" s="1350">
        <v>93444024</v>
      </c>
      <c r="F10" s="1351">
        <v>1823</v>
      </c>
      <c r="G10" s="1352">
        <v>3681089</v>
      </c>
      <c r="H10" s="1353"/>
      <c r="I10" s="1354">
        <v>73940891</v>
      </c>
      <c r="J10" s="338">
        <v>79.099999999999994</v>
      </c>
    </row>
    <row r="11" spans="1:10" ht="13.5" customHeight="1">
      <c r="A11" s="1346" t="s">
        <v>766</v>
      </c>
      <c r="B11" s="1347">
        <v>307</v>
      </c>
      <c r="C11" s="1348">
        <v>6025907</v>
      </c>
      <c r="D11" s="1349"/>
      <c r="E11" s="1350">
        <v>92960037</v>
      </c>
      <c r="F11" s="1351">
        <v>316</v>
      </c>
      <c r="G11" s="1352">
        <v>5467422</v>
      </c>
      <c r="H11" s="1353"/>
      <c r="I11" s="1354">
        <v>97909359</v>
      </c>
      <c r="J11" s="338">
        <v>105.3</v>
      </c>
    </row>
    <row r="12" spans="1:10" ht="13.5" customHeight="1">
      <c r="A12" s="1355" t="s">
        <v>767</v>
      </c>
      <c r="B12" s="1356">
        <v>565267</v>
      </c>
      <c r="C12" s="444">
        <v>30516146</v>
      </c>
      <c r="D12" s="1357"/>
      <c r="E12" s="445">
        <v>155126569</v>
      </c>
      <c r="F12" s="1324">
        <v>559839</v>
      </c>
      <c r="G12" s="1325">
        <v>33089909</v>
      </c>
      <c r="H12" s="1326"/>
      <c r="I12" s="1327">
        <v>163260157</v>
      </c>
      <c r="J12" s="321">
        <v>105.2</v>
      </c>
    </row>
    <row r="13" spans="1:10" ht="13.5" customHeight="1">
      <c r="A13" s="1328" t="s">
        <v>768</v>
      </c>
      <c r="B13" s="1329">
        <v>650677</v>
      </c>
      <c r="C13" s="1330">
        <v>55745798</v>
      </c>
      <c r="D13" s="1331"/>
      <c r="E13" s="1332">
        <v>395285869</v>
      </c>
      <c r="F13" s="1333">
        <v>672195</v>
      </c>
      <c r="G13" s="1334">
        <v>61343859</v>
      </c>
      <c r="H13" s="1335"/>
      <c r="I13" s="1336">
        <v>397159280</v>
      </c>
      <c r="J13" s="327">
        <v>100.5</v>
      </c>
    </row>
    <row r="14" spans="1:10" ht="13.5" customHeight="1">
      <c r="A14" s="1337" t="s">
        <v>769</v>
      </c>
      <c r="B14" s="1338">
        <v>310</v>
      </c>
      <c r="C14" s="1339"/>
      <c r="D14" s="1340">
        <v>12038.5</v>
      </c>
      <c r="E14" s="1341">
        <v>6373633</v>
      </c>
      <c r="F14" s="1342">
        <v>309</v>
      </c>
      <c r="G14" s="1343"/>
      <c r="H14" s="1344">
        <v>3910.2</v>
      </c>
      <c r="I14" s="1345">
        <v>8555906</v>
      </c>
      <c r="J14" s="332">
        <v>134.19999999999999</v>
      </c>
    </row>
    <row r="15" spans="1:10" ht="13.5" customHeight="1">
      <c r="A15" s="1319" t="s">
        <v>770</v>
      </c>
      <c r="B15" s="1320">
        <v>315</v>
      </c>
      <c r="C15" s="1321"/>
      <c r="D15" s="1322">
        <v>11883.4</v>
      </c>
      <c r="E15" s="1323">
        <v>2424935</v>
      </c>
      <c r="F15" s="1324">
        <v>372</v>
      </c>
      <c r="G15" s="1325"/>
      <c r="H15" s="1326">
        <v>3106.5</v>
      </c>
      <c r="I15" s="1327">
        <v>2878062</v>
      </c>
      <c r="J15" s="321">
        <v>118.7</v>
      </c>
    </row>
    <row r="16" spans="1:10" ht="13.5" customHeight="1">
      <c r="A16" s="1328" t="s">
        <v>771</v>
      </c>
      <c r="B16" s="1329">
        <v>625</v>
      </c>
      <c r="C16" s="1330"/>
      <c r="D16" s="1331">
        <v>23921.9</v>
      </c>
      <c r="E16" s="1332">
        <v>8798568</v>
      </c>
      <c r="F16" s="1333">
        <v>681</v>
      </c>
      <c r="G16" s="1334"/>
      <c r="H16" s="1335">
        <v>7016.7</v>
      </c>
      <c r="I16" s="1336">
        <v>11433968</v>
      </c>
      <c r="J16" s="327">
        <v>130</v>
      </c>
    </row>
    <row r="17" spans="1:10" ht="13.5" customHeight="1">
      <c r="A17" s="1337" t="s">
        <v>772</v>
      </c>
      <c r="B17" s="1338">
        <v>92151</v>
      </c>
      <c r="C17" s="1339"/>
      <c r="D17" s="1340">
        <v>33349</v>
      </c>
      <c r="E17" s="1341">
        <v>29474380</v>
      </c>
      <c r="F17" s="1342">
        <v>97544</v>
      </c>
      <c r="G17" s="1343"/>
      <c r="H17" s="1358">
        <v>12885.8</v>
      </c>
      <c r="I17" s="1345">
        <v>34784880</v>
      </c>
      <c r="J17" s="332">
        <v>118</v>
      </c>
    </row>
    <row r="18" spans="1:10" ht="13.5" customHeight="1">
      <c r="A18" s="1346" t="s">
        <v>773</v>
      </c>
      <c r="B18" s="1347">
        <v>10361</v>
      </c>
      <c r="C18" s="1348"/>
      <c r="D18" s="1349">
        <v>27364</v>
      </c>
      <c r="E18" s="1350">
        <v>12755440</v>
      </c>
      <c r="F18" s="1351">
        <v>12532</v>
      </c>
      <c r="G18" s="1352"/>
      <c r="H18" s="1353">
        <v>26829.4</v>
      </c>
      <c r="I18" s="1354">
        <v>12066186</v>
      </c>
      <c r="J18" s="338">
        <v>94.6</v>
      </c>
    </row>
    <row r="19" spans="1:10" ht="13.5" customHeight="1">
      <c r="A19" s="1346" t="s">
        <v>774</v>
      </c>
      <c r="B19" s="1347">
        <v>23462</v>
      </c>
      <c r="C19" s="1348"/>
      <c r="D19" s="1349">
        <v>6817.2</v>
      </c>
      <c r="E19" s="1350">
        <v>5555162</v>
      </c>
      <c r="F19" s="1351">
        <v>27699</v>
      </c>
      <c r="G19" s="1352"/>
      <c r="H19" s="1353">
        <v>2569.8000000000002</v>
      </c>
      <c r="I19" s="1354">
        <v>6397455</v>
      </c>
      <c r="J19" s="338">
        <v>115.2</v>
      </c>
    </row>
    <row r="20" spans="1:10" ht="13.5" customHeight="1">
      <c r="A20" s="1346" t="s">
        <v>775</v>
      </c>
      <c r="B20" s="1347">
        <v>4391</v>
      </c>
      <c r="C20" s="1348"/>
      <c r="D20" s="1349">
        <v>6501.3</v>
      </c>
      <c r="E20" s="1350">
        <v>2425231</v>
      </c>
      <c r="F20" s="1351">
        <v>5977</v>
      </c>
      <c r="G20" s="1352"/>
      <c r="H20" s="1353">
        <v>3053.7</v>
      </c>
      <c r="I20" s="1354">
        <v>3182475</v>
      </c>
      <c r="J20" s="338">
        <v>131.19999999999999</v>
      </c>
    </row>
    <row r="21" spans="1:10" ht="13.5" customHeight="1">
      <c r="A21" s="1346" t="s">
        <v>776</v>
      </c>
      <c r="B21" s="1347">
        <v>8993</v>
      </c>
      <c r="C21" s="1348"/>
      <c r="D21" s="1349">
        <v>12205.4</v>
      </c>
      <c r="E21" s="1350">
        <v>4524200</v>
      </c>
      <c r="F21" s="1351">
        <v>12384</v>
      </c>
      <c r="G21" s="1352"/>
      <c r="H21" s="1359">
        <v>306304.40000000002</v>
      </c>
      <c r="I21" s="1354">
        <v>5276446</v>
      </c>
      <c r="J21" s="338">
        <v>116.6</v>
      </c>
    </row>
    <row r="22" spans="1:10" ht="13.5" customHeight="1">
      <c r="A22" s="1346" t="s">
        <v>777</v>
      </c>
      <c r="B22" s="1347">
        <v>92199</v>
      </c>
      <c r="C22" s="1348">
        <v>3614847</v>
      </c>
      <c r="D22" s="1349">
        <v>13180.3</v>
      </c>
      <c r="E22" s="1350">
        <v>29731241</v>
      </c>
      <c r="F22" s="1351">
        <v>80688</v>
      </c>
      <c r="G22" s="1352">
        <v>3624711</v>
      </c>
      <c r="H22" s="1353">
        <v>10450.6</v>
      </c>
      <c r="I22" s="1354">
        <v>29316188</v>
      </c>
      <c r="J22" s="338">
        <v>98.6</v>
      </c>
    </row>
    <row r="23" spans="1:10" ht="13.5" customHeight="1">
      <c r="A23" s="1346" t="s">
        <v>778</v>
      </c>
      <c r="B23" s="1347">
        <v>6750</v>
      </c>
      <c r="C23" s="1348"/>
      <c r="D23" s="1349">
        <v>126070.2</v>
      </c>
      <c r="E23" s="1350">
        <v>5341172</v>
      </c>
      <c r="F23" s="1351">
        <v>6664</v>
      </c>
      <c r="G23" s="1352"/>
      <c r="H23" s="1353">
        <v>4957</v>
      </c>
      <c r="I23" s="1354">
        <v>5291454</v>
      </c>
      <c r="J23" s="338">
        <v>99.1</v>
      </c>
    </row>
    <row r="24" spans="1:10" ht="13.5" customHeight="1">
      <c r="A24" s="1319" t="s">
        <v>779</v>
      </c>
      <c r="B24" s="1320">
        <v>979</v>
      </c>
      <c r="C24" s="1321"/>
      <c r="D24" s="1322">
        <v>11722.5</v>
      </c>
      <c r="E24" s="1323">
        <v>10300834</v>
      </c>
      <c r="F24" s="1324">
        <v>916</v>
      </c>
      <c r="G24" s="1325"/>
      <c r="H24" s="1326">
        <v>3973.2</v>
      </c>
      <c r="I24" s="1327">
        <v>10582158</v>
      </c>
      <c r="J24" s="321">
        <v>102.7</v>
      </c>
    </row>
    <row r="25" spans="1:10" ht="13.5" customHeight="1">
      <c r="A25" s="1328" t="s">
        <v>780</v>
      </c>
      <c r="B25" s="1329">
        <v>239286</v>
      </c>
      <c r="C25" s="1330">
        <v>3614847</v>
      </c>
      <c r="D25" s="1331">
        <v>237209.9</v>
      </c>
      <c r="E25" s="1332">
        <v>100107660</v>
      </c>
      <c r="F25" s="1333">
        <v>244404</v>
      </c>
      <c r="G25" s="1334">
        <v>3624711</v>
      </c>
      <c r="H25" s="1335">
        <v>371023.9</v>
      </c>
      <c r="I25" s="1336">
        <v>106897242</v>
      </c>
      <c r="J25" s="327">
        <v>106.8</v>
      </c>
    </row>
    <row r="26" spans="1:10" ht="13.5" customHeight="1">
      <c r="A26" s="1337" t="s">
        <v>781</v>
      </c>
      <c r="B26" s="1338">
        <v>1124</v>
      </c>
      <c r="C26" s="1339"/>
      <c r="D26" s="1340">
        <v>21684.6</v>
      </c>
      <c r="E26" s="1341">
        <v>3551906</v>
      </c>
      <c r="F26" s="1342">
        <v>1184</v>
      </c>
      <c r="G26" s="1343"/>
      <c r="H26" s="1344">
        <v>6082.1</v>
      </c>
      <c r="I26" s="1345">
        <v>3630072</v>
      </c>
      <c r="J26" s="332">
        <v>102.2</v>
      </c>
    </row>
    <row r="27" spans="1:10" ht="13.5" customHeight="1">
      <c r="A27" s="1346" t="s">
        <v>782</v>
      </c>
      <c r="B27" s="1347">
        <v>2465</v>
      </c>
      <c r="C27" s="1348"/>
      <c r="D27" s="1349">
        <v>133278.6</v>
      </c>
      <c r="E27" s="1350">
        <v>27258943</v>
      </c>
      <c r="F27" s="1351">
        <v>2366</v>
      </c>
      <c r="G27" s="1352"/>
      <c r="H27" s="1353">
        <v>48597.5</v>
      </c>
      <c r="I27" s="1354">
        <v>28460659</v>
      </c>
      <c r="J27" s="338">
        <v>104.4</v>
      </c>
    </row>
    <row r="28" spans="1:10" ht="13.5" customHeight="1">
      <c r="A28" s="1346" t="s">
        <v>670</v>
      </c>
      <c r="B28" s="1347">
        <v>1465</v>
      </c>
      <c r="C28" s="1348"/>
      <c r="D28" s="1349">
        <v>6384.7</v>
      </c>
      <c r="E28" s="1350">
        <v>2474522</v>
      </c>
      <c r="F28" s="1351">
        <v>1140</v>
      </c>
      <c r="G28" s="1352"/>
      <c r="H28" s="1353">
        <v>1024.2</v>
      </c>
      <c r="I28" s="1354">
        <v>2223420</v>
      </c>
      <c r="J28" s="338">
        <v>89.9</v>
      </c>
    </row>
    <row r="29" spans="1:10" ht="13.5" customHeight="1">
      <c r="A29" s="1319" t="s">
        <v>254</v>
      </c>
      <c r="B29" s="1320">
        <v>29982</v>
      </c>
      <c r="C29" s="1321"/>
      <c r="D29" s="1322">
        <v>235146.9</v>
      </c>
      <c r="E29" s="1323">
        <v>12615790</v>
      </c>
      <c r="F29" s="1324">
        <v>30710</v>
      </c>
      <c r="G29" s="1325"/>
      <c r="H29" s="1326">
        <v>89909.8</v>
      </c>
      <c r="I29" s="1327">
        <v>13632080</v>
      </c>
      <c r="J29" s="321">
        <v>108.1</v>
      </c>
    </row>
    <row r="30" spans="1:10" ht="13.5" customHeight="1">
      <c r="A30" s="1328" t="s">
        <v>783</v>
      </c>
      <c r="B30" s="1329">
        <v>35036</v>
      </c>
      <c r="C30" s="1330"/>
      <c r="D30" s="1331">
        <v>396494.8</v>
      </c>
      <c r="E30" s="1332">
        <v>45901161</v>
      </c>
      <c r="F30" s="1333">
        <v>35400</v>
      </c>
      <c r="G30" s="1334"/>
      <c r="H30" s="1335">
        <v>145613.6</v>
      </c>
      <c r="I30" s="1336">
        <v>47946231</v>
      </c>
      <c r="J30" s="327">
        <v>104.5</v>
      </c>
    </row>
    <row r="31" spans="1:10" ht="13.5" customHeight="1">
      <c r="A31" s="1337" t="s">
        <v>784</v>
      </c>
      <c r="B31" s="1338">
        <v>20936</v>
      </c>
      <c r="C31" s="1339"/>
      <c r="D31" s="1340">
        <v>208680.6</v>
      </c>
      <c r="E31" s="1341">
        <v>9418044</v>
      </c>
      <c r="F31" s="1342">
        <v>21717</v>
      </c>
      <c r="G31" s="1343"/>
      <c r="H31" s="1344">
        <v>64739.9</v>
      </c>
      <c r="I31" s="1345">
        <v>9541407</v>
      </c>
      <c r="J31" s="332">
        <v>101.3</v>
      </c>
    </row>
    <row r="32" spans="1:10" ht="13.5" customHeight="1">
      <c r="A32" s="1346" t="s">
        <v>785</v>
      </c>
      <c r="B32" s="1347">
        <v>130470</v>
      </c>
      <c r="C32" s="1348"/>
      <c r="D32" s="1349">
        <v>902130.6</v>
      </c>
      <c r="E32" s="1350">
        <v>24253283</v>
      </c>
      <c r="F32" s="1351">
        <v>146777</v>
      </c>
      <c r="G32" s="1352"/>
      <c r="H32" s="1353">
        <v>211238.1</v>
      </c>
      <c r="I32" s="1354">
        <v>24975614</v>
      </c>
      <c r="J32" s="338">
        <v>103</v>
      </c>
    </row>
    <row r="33" spans="1:10" ht="13.5" customHeight="1">
      <c r="A33" s="1319" t="s">
        <v>786</v>
      </c>
      <c r="B33" s="1320">
        <v>2837</v>
      </c>
      <c r="C33" s="1321"/>
      <c r="D33" s="1322">
        <v>51220</v>
      </c>
      <c r="E33" s="1323">
        <v>26518312</v>
      </c>
      <c r="F33" s="1324">
        <v>2601</v>
      </c>
      <c r="G33" s="1325"/>
      <c r="H33" s="1326">
        <v>12753.5</v>
      </c>
      <c r="I33" s="1327">
        <v>22262781</v>
      </c>
      <c r="J33" s="321">
        <v>84</v>
      </c>
    </row>
    <row r="34" spans="1:10" ht="13.5" customHeight="1">
      <c r="A34" s="1328" t="s">
        <v>787</v>
      </c>
      <c r="B34" s="1329">
        <v>154243</v>
      </c>
      <c r="C34" s="1330"/>
      <c r="D34" s="1331">
        <v>1162031.2</v>
      </c>
      <c r="E34" s="1332">
        <v>60189639</v>
      </c>
      <c r="F34" s="1333">
        <v>171095</v>
      </c>
      <c r="G34" s="1334"/>
      <c r="H34" s="1335">
        <v>288731.5</v>
      </c>
      <c r="I34" s="1336">
        <v>56779802</v>
      </c>
      <c r="J34" s="327">
        <v>94.3</v>
      </c>
    </row>
    <row r="35" spans="1:10" ht="13.5" customHeight="1">
      <c r="A35" s="1337" t="s">
        <v>788</v>
      </c>
      <c r="B35" s="1338">
        <v>58343</v>
      </c>
      <c r="C35" s="1339"/>
      <c r="D35" s="1340"/>
      <c r="E35" s="1341">
        <v>17686945</v>
      </c>
      <c r="F35" s="1342">
        <v>61228</v>
      </c>
      <c r="G35" s="1343"/>
      <c r="H35" s="1344"/>
      <c r="I35" s="1345">
        <v>20996442</v>
      </c>
      <c r="J35" s="332">
        <v>118.7</v>
      </c>
    </row>
    <row r="36" spans="1:10" ht="13.5" customHeight="1">
      <c r="A36" s="1346" t="s">
        <v>789</v>
      </c>
      <c r="B36" s="1347">
        <v>77840</v>
      </c>
      <c r="C36" s="1348"/>
      <c r="D36" s="1349"/>
      <c r="E36" s="1350">
        <v>10426362</v>
      </c>
      <c r="F36" s="1351">
        <v>84161</v>
      </c>
      <c r="G36" s="1352"/>
      <c r="H36" s="1353"/>
      <c r="I36" s="1354">
        <v>11019833</v>
      </c>
      <c r="J36" s="338">
        <v>105.7</v>
      </c>
    </row>
    <row r="37" spans="1:10" ht="13.5" customHeight="1">
      <c r="A37" s="1346" t="s">
        <v>790</v>
      </c>
      <c r="B37" s="1347">
        <v>25581</v>
      </c>
      <c r="C37" s="1348"/>
      <c r="D37" s="1349"/>
      <c r="E37" s="1350">
        <v>4947653</v>
      </c>
      <c r="F37" s="1351">
        <v>29000</v>
      </c>
      <c r="G37" s="1352"/>
      <c r="H37" s="1353"/>
      <c r="I37" s="1354">
        <v>5610428</v>
      </c>
      <c r="J37" s="338">
        <v>113.4</v>
      </c>
    </row>
    <row r="38" spans="1:10" ht="13.5" customHeight="1">
      <c r="A38" s="1346" t="s">
        <v>791</v>
      </c>
      <c r="B38" s="1347">
        <v>260983</v>
      </c>
      <c r="C38" s="1348"/>
      <c r="D38" s="1349"/>
      <c r="E38" s="1350">
        <v>1780675</v>
      </c>
      <c r="F38" s="1351">
        <v>271742</v>
      </c>
      <c r="G38" s="1352"/>
      <c r="H38" s="1353"/>
      <c r="I38" s="1354">
        <v>1977138</v>
      </c>
      <c r="J38" s="338">
        <v>111</v>
      </c>
    </row>
    <row r="39" spans="1:10" ht="13.5" customHeight="1">
      <c r="A39" s="1346" t="s">
        <v>726</v>
      </c>
      <c r="B39" s="1347"/>
      <c r="C39" s="1348"/>
      <c r="D39" s="1349">
        <v>85636.9</v>
      </c>
      <c r="E39" s="1350">
        <v>3574815</v>
      </c>
      <c r="F39" s="1351"/>
      <c r="G39" s="1352"/>
      <c r="H39" s="1353">
        <v>16098.2</v>
      </c>
      <c r="I39" s="1354">
        <v>3446197</v>
      </c>
      <c r="J39" s="338">
        <v>96.4</v>
      </c>
    </row>
    <row r="40" spans="1:10" ht="13.5" customHeight="1">
      <c r="A40" s="1319" t="s">
        <v>727</v>
      </c>
      <c r="B40" s="1320">
        <v>24753</v>
      </c>
      <c r="C40" s="1321"/>
      <c r="D40" s="1322"/>
      <c r="E40" s="1323">
        <v>20901818</v>
      </c>
      <c r="F40" s="1324">
        <v>23903</v>
      </c>
      <c r="G40" s="1325"/>
      <c r="H40" s="1326"/>
      <c r="I40" s="1327">
        <v>21186338</v>
      </c>
      <c r="J40" s="321">
        <v>101.4</v>
      </c>
    </row>
    <row r="41" spans="1:10" ht="13.5" customHeight="1">
      <c r="A41" s="1328" t="s">
        <v>792</v>
      </c>
      <c r="B41" s="1329">
        <v>447500</v>
      </c>
      <c r="C41" s="1330"/>
      <c r="D41" s="1331">
        <v>85636.9</v>
      </c>
      <c r="E41" s="1332">
        <v>59318268</v>
      </c>
      <c r="F41" s="1333">
        <v>470034</v>
      </c>
      <c r="G41" s="1334"/>
      <c r="H41" s="1335">
        <v>16098.2</v>
      </c>
      <c r="I41" s="1336">
        <v>64236376</v>
      </c>
      <c r="J41" s="327">
        <v>108.3</v>
      </c>
    </row>
    <row r="42" spans="1:10" ht="13.5" customHeight="1">
      <c r="A42" s="1337" t="s">
        <v>728</v>
      </c>
      <c r="B42" s="1338"/>
      <c r="C42" s="1339"/>
      <c r="D42" s="1340">
        <v>18430.2</v>
      </c>
      <c r="E42" s="1341">
        <v>12182740</v>
      </c>
      <c r="F42" s="1342"/>
      <c r="G42" s="1343"/>
      <c r="H42" s="1344">
        <v>9567.1</v>
      </c>
      <c r="I42" s="1345">
        <v>12881243.5328</v>
      </c>
      <c r="J42" s="332">
        <v>105.7</v>
      </c>
    </row>
    <row r="43" spans="1:10" ht="13.5" customHeight="1">
      <c r="A43" s="1346" t="s">
        <v>793</v>
      </c>
      <c r="B43" s="1347">
        <v>52018</v>
      </c>
      <c r="C43" s="1348"/>
      <c r="D43" s="1349">
        <v>15004.6</v>
      </c>
      <c r="E43" s="1350">
        <v>2687130</v>
      </c>
      <c r="F43" s="1351">
        <v>59910</v>
      </c>
      <c r="G43" s="1352"/>
      <c r="H43" s="1353">
        <v>2617.5</v>
      </c>
      <c r="I43" s="1354">
        <v>3030277</v>
      </c>
      <c r="J43" s="338">
        <v>112.8</v>
      </c>
    </row>
    <row r="44" spans="1:10" ht="13.5" customHeight="1">
      <c r="A44" s="1346" t="s">
        <v>430</v>
      </c>
      <c r="B44" s="1347">
        <v>2578424</v>
      </c>
      <c r="C44" s="1348"/>
      <c r="D44" s="1349">
        <v>5082.1000000000004</v>
      </c>
      <c r="E44" s="1350">
        <v>13573292</v>
      </c>
      <c r="F44" s="1351">
        <v>2640837</v>
      </c>
      <c r="G44" s="1352"/>
      <c r="H44" s="1353">
        <v>6690</v>
      </c>
      <c r="I44" s="1354">
        <v>16223100</v>
      </c>
      <c r="J44" s="338">
        <v>119.5</v>
      </c>
    </row>
    <row r="45" spans="1:10" ht="13.5" customHeight="1">
      <c r="A45" s="1346" t="s">
        <v>731</v>
      </c>
      <c r="B45" s="1347">
        <v>167738</v>
      </c>
      <c r="C45" s="1348"/>
      <c r="D45" s="1349">
        <v>443.6</v>
      </c>
      <c r="E45" s="1350">
        <v>1766181</v>
      </c>
      <c r="F45" s="1351">
        <v>147512</v>
      </c>
      <c r="G45" s="1352"/>
      <c r="H45" s="1353">
        <v>614.1</v>
      </c>
      <c r="I45" s="1354">
        <v>1916152</v>
      </c>
      <c r="J45" s="338">
        <v>108.5</v>
      </c>
    </row>
    <row r="46" spans="1:10" ht="13.5" customHeight="1">
      <c r="A46" s="1346" t="s">
        <v>794</v>
      </c>
      <c r="B46" s="1347">
        <v>68512</v>
      </c>
      <c r="C46" s="1348"/>
      <c r="D46" s="1349"/>
      <c r="E46" s="1350">
        <v>4703859</v>
      </c>
      <c r="F46" s="1351">
        <v>75845</v>
      </c>
      <c r="G46" s="1352"/>
      <c r="H46" s="1353"/>
      <c r="I46" s="1354">
        <v>4776583.4060000004</v>
      </c>
      <c r="J46" s="338">
        <v>101.5</v>
      </c>
    </row>
    <row r="47" spans="1:10" ht="13.5" customHeight="1">
      <c r="A47" s="1346" t="s">
        <v>795</v>
      </c>
      <c r="B47" s="1347">
        <v>1152519</v>
      </c>
      <c r="C47" s="1348"/>
      <c r="D47" s="1349"/>
      <c r="E47" s="1350">
        <v>7081507</v>
      </c>
      <c r="F47" s="1351">
        <v>1058666</v>
      </c>
      <c r="G47" s="1352"/>
      <c r="H47" s="1353"/>
      <c r="I47" s="1354">
        <v>7827271.2111999998</v>
      </c>
      <c r="J47" s="338">
        <v>110.5</v>
      </c>
    </row>
    <row r="48" spans="1:10" ht="13.5" customHeight="1">
      <c r="A48" s="1346" t="s">
        <v>796</v>
      </c>
      <c r="B48" s="1347">
        <v>1645</v>
      </c>
      <c r="C48" s="1348"/>
      <c r="D48" s="1349">
        <v>1864.8</v>
      </c>
      <c r="E48" s="1350">
        <v>2174359</v>
      </c>
      <c r="F48" s="1351">
        <v>1656</v>
      </c>
      <c r="G48" s="1352"/>
      <c r="H48" s="1353">
        <v>1224.8</v>
      </c>
      <c r="I48" s="1354">
        <v>2243802</v>
      </c>
      <c r="J48" s="338">
        <v>103.2</v>
      </c>
    </row>
    <row r="49" spans="1:10" ht="13.5" customHeight="1">
      <c r="A49" s="1346" t="s">
        <v>797</v>
      </c>
      <c r="B49" s="1347"/>
      <c r="C49" s="1348"/>
      <c r="D49" s="1349">
        <v>68671.7</v>
      </c>
      <c r="E49" s="1350">
        <v>18624300</v>
      </c>
      <c r="F49" s="1351"/>
      <c r="G49" s="1352"/>
      <c r="H49" s="1353">
        <v>63402.5</v>
      </c>
      <c r="I49" s="1354">
        <v>22730345</v>
      </c>
      <c r="J49" s="338">
        <v>122</v>
      </c>
    </row>
    <row r="50" spans="1:10" ht="13.5" customHeight="1">
      <c r="A50" s="1319" t="s">
        <v>254</v>
      </c>
      <c r="B50" s="1320"/>
      <c r="C50" s="1321"/>
      <c r="D50" s="1322">
        <v>323442.7</v>
      </c>
      <c r="E50" s="1323">
        <v>62568167</v>
      </c>
      <c r="F50" s="1324"/>
      <c r="G50" s="1325"/>
      <c r="H50" s="1326">
        <v>498825.6</v>
      </c>
      <c r="I50" s="1327">
        <v>63917151</v>
      </c>
      <c r="J50" s="321">
        <v>102.2</v>
      </c>
    </row>
    <row r="51" spans="1:10" ht="13.5" customHeight="1">
      <c r="A51" s="1328" t="s">
        <v>798</v>
      </c>
      <c r="B51" s="1329">
        <v>4021146</v>
      </c>
      <c r="C51" s="1330"/>
      <c r="D51" s="1331">
        <v>432942.2</v>
      </c>
      <c r="E51" s="1332">
        <v>125361535</v>
      </c>
      <c r="F51" s="1333">
        <v>3987473</v>
      </c>
      <c r="G51" s="1334"/>
      <c r="H51" s="1335">
        <v>582943.6</v>
      </c>
      <c r="I51" s="1336">
        <v>135545925.15000001</v>
      </c>
      <c r="J51" s="327">
        <v>108.1</v>
      </c>
    </row>
    <row r="52" spans="1:10" ht="13.5" customHeight="1">
      <c r="A52" s="1337" t="s">
        <v>799</v>
      </c>
      <c r="B52" s="1338"/>
      <c r="C52" s="1339"/>
      <c r="D52" s="1340"/>
      <c r="E52" s="1341"/>
      <c r="F52" s="473"/>
      <c r="G52" s="442"/>
      <c r="H52" s="1314"/>
      <c r="I52" s="460"/>
      <c r="J52" s="1360"/>
    </row>
    <row r="53" spans="1:10" ht="13.5" customHeight="1">
      <c r="A53" s="1319" t="s">
        <v>800</v>
      </c>
      <c r="B53" s="1320"/>
      <c r="C53" s="1321"/>
      <c r="D53" s="1322"/>
      <c r="E53" s="1323"/>
      <c r="F53" s="1324">
        <v>11608</v>
      </c>
      <c r="G53" s="1325"/>
      <c r="H53" s="1326">
        <v>23161.599999999999</v>
      </c>
      <c r="I53" s="1327">
        <v>67148</v>
      </c>
      <c r="J53" s="1361"/>
    </row>
    <row r="54" spans="1:10" ht="13.5" customHeight="1">
      <c r="A54" s="1328" t="s">
        <v>801</v>
      </c>
      <c r="B54" s="1329"/>
      <c r="C54" s="1330"/>
      <c r="D54" s="1331"/>
      <c r="E54" s="1332"/>
      <c r="F54" s="1329">
        <v>11608</v>
      </c>
      <c r="G54" s="1330"/>
      <c r="H54" s="1331">
        <v>23161.599999999999</v>
      </c>
      <c r="I54" s="1332">
        <v>67148</v>
      </c>
      <c r="J54" s="1362"/>
    </row>
    <row r="55" spans="1:10" ht="13.5" customHeight="1">
      <c r="A55" s="1337" t="s">
        <v>802</v>
      </c>
      <c r="B55" s="1338">
        <v>61013</v>
      </c>
      <c r="C55" s="1339"/>
      <c r="D55" s="1340">
        <v>373326.6</v>
      </c>
      <c r="E55" s="1341">
        <v>91948237</v>
      </c>
      <c r="F55" s="1342">
        <v>66263</v>
      </c>
      <c r="G55" s="1343"/>
      <c r="H55" s="1344">
        <v>243855.4</v>
      </c>
      <c r="I55" s="1345">
        <v>104283005.48800001</v>
      </c>
      <c r="J55" s="332">
        <v>113.4</v>
      </c>
    </row>
    <row r="56" spans="1:10" ht="13.5" customHeight="1">
      <c r="A56" s="1346" t="s">
        <v>603</v>
      </c>
      <c r="B56" s="1347">
        <v>719903</v>
      </c>
      <c r="C56" s="1348"/>
      <c r="D56" s="1349">
        <v>141996.4</v>
      </c>
      <c r="E56" s="1350">
        <v>15515805</v>
      </c>
      <c r="F56" s="1351">
        <v>72994</v>
      </c>
      <c r="G56" s="1352"/>
      <c r="H56" s="1353">
        <v>23273.8</v>
      </c>
      <c r="I56" s="1354">
        <v>17752687</v>
      </c>
      <c r="J56" s="338">
        <v>114.4</v>
      </c>
    </row>
    <row r="57" spans="1:10" ht="13.5" customHeight="1">
      <c r="A57" s="1319" t="s">
        <v>604</v>
      </c>
      <c r="B57" s="1320"/>
      <c r="C57" s="1321"/>
      <c r="D57" s="1322">
        <v>115895.9</v>
      </c>
      <c r="E57" s="1323">
        <v>56573920</v>
      </c>
      <c r="F57" s="1324"/>
      <c r="G57" s="1325"/>
      <c r="H57" s="1326">
        <v>96807.6</v>
      </c>
      <c r="I57" s="1327">
        <v>62620340.600000001</v>
      </c>
      <c r="J57" s="321">
        <v>110.7</v>
      </c>
    </row>
    <row r="58" spans="1:10" ht="13.5" customHeight="1">
      <c r="A58" s="1328" t="s">
        <v>803</v>
      </c>
      <c r="B58" s="1329">
        <v>782742</v>
      </c>
      <c r="C58" s="1330"/>
      <c r="D58" s="1331">
        <v>631218.9</v>
      </c>
      <c r="E58" s="1332">
        <v>164037962</v>
      </c>
      <c r="F58" s="1333">
        <v>139800</v>
      </c>
      <c r="G58" s="1334"/>
      <c r="H58" s="1335">
        <v>363936.8</v>
      </c>
      <c r="I58" s="1336">
        <v>184656033.088</v>
      </c>
      <c r="J58" s="327">
        <v>112.6</v>
      </c>
    </row>
    <row r="59" spans="1:10" ht="13.5" customHeight="1">
      <c r="A59" s="448" t="s">
        <v>299</v>
      </c>
      <c r="B59" s="474"/>
      <c r="C59" s="449"/>
      <c r="D59" s="1363"/>
      <c r="E59" s="457">
        <v>972870273</v>
      </c>
      <c r="F59" s="1364"/>
      <c r="G59" s="1365"/>
      <c r="H59" s="1366"/>
      <c r="I59" s="1367">
        <v>1022134625.238</v>
      </c>
      <c r="J59" s="327">
        <v>105.1</v>
      </c>
    </row>
    <row r="60" spans="1:10">
      <c r="A60" s="294" t="s">
        <v>804</v>
      </c>
      <c r="B60" s="1301"/>
      <c r="C60" s="1301"/>
      <c r="D60" s="1302"/>
      <c r="E60" s="1301"/>
      <c r="F60" s="1301"/>
      <c r="G60" s="1301"/>
      <c r="H60" s="1302"/>
      <c r="I60" s="1301"/>
      <c r="J60" s="294"/>
    </row>
    <row r="61" spans="1:10">
      <c r="A61" s="294" t="s">
        <v>805</v>
      </c>
      <c r="B61" s="1301"/>
      <c r="C61" s="1301"/>
      <c r="D61" s="1302"/>
      <c r="E61" s="1301"/>
      <c r="F61" s="1301"/>
      <c r="G61" s="1301"/>
      <c r="H61" s="1302"/>
      <c r="I61" s="1301"/>
      <c r="J61" s="294"/>
    </row>
  </sheetData>
  <mergeCells count="5">
    <mergeCell ref="A1:J1"/>
    <mergeCell ref="A3:A4"/>
    <mergeCell ref="B3:E3"/>
    <mergeCell ref="F3:I3"/>
    <mergeCell ref="J3:J4"/>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pane ySplit="4" topLeftCell="A5" activePane="bottomLeft" state="frozen"/>
      <selection pane="bottomLeft" sqref="A1:J1"/>
    </sheetView>
  </sheetViews>
  <sheetFormatPr defaultRowHeight="13.5"/>
  <cols>
    <col min="1" max="1" width="18.75" customWidth="1"/>
    <col min="5" max="5" width="10.125" bestFit="1" customWidth="1"/>
  </cols>
  <sheetData>
    <row r="1" spans="1:10" ht="17.25">
      <c r="A1" s="293" t="s">
        <v>300</v>
      </c>
      <c r="B1" s="293"/>
      <c r="C1" s="293"/>
      <c r="D1" s="293"/>
      <c r="E1" s="293"/>
      <c r="F1" s="293"/>
      <c r="G1" s="293"/>
      <c r="H1" s="293"/>
      <c r="I1" s="293"/>
      <c r="J1" s="293"/>
    </row>
    <row r="2" spans="1:10">
      <c r="A2" s="294"/>
      <c r="B2" s="295"/>
      <c r="C2" s="295"/>
      <c r="D2" s="296"/>
      <c r="E2" s="295"/>
      <c r="F2" s="295"/>
      <c r="G2" s="295"/>
      <c r="H2" s="296"/>
      <c r="I2" s="295"/>
      <c r="J2" s="294"/>
    </row>
    <row r="3" spans="1:10">
      <c r="A3" s="297" t="s">
        <v>364</v>
      </c>
      <c r="B3" s="298" t="s">
        <v>301</v>
      </c>
      <c r="C3" s="298"/>
      <c r="D3" s="298"/>
      <c r="E3" s="298"/>
      <c r="F3" s="299" t="s">
        <v>302</v>
      </c>
      <c r="G3" s="300"/>
      <c r="H3" s="300"/>
      <c r="I3" s="301"/>
      <c r="J3" s="302" t="s">
        <v>303</v>
      </c>
    </row>
    <row r="4" spans="1:10" ht="27" customHeight="1">
      <c r="A4" s="303"/>
      <c r="B4" s="304" t="s">
        <v>304</v>
      </c>
      <c r="C4" s="305" t="s">
        <v>305</v>
      </c>
      <c r="D4" s="306" t="s">
        <v>306</v>
      </c>
      <c r="E4" s="307" t="s">
        <v>307</v>
      </c>
      <c r="F4" s="304" t="s">
        <v>304</v>
      </c>
      <c r="G4" s="305" t="s">
        <v>305</v>
      </c>
      <c r="H4" s="306" t="s">
        <v>306</v>
      </c>
      <c r="I4" s="308" t="s">
        <v>307</v>
      </c>
      <c r="J4" s="309" t="s">
        <v>308</v>
      </c>
    </row>
    <row r="5" spans="1:10">
      <c r="A5" s="310" t="s">
        <v>309</v>
      </c>
      <c r="B5" s="311">
        <v>350</v>
      </c>
      <c r="C5" s="312">
        <v>881085</v>
      </c>
      <c r="D5" s="313"/>
      <c r="E5" s="314">
        <v>11683287</v>
      </c>
      <c r="F5" s="311">
        <v>448</v>
      </c>
      <c r="G5" s="312">
        <v>1062487</v>
      </c>
      <c r="H5" s="313"/>
      <c r="I5" s="314">
        <v>8234575</v>
      </c>
      <c r="J5" s="315">
        <v>70.5</v>
      </c>
    </row>
    <row r="6" spans="1:10">
      <c r="A6" s="316" t="s">
        <v>310</v>
      </c>
      <c r="B6" s="317">
        <v>13</v>
      </c>
      <c r="C6" s="318">
        <v>265000</v>
      </c>
      <c r="D6" s="319"/>
      <c r="E6" s="320">
        <v>5729333</v>
      </c>
      <c r="F6" s="317"/>
      <c r="G6" s="318"/>
      <c r="H6" s="319"/>
      <c r="I6" s="320"/>
      <c r="J6" s="321"/>
    </row>
    <row r="7" spans="1:10">
      <c r="A7" s="322" t="s">
        <v>311</v>
      </c>
      <c r="B7" s="323">
        <v>363</v>
      </c>
      <c r="C7" s="324">
        <v>1146085</v>
      </c>
      <c r="D7" s="325"/>
      <c r="E7" s="326">
        <v>17412620</v>
      </c>
      <c r="F7" s="323">
        <v>448</v>
      </c>
      <c r="G7" s="324">
        <v>1062487</v>
      </c>
      <c r="H7" s="325"/>
      <c r="I7" s="326">
        <v>8234575</v>
      </c>
      <c r="J7" s="327">
        <v>47.3</v>
      </c>
    </row>
    <row r="8" spans="1:10">
      <c r="A8" s="310" t="s">
        <v>312</v>
      </c>
      <c r="B8" s="328">
        <v>98306</v>
      </c>
      <c r="C8" s="329">
        <v>15898168</v>
      </c>
      <c r="D8" s="330"/>
      <c r="E8" s="331">
        <v>24428869</v>
      </c>
      <c r="F8" s="328">
        <v>5564</v>
      </c>
      <c r="G8" s="329">
        <v>1030304</v>
      </c>
      <c r="H8" s="330"/>
      <c r="I8" s="331">
        <v>893943</v>
      </c>
      <c r="J8" s="332">
        <v>3.7</v>
      </c>
    </row>
    <row r="9" spans="1:10">
      <c r="A9" s="333" t="s">
        <v>313</v>
      </c>
      <c r="B9" s="334">
        <v>11911</v>
      </c>
      <c r="C9" s="335">
        <v>3207271</v>
      </c>
      <c r="D9" s="336"/>
      <c r="E9" s="337">
        <v>37620004</v>
      </c>
      <c r="F9" s="334">
        <v>4378</v>
      </c>
      <c r="G9" s="335">
        <v>652235</v>
      </c>
      <c r="H9" s="336"/>
      <c r="I9" s="337">
        <v>9997400</v>
      </c>
      <c r="J9" s="338">
        <v>26.6</v>
      </c>
    </row>
    <row r="10" spans="1:10">
      <c r="A10" s="333" t="s">
        <v>314</v>
      </c>
      <c r="B10" s="334">
        <v>1823</v>
      </c>
      <c r="C10" s="335">
        <v>3681089</v>
      </c>
      <c r="D10" s="336"/>
      <c r="E10" s="337">
        <v>73940891</v>
      </c>
      <c r="F10" s="334">
        <v>515</v>
      </c>
      <c r="G10" s="335">
        <v>731757</v>
      </c>
      <c r="H10" s="336"/>
      <c r="I10" s="337">
        <v>15200651</v>
      </c>
      <c r="J10" s="338">
        <v>20.6</v>
      </c>
    </row>
    <row r="11" spans="1:10">
      <c r="A11" s="333" t="s">
        <v>315</v>
      </c>
      <c r="B11" s="334">
        <v>316</v>
      </c>
      <c r="C11" s="335">
        <v>5467422</v>
      </c>
      <c r="D11" s="336"/>
      <c r="E11" s="337">
        <v>97909359</v>
      </c>
      <c r="F11" s="334">
        <v>367</v>
      </c>
      <c r="G11" s="335">
        <v>351818</v>
      </c>
      <c r="H11" s="336"/>
      <c r="I11" s="337">
        <v>3172876</v>
      </c>
      <c r="J11" s="338">
        <v>3.2</v>
      </c>
    </row>
    <row r="12" spans="1:10">
      <c r="A12" s="316" t="s">
        <v>316</v>
      </c>
      <c r="B12" s="317">
        <v>559839</v>
      </c>
      <c r="C12" s="318">
        <v>33089909</v>
      </c>
      <c r="D12" s="319"/>
      <c r="E12" s="320">
        <v>163260157</v>
      </c>
      <c r="F12" s="317">
        <v>490252</v>
      </c>
      <c r="G12" s="318">
        <v>31834418</v>
      </c>
      <c r="H12" s="319"/>
      <c r="I12" s="320">
        <v>170528696</v>
      </c>
      <c r="J12" s="321">
        <v>104.5</v>
      </c>
    </row>
    <row r="13" spans="1:10">
      <c r="A13" s="322" t="s">
        <v>317</v>
      </c>
      <c r="B13" s="323">
        <v>672195</v>
      </c>
      <c r="C13" s="324">
        <v>61343859</v>
      </c>
      <c r="D13" s="325"/>
      <c r="E13" s="326">
        <v>397159280</v>
      </c>
      <c r="F13" s="323">
        <v>501076</v>
      </c>
      <c r="G13" s="324">
        <v>34600532</v>
      </c>
      <c r="H13" s="325"/>
      <c r="I13" s="326">
        <v>199793566</v>
      </c>
      <c r="J13" s="327">
        <v>50.3</v>
      </c>
    </row>
    <row r="14" spans="1:10">
      <c r="A14" s="310" t="s">
        <v>318</v>
      </c>
      <c r="B14" s="328">
        <v>309</v>
      </c>
      <c r="C14" s="329"/>
      <c r="D14" s="330">
        <v>3910.2</v>
      </c>
      <c r="E14" s="331">
        <v>8555906</v>
      </c>
      <c r="F14" s="328">
        <v>56</v>
      </c>
      <c r="G14" s="329"/>
      <c r="H14" s="330">
        <v>1080.8</v>
      </c>
      <c r="I14" s="331">
        <v>908334</v>
      </c>
      <c r="J14" s="332">
        <v>10.6</v>
      </c>
    </row>
    <row r="15" spans="1:10">
      <c r="A15" s="316" t="s">
        <v>319</v>
      </c>
      <c r="B15" s="317">
        <v>372</v>
      </c>
      <c r="C15" s="318"/>
      <c r="D15" s="319">
        <v>3106.5</v>
      </c>
      <c r="E15" s="320">
        <v>2878062</v>
      </c>
      <c r="F15" s="317">
        <v>13</v>
      </c>
      <c r="G15" s="318"/>
      <c r="H15" s="319">
        <v>112.2</v>
      </c>
      <c r="I15" s="320">
        <v>107515</v>
      </c>
      <c r="J15" s="321">
        <v>3.7</v>
      </c>
    </row>
    <row r="16" spans="1:10">
      <c r="A16" s="322" t="s">
        <v>320</v>
      </c>
      <c r="B16" s="323">
        <v>681</v>
      </c>
      <c r="C16" s="324"/>
      <c r="D16" s="325">
        <v>7016.7</v>
      </c>
      <c r="E16" s="326">
        <v>11433968</v>
      </c>
      <c r="F16" s="323">
        <v>69</v>
      </c>
      <c r="G16" s="324"/>
      <c r="H16" s="325">
        <v>1193</v>
      </c>
      <c r="I16" s="326">
        <v>1015849</v>
      </c>
      <c r="J16" s="327">
        <v>8.9</v>
      </c>
    </row>
    <row r="17" spans="1:10">
      <c r="A17" s="310" t="s">
        <v>321</v>
      </c>
      <c r="B17" s="328">
        <v>97544</v>
      </c>
      <c r="C17" s="329"/>
      <c r="D17" s="330">
        <v>12885.8</v>
      </c>
      <c r="E17" s="331">
        <v>34784880</v>
      </c>
      <c r="F17" s="328">
        <v>21611</v>
      </c>
      <c r="G17" s="329"/>
      <c r="H17" s="330">
        <v>22539.824000000001</v>
      </c>
      <c r="I17" s="331">
        <v>20697416</v>
      </c>
      <c r="J17" s="332">
        <v>59.5</v>
      </c>
    </row>
    <row r="18" spans="1:10">
      <c r="A18" s="333" t="s">
        <v>322</v>
      </c>
      <c r="B18" s="334">
        <v>12532</v>
      </c>
      <c r="C18" s="335"/>
      <c r="D18" s="336">
        <v>26829.4</v>
      </c>
      <c r="E18" s="337">
        <v>12066186</v>
      </c>
      <c r="F18" s="334">
        <v>90</v>
      </c>
      <c r="G18" s="335">
        <v>3145</v>
      </c>
      <c r="H18" s="336">
        <v>1040.3</v>
      </c>
      <c r="I18" s="337">
        <v>1658758</v>
      </c>
      <c r="J18" s="338">
        <v>13.7</v>
      </c>
    </row>
    <row r="19" spans="1:10">
      <c r="A19" s="333" t="s">
        <v>323</v>
      </c>
      <c r="B19" s="334">
        <v>27699</v>
      </c>
      <c r="C19" s="335"/>
      <c r="D19" s="336">
        <v>2569.8000000000002</v>
      </c>
      <c r="E19" s="337">
        <v>6397455</v>
      </c>
      <c r="F19" s="334">
        <v>1608</v>
      </c>
      <c r="G19" s="335"/>
      <c r="H19" s="336">
        <v>699.60393954000006</v>
      </c>
      <c r="I19" s="337">
        <v>2205054</v>
      </c>
      <c r="J19" s="338">
        <v>34.5</v>
      </c>
    </row>
    <row r="20" spans="1:10">
      <c r="A20" s="333" t="s">
        <v>324</v>
      </c>
      <c r="B20" s="334">
        <v>5977</v>
      </c>
      <c r="C20" s="335"/>
      <c r="D20" s="336">
        <v>3053.7</v>
      </c>
      <c r="E20" s="337">
        <v>3182475</v>
      </c>
      <c r="F20" s="334">
        <v>576</v>
      </c>
      <c r="G20" s="335"/>
      <c r="H20" s="336">
        <v>164.1</v>
      </c>
      <c r="I20" s="337">
        <v>199488</v>
      </c>
      <c r="J20" s="338">
        <v>6.3</v>
      </c>
    </row>
    <row r="21" spans="1:10">
      <c r="A21" s="333" t="s">
        <v>325</v>
      </c>
      <c r="B21" s="334">
        <v>12384</v>
      </c>
      <c r="C21" s="335"/>
      <c r="D21" s="336">
        <v>306304.40000000002</v>
      </c>
      <c r="E21" s="337">
        <v>5276446</v>
      </c>
      <c r="F21" s="334">
        <v>65</v>
      </c>
      <c r="G21" s="335"/>
      <c r="H21" s="336">
        <v>29.3</v>
      </c>
      <c r="I21" s="337">
        <v>185093</v>
      </c>
      <c r="J21" s="338">
        <v>3.5</v>
      </c>
    </row>
    <row r="22" spans="1:10">
      <c r="A22" s="333" t="s">
        <v>326</v>
      </c>
      <c r="B22" s="334">
        <v>80688</v>
      </c>
      <c r="C22" s="335">
        <v>3624711</v>
      </c>
      <c r="D22" s="336">
        <v>10450.6</v>
      </c>
      <c r="E22" s="337">
        <v>29316188</v>
      </c>
      <c r="F22" s="334">
        <v>1790</v>
      </c>
      <c r="G22" s="335">
        <v>934011</v>
      </c>
      <c r="H22" s="336">
        <v>55.893999999999998</v>
      </c>
      <c r="I22" s="337">
        <v>3531087</v>
      </c>
      <c r="J22" s="338">
        <v>12</v>
      </c>
    </row>
    <row r="23" spans="1:10">
      <c r="A23" s="333" t="s">
        <v>327</v>
      </c>
      <c r="B23" s="334">
        <v>6664</v>
      </c>
      <c r="C23" s="335"/>
      <c r="D23" s="336">
        <v>4957</v>
      </c>
      <c r="E23" s="337">
        <v>5291454</v>
      </c>
      <c r="F23" s="334">
        <v>26</v>
      </c>
      <c r="G23" s="335"/>
      <c r="H23" s="336">
        <v>13827.9</v>
      </c>
      <c r="I23" s="337">
        <v>63481</v>
      </c>
      <c r="J23" s="338">
        <v>1.2</v>
      </c>
    </row>
    <row r="24" spans="1:10">
      <c r="A24" s="316" t="s">
        <v>328</v>
      </c>
      <c r="B24" s="317">
        <v>916</v>
      </c>
      <c r="C24" s="318"/>
      <c r="D24" s="319">
        <v>3973.2</v>
      </c>
      <c r="E24" s="320">
        <v>10582158</v>
      </c>
      <c r="F24" s="317">
        <v>135</v>
      </c>
      <c r="G24" s="318"/>
      <c r="H24" s="319">
        <v>745.21</v>
      </c>
      <c r="I24" s="320">
        <v>1487167</v>
      </c>
      <c r="J24" s="321">
        <v>14.1</v>
      </c>
    </row>
    <row r="25" spans="1:10">
      <c r="A25" s="322" t="s">
        <v>329</v>
      </c>
      <c r="B25" s="323">
        <v>244404</v>
      </c>
      <c r="C25" s="324">
        <v>3624711</v>
      </c>
      <c r="D25" s="325">
        <v>371023.9</v>
      </c>
      <c r="E25" s="326">
        <v>106897242</v>
      </c>
      <c r="F25" s="323">
        <v>25901</v>
      </c>
      <c r="G25" s="324">
        <v>937156</v>
      </c>
      <c r="H25" s="325">
        <v>39102.131939539999</v>
      </c>
      <c r="I25" s="326">
        <v>30027544</v>
      </c>
      <c r="J25" s="327">
        <v>28.1</v>
      </c>
    </row>
    <row r="26" spans="1:10">
      <c r="A26" s="310" t="s">
        <v>330</v>
      </c>
      <c r="B26" s="328">
        <v>1184</v>
      </c>
      <c r="C26" s="329"/>
      <c r="D26" s="330">
        <v>6082.1</v>
      </c>
      <c r="E26" s="331">
        <v>3630072</v>
      </c>
      <c r="F26" s="328">
        <v>138</v>
      </c>
      <c r="G26" s="329"/>
      <c r="H26" s="330">
        <v>765.86</v>
      </c>
      <c r="I26" s="331">
        <v>463378</v>
      </c>
      <c r="J26" s="332">
        <v>12.8</v>
      </c>
    </row>
    <row r="27" spans="1:10">
      <c r="A27" s="333" t="s">
        <v>331</v>
      </c>
      <c r="B27" s="334">
        <v>2366</v>
      </c>
      <c r="C27" s="335"/>
      <c r="D27" s="336">
        <v>48597.5</v>
      </c>
      <c r="E27" s="337">
        <v>28460659</v>
      </c>
      <c r="F27" s="334">
        <v>431</v>
      </c>
      <c r="G27" s="335"/>
      <c r="H27" s="336">
        <v>504.79999999999802</v>
      </c>
      <c r="I27" s="337">
        <v>827222</v>
      </c>
      <c r="J27" s="338">
        <v>2.9</v>
      </c>
    </row>
    <row r="28" spans="1:10">
      <c r="A28" s="333" t="s">
        <v>161</v>
      </c>
      <c r="B28" s="334">
        <v>1140</v>
      </c>
      <c r="C28" s="335"/>
      <c r="D28" s="336">
        <v>1024.2</v>
      </c>
      <c r="E28" s="337">
        <v>2223420</v>
      </c>
      <c r="F28" s="334">
        <v>4</v>
      </c>
      <c r="G28" s="335">
        <v>3</v>
      </c>
      <c r="H28" s="336">
        <v>0.3</v>
      </c>
      <c r="I28" s="337">
        <v>4980</v>
      </c>
      <c r="J28" s="338">
        <v>0.2</v>
      </c>
    </row>
    <row r="29" spans="1:10">
      <c r="A29" s="316" t="s">
        <v>101</v>
      </c>
      <c r="B29" s="317">
        <v>30710</v>
      </c>
      <c r="C29" s="318">
        <v>202</v>
      </c>
      <c r="D29" s="319">
        <v>89909.8</v>
      </c>
      <c r="E29" s="320">
        <v>13632080</v>
      </c>
      <c r="F29" s="317"/>
      <c r="G29" s="318"/>
      <c r="H29" s="319"/>
      <c r="I29" s="320"/>
      <c r="J29" s="321"/>
    </row>
    <row r="30" spans="1:10">
      <c r="A30" s="322" t="s">
        <v>332</v>
      </c>
      <c r="B30" s="323">
        <v>35400</v>
      </c>
      <c r="C30" s="324">
        <v>202</v>
      </c>
      <c r="D30" s="325">
        <v>145613.6</v>
      </c>
      <c r="E30" s="326">
        <v>47946231</v>
      </c>
      <c r="F30" s="323">
        <v>573</v>
      </c>
      <c r="G30" s="324">
        <v>3</v>
      </c>
      <c r="H30" s="325">
        <v>1270.96</v>
      </c>
      <c r="I30" s="326">
        <v>1295580</v>
      </c>
      <c r="J30" s="327">
        <v>2.7</v>
      </c>
    </row>
    <row r="31" spans="1:10">
      <c r="A31" s="310" t="s">
        <v>333</v>
      </c>
      <c r="B31" s="328">
        <v>21717</v>
      </c>
      <c r="C31" s="329"/>
      <c r="D31" s="330">
        <v>64739.9</v>
      </c>
      <c r="E31" s="331">
        <v>9541407</v>
      </c>
      <c r="F31" s="328">
        <v>563</v>
      </c>
      <c r="G31" s="329"/>
      <c r="H31" s="330">
        <v>826</v>
      </c>
      <c r="I31" s="331">
        <v>237104</v>
      </c>
      <c r="J31" s="332">
        <v>2.5</v>
      </c>
    </row>
    <row r="32" spans="1:10">
      <c r="A32" s="333" t="s">
        <v>334</v>
      </c>
      <c r="B32" s="334">
        <v>146777</v>
      </c>
      <c r="C32" s="335"/>
      <c r="D32" s="336">
        <v>211238.1</v>
      </c>
      <c r="E32" s="337">
        <v>24975614</v>
      </c>
      <c r="F32" s="334">
        <v>45179</v>
      </c>
      <c r="G32" s="335"/>
      <c r="H32" s="336">
        <v>2692.82</v>
      </c>
      <c r="I32" s="337">
        <v>4305999</v>
      </c>
      <c r="J32" s="338">
        <v>17.2</v>
      </c>
    </row>
    <row r="33" spans="1:10">
      <c r="A33" s="316" t="s">
        <v>335</v>
      </c>
      <c r="B33" s="317">
        <v>2601</v>
      </c>
      <c r="C33" s="318"/>
      <c r="D33" s="319">
        <v>12753.5</v>
      </c>
      <c r="E33" s="320">
        <v>22262781</v>
      </c>
      <c r="F33" s="317">
        <v>219</v>
      </c>
      <c r="G33" s="318"/>
      <c r="H33" s="319">
        <v>294.60000000000002</v>
      </c>
      <c r="I33" s="320">
        <v>916908</v>
      </c>
      <c r="J33" s="321">
        <v>4.0999999999999996</v>
      </c>
    </row>
    <row r="34" spans="1:10">
      <c r="A34" s="339" t="s">
        <v>336</v>
      </c>
      <c r="B34" s="323">
        <v>171095</v>
      </c>
      <c r="C34" s="324"/>
      <c r="D34" s="325">
        <v>288731.5</v>
      </c>
      <c r="E34" s="326">
        <v>56779802</v>
      </c>
      <c r="F34" s="323">
        <v>45961</v>
      </c>
      <c r="G34" s="324"/>
      <c r="H34" s="325">
        <v>3813.42</v>
      </c>
      <c r="I34" s="326">
        <v>5460011</v>
      </c>
      <c r="J34" s="327">
        <v>9.6</v>
      </c>
    </row>
    <row r="35" spans="1:10">
      <c r="A35" s="310" t="s">
        <v>337</v>
      </c>
      <c r="B35" s="328">
        <v>61228</v>
      </c>
      <c r="C35" s="329"/>
      <c r="D35" s="330"/>
      <c r="E35" s="331">
        <v>20996442</v>
      </c>
      <c r="F35" s="328">
        <v>192509</v>
      </c>
      <c r="G35" s="329"/>
      <c r="H35" s="330"/>
      <c r="I35" s="331">
        <v>24800104</v>
      </c>
      <c r="J35" s="332">
        <v>118.1</v>
      </c>
    </row>
    <row r="36" spans="1:10">
      <c r="A36" s="333" t="s">
        <v>338</v>
      </c>
      <c r="B36" s="334">
        <v>84161</v>
      </c>
      <c r="C36" s="335"/>
      <c r="D36" s="336"/>
      <c r="E36" s="337">
        <v>11019833</v>
      </c>
      <c r="F36" s="334">
        <v>135266</v>
      </c>
      <c r="G36" s="335"/>
      <c r="H36" s="336">
        <v>19.510000000000002</v>
      </c>
      <c r="I36" s="337">
        <v>14409172</v>
      </c>
      <c r="J36" s="338">
        <v>130.80000000000001</v>
      </c>
    </row>
    <row r="37" spans="1:10">
      <c r="A37" s="333" t="s">
        <v>339</v>
      </c>
      <c r="B37" s="334">
        <v>29000</v>
      </c>
      <c r="C37" s="335"/>
      <c r="D37" s="336"/>
      <c r="E37" s="337">
        <v>5610428</v>
      </c>
      <c r="F37" s="334">
        <v>92036</v>
      </c>
      <c r="G37" s="335"/>
      <c r="H37" s="336">
        <v>0.56999999999999995</v>
      </c>
      <c r="I37" s="337">
        <v>11862355</v>
      </c>
      <c r="J37" s="338">
        <v>211.4</v>
      </c>
    </row>
    <row r="38" spans="1:10">
      <c r="A38" s="333" t="s">
        <v>340</v>
      </c>
      <c r="B38" s="334">
        <v>271742</v>
      </c>
      <c r="C38" s="335"/>
      <c r="D38" s="336"/>
      <c r="E38" s="337">
        <v>1977138</v>
      </c>
      <c r="F38" s="334">
        <v>2289</v>
      </c>
      <c r="G38" s="335"/>
      <c r="H38" s="336"/>
      <c r="I38" s="337">
        <v>81026</v>
      </c>
      <c r="J38" s="338">
        <v>4.0999999999999996</v>
      </c>
    </row>
    <row r="39" spans="1:10">
      <c r="A39" s="333" t="s">
        <v>341</v>
      </c>
      <c r="B39" s="334"/>
      <c r="C39" s="335"/>
      <c r="D39" s="336">
        <v>16098.2</v>
      </c>
      <c r="E39" s="337">
        <v>3446197</v>
      </c>
      <c r="F39" s="334"/>
      <c r="G39" s="335"/>
      <c r="H39" s="336">
        <v>8872.7999999999993</v>
      </c>
      <c r="I39" s="337">
        <v>3161454</v>
      </c>
      <c r="J39" s="338">
        <v>91.7</v>
      </c>
    </row>
    <row r="40" spans="1:10">
      <c r="A40" s="316" t="s">
        <v>342</v>
      </c>
      <c r="B40" s="317">
        <v>23903</v>
      </c>
      <c r="C40" s="318"/>
      <c r="D40" s="319"/>
      <c r="E40" s="320">
        <v>21186338</v>
      </c>
      <c r="F40" s="317">
        <v>1257</v>
      </c>
      <c r="G40" s="318"/>
      <c r="H40" s="319">
        <v>7.7640000000000002</v>
      </c>
      <c r="I40" s="320">
        <v>6824397</v>
      </c>
      <c r="J40" s="321">
        <v>32.200000000000003</v>
      </c>
    </row>
    <row r="41" spans="1:10">
      <c r="A41" s="322" t="s">
        <v>343</v>
      </c>
      <c r="B41" s="323">
        <v>470034</v>
      </c>
      <c r="C41" s="324"/>
      <c r="D41" s="325">
        <v>16098.2</v>
      </c>
      <c r="E41" s="326">
        <v>64236376</v>
      </c>
      <c r="F41" s="323">
        <v>423357</v>
      </c>
      <c r="G41" s="324"/>
      <c r="H41" s="325">
        <v>8900.6440000000002</v>
      </c>
      <c r="I41" s="326">
        <v>61138508</v>
      </c>
      <c r="J41" s="327">
        <v>95.2</v>
      </c>
    </row>
    <row r="42" spans="1:10">
      <c r="A42" s="310" t="s">
        <v>344</v>
      </c>
      <c r="B42" s="328">
        <v>2019</v>
      </c>
      <c r="C42" s="329"/>
      <c r="D42" s="330">
        <v>9567.0500001100099</v>
      </c>
      <c r="E42" s="331">
        <v>12881243.5328</v>
      </c>
      <c r="F42" s="328">
        <v>1437</v>
      </c>
      <c r="G42" s="329"/>
      <c r="H42" s="330">
        <v>205</v>
      </c>
      <c r="I42" s="331">
        <v>850337</v>
      </c>
      <c r="J42" s="332">
        <v>6.6</v>
      </c>
    </row>
    <row r="43" spans="1:10">
      <c r="A43" s="333" t="s">
        <v>345</v>
      </c>
      <c r="B43" s="334">
        <v>59910</v>
      </c>
      <c r="C43" s="335"/>
      <c r="D43" s="336">
        <v>2617.5</v>
      </c>
      <c r="E43" s="337">
        <v>3030277</v>
      </c>
      <c r="F43" s="334">
        <v>110</v>
      </c>
      <c r="G43" s="335"/>
      <c r="H43" s="336">
        <v>1.0874999990000001</v>
      </c>
      <c r="I43" s="337">
        <v>7612</v>
      </c>
      <c r="J43" s="338">
        <v>0.3</v>
      </c>
    </row>
    <row r="44" spans="1:10">
      <c r="A44" s="333" t="s">
        <v>346</v>
      </c>
      <c r="B44" s="334">
        <v>2640837</v>
      </c>
      <c r="C44" s="335"/>
      <c r="D44" s="336">
        <v>6689.95</v>
      </c>
      <c r="E44" s="337">
        <v>16223100</v>
      </c>
      <c r="F44" s="334">
        <v>4072</v>
      </c>
      <c r="G44" s="335"/>
      <c r="H44" s="336">
        <v>6.37</v>
      </c>
      <c r="I44" s="337">
        <v>148671</v>
      </c>
      <c r="J44" s="338">
        <v>0.9</v>
      </c>
    </row>
    <row r="45" spans="1:10">
      <c r="A45" s="333" t="s">
        <v>347</v>
      </c>
      <c r="B45" s="334">
        <v>147512</v>
      </c>
      <c r="C45" s="335"/>
      <c r="D45" s="336">
        <v>614.1</v>
      </c>
      <c r="E45" s="337">
        <v>1916152</v>
      </c>
      <c r="F45" s="334">
        <v>269</v>
      </c>
      <c r="G45" s="335"/>
      <c r="H45" s="336"/>
      <c r="I45" s="337">
        <v>68810</v>
      </c>
      <c r="J45" s="338">
        <v>3.6</v>
      </c>
    </row>
    <row r="46" spans="1:10">
      <c r="A46" s="333" t="s">
        <v>348</v>
      </c>
      <c r="B46" s="334">
        <v>75845</v>
      </c>
      <c r="C46" s="335"/>
      <c r="D46" s="336">
        <v>2</v>
      </c>
      <c r="E46" s="337">
        <v>4776583.4060000004</v>
      </c>
      <c r="F46" s="334">
        <v>33</v>
      </c>
      <c r="G46" s="335"/>
      <c r="H46" s="336"/>
      <c r="I46" s="337">
        <v>556836</v>
      </c>
      <c r="J46" s="338">
        <v>11.7</v>
      </c>
    </row>
    <row r="47" spans="1:10">
      <c r="A47" s="333" t="s">
        <v>349</v>
      </c>
      <c r="B47" s="334">
        <v>1058666</v>
      </c>
      <c r="C47" s="335"/>
      <c r="D47" s="336"/>
      <c r="E47" s="337">
        <v>7827271.2111999998</v>
      </c>
      <c r="F47" s="334">
        <v>13037</v>
      </c>
      <c r="G47" s="335"/>
      <c r="H47" s="336"/>
      <c r="I47" s="337">
        <v>724842</v>
      </c>
      <c r="J47" s="338">
        <v>9.3000000000000007</v>
      </c>
    </row>
    <row r="48" spans="1:10">
      <c r="A48" s="333" t="s">
        <v>350</v>
      </c>
      <c r="B48" s="334">
        <v>1656</v>
      </c>
      <c r="C48" s="335"/>
      <c r="D48" s="336">
        <v>1224.8</v>
      </c>
      <c r="E48" s="337">
        <v>2243802</v>
      </c>
      <c r="F48" s="334">
        <v>424</v>
      </c>
      <c r="G48" s="335"/>
      <c r="H48" s="336">
        <v>479.56279999999902</v>
      </c>
      <c r="I48" s="337">
        <v>575593</v>
      </c>
      <c r="J48" s="338">
        <v>25.7</v>
      </c>
    </row>
    <row r="49" spans="1:10">
      <c r="A49" s="333" t="s">
        <v>351</v>
      </c>
      <c r="B49" s="334"/>
      <c r="C49" s="335"/>
      <c r="D49" s="336">
        <v>63402.5</v>
      </c>
      <c r="E49" s="337">
        <v>22730345</v>
      </c>
      <c r="F49" s="334"/>
      <c r="G49" s="335"/>
      <c r="H49" s="336"/>
      <c r="I49" s="337"/>
      <c r="J49" s="338"/>
    </row>
    <row r="50" spans="1:10">
      <c r="A50" s="316" t="s">
        <v>101</v>
      </c>
      <c r="B50" s="317">
        <v>1028</v>
      </c>
      <c r="C50" s="318"/>
      <c r="D50" s="319">
        <v>498825.63999999902</v>
      </c>
      <c r="E50" s="320">
        <v>63917151</v>
      </c>
      <c r="F50" s="317">
        <v>29</v>
      </c>
      <c r="G50" s="318"/>
      <c r="H50" s="319">
        <v>1648.52</v>
      </c>
      <c r="I50" s="320">
        <v>548950</v>
      </c>
      <c r="J50" s="321">
        <v>0.9</v>
      </c>
    </row>
    <row r="51" spans="1:10">
      <c r="A51" s="322" t="s">
        <v>352</v>
      </c>
      <c r="B51" s="323">
        <v>3987473</v>
      </c>
      <c r="C51" s="324"/>
      <c r="D51" s="325">
        <v>582943.540000109</v>
      </c>
      <c r="E51" s="326">
        <v>135545925.15000001</v>
      </c>
      <c r="F51" s="323">
        <v>19411</v>
      </c>
      <c r="G51" s="324"/>
      <c r="H51" s="325">
        <v>2340.5402999990001</v>
      </c>
      <c r="I51" s="326">
        <v>3481651</v>
      </c>
      <c r="J51" s="327">
        <v>2.6</v>
      </c>
    </row>
    <row r="52" spans="1:10">
      <c r="A52" s="310" t="s">
        <v>353</v>
      </c>
      <c r="B52" s="328"/>
      <c r="C52" s="329"/>
      <c r="D52" s="330"/>
      <c r="E52" s="331"/>
      <c r="F52" s="328"/>
      <c r="G52" s="329"/>
      <c r="H52" s="330"/>
      <c r="I52" s="331"/>
      <c r="J52" s="332"/>
    </row>
    <row r="53" spans="1:10">
      <c r="A53" s="316" t="s">
        <v>354</v>
      </c>
      <c r="B53" s="317">
        <v>11608</v>
      </c>
      <c r="C53" s="318"/>
      <c r="D53" s="319">
        <v>23161.599999999999</v>
      </c>
      <c r="E53" s="320">
        <v>67148</v>
      </c>
      <c r="F53" s="317"/>
      <c r="G53" s="318"/>
      <c r="H53" s="319"/>
      <c r="I53" s="320"/>
      <c r="J53" s="321"/>
    </row>
    <row r="54" spans="1:10">
      <c r="A54" s="322" t="s">
        <v>355</v>
      </c>
      <c r="B54" s="323">
        <v>11608</v>
      </c>
      <c r="C54" s="324"/>
      <c r="D54" s="325">
        <v>23161.599999999999</v>
      </c>
      <c r="E54" s="326">
        <v>67148</v>
      </c>
      <c r="F54" s="323"/>
      <c r="G54" s="324"/>
      <c r="H54" s="325"/>
      <c r="I54" s="326"/>
      <c r="J54" s="327"/>
    </row>
    <row r="55" spans="1:10">
      <c r="A55" s="310" t="s">
        <v>356</v>
      </c>
      <c r="B55" s="328">
        <v>66263</v>
      </c>
      <c r="C55" s="329"/>
      <c r="D55" s="330">
        <v>243855.40301330699</v>
      </c>
      <c r="E55" s="331">
        <v>104283005.48800001</v>
      </c>
      <c r="F55" s="328">
        <v>2256</v>
      </c>
      <c r="G55" s="329"/>
      <c r="H55" s="330">
        <v>15661.923000000201</v>
      </c>
      <c r="I55" s="331">
        <v>20389739</v>
      </c>
      <c r="J55" s="332">
        <v>19.600000000000001</v>
      </c>
    </row>
    <row r="56" spans="1:10">
      <c r="A56" s="333" t="s">
        <v>357</v>
      </c>
      <c r="B56" s="334">
        <v>72994</v>
      </c>
      <c r="C56" s="335"/>
      <c r="D56" s="336">
        <v>23273.8</v>
      </c>
      <c r="E56" s="337">
        <v>17752687</v>
      </c>
      <c r="F56" s="334">
        <v>8398</v>
      </c>
      <c r="G56" s="335"/>
      <c r="H56" s="336">
        <v>134.542</v>
      </c>
      <c r="I56" s="337">
        <v>601030</v>
      </c>
      <c r="J56" s="338">
        <v>3.4</v>
      </c>
    </row>
    <row r="57" spans="1:10">
      <c r="A57" s="316" t="s">
        <v>358</v>
      </c>
      <c r="B57" s="317">
        <v>543</v>
      </c>
      <c r="C57" s="318"/>
      <c r="D57" s="319">
        <v>96807.628178000406</v>
      </c>
      <c r="E57" s="320">
        <v>62620340.600000001</v>
      </c>
      <c r="F57" s="317">
        <v>1147</v>
      </c>
      <c r="G57" s="318"/>
      <c r="H57" s="319">
        <v>27205.711959998</v>
      </c>
      <c r="I57" s="320">
        <v>21110434</v>
      </c>
      <c r="J57" s="321">
        <v>33.700000000000003</v>
      </c>
    </row>
    <row r="58" spans="1:10">
      <c r="A58" s="322" t="s">
        <v>359</v>
      </c>
      <c r="B58" s="323">
        <v>139800</v>
      </c>
      <c r="C58" s="324"/>
      <c r="D58" s="325">
        <v>363936.83119130699</v>
      </c>
      <c r="E58" s="326">
        <v>184656033.088</v>
      </c>
      <c r="F58" s="323">
        <v>11801</v>
      </c>
      <c r="G58" s="324"/>
      <c r="H58" s="325">
        <v>43002.1769599982</v>
      </c>
      <c r="I58" s="326">
        <v>42101203</v>
      </c>
      <c r="J58" s="327">
        <v>22.8</v>
      </c>
    </row>
    <row r="59" spans="1:10">
      <c r="A59" s="322" t="s">
        <v>360</v>
      </c>
      <c r="B59" s="340">
        <v>5733053</v>
      </c>
      <c r="C59" s="341">
        <v>66114857</v>
      </c>
      <c r="D59" s="342">
        <v>1798525.8711914199</v>
      </c>
      <c r="E59" s="343">
        <v>1022134625.238</v>
      </c>
      <c r="F59" s="340">
        <v>1028597</v>
      </c>
      <c r="G59" s="341">
        <v>36600178</v>
      </c>
      <c r="H59" s="342">
        <v>99622.873199537207</v>
      </c>
      <c r="I59" s="343">
        <v>352548487</v>
      </c>
      <c r="J59" s="327">
        <v>34.5</v>
      </c>
    </row>
    <row r="60" spans="1:10">
      <c r="A60" s="294"/>
      <c r="B60" s="295"/>
      <c r="C60" s="295"/>
      <c r="D60" s="296"/>
      <c r="E60" s="295"/>
      <c r="F60" s="295"/>
      <c r="G60" s="295"/>
      <c r="H60" s="296"/>
      <c r="I60" s="295"/>
      <c r="J60" s="294"/>
    </row>
    <row r="61" spans="1:10">
      <c r="A61" s="294" t="s">
        <v>361</v>
      </c>
      <c r="B61" s="295"/>
      <c r="C61" s="295"/>
      <c r="D61" s="296"/>
      <c r="E61" s="295"/>
      <c r="F61" s="295"/>
      <c r="G61" s="295"/>
      <c r="H61" s="296"/>
      <c r="I61" s="295"/>
      <c r="J61" s="294"/>
    </row>
    <row r="62" spans="1:10">
      <c r="A62" s="294" t="s">
        <v>362</v>
      </c>
      <c r="B62" s="295"/>
      <c r="C62" s="295"/>
      <c r="D62" s="296"/>
      <c r="E62" s="295"/>
      <c r="F62" s="295"/>
      <c r="G62" s="295"/>
      <c r="H62" s="296"/>
      <c r="I62" s="295"/>
      <c r="J62" s="294"/>
    </row>
    <row r="63" spans="1:10">
      <c r="A63" s="294" t="s">
        <v>363</v>
      </c>
      <c r="B63" s="295"/>
      <c r="C63" s="295"/>
      <c r="D63" s="296"/>
      <c r="E63" s="295"/>
      <c r="F63" s="295"/>
      <c r="G63" s="295"/>
      <c r="H63" s="296"/>
      <c r="I63" s="295"/>
      <c r="J63" s="294"/>
    </row>
  </sheetData>
  <mergeCells count="4">
    <mergeCell ref="A1:J1"/>
    <mergeCell ref="A3:A4"/>
    <mergeCell ref="B3:E3"/>
    <mergeCell ref="F3:I3"/>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pane ySplit="4" topLeftCell="A5" activePane="bottomLeft" state="frozen"/>
      <selection pane="bottomLeft" sqref="A1:L1"/>
    </sheetView>
  </sheetViews>
  <sheetFormatPr defaultRowHeight="13.5"/>
  <cols>
    <col min="1" max="1" width="25.625" customWidth="1"/>
  </cols>
  <sheetData>
    <row r="1" spans="1:12" ht="17.25">
      <c r="A1" s="344" t="s">
        <v>365</v>
      </c>
      <c r="B1" s="345"/>
      <c r="C1" s="345"/>
      <c r="D1" s="345"/>
      <c r="E1" s="345"/>
      <c r="F1" s="345"/>
      <c r="G1" s="345"/>
      <c r="H1" s="345"/>
      <c r="I1" s="345"/>
      <c r="J1" s="345"/>
      <c r="K1" s="345"/>
      <c r="L1" s="345"/>
    </row>
    <row r="2" spans="1:12">
      <c r="A2" s="346"/>
      <c r="B2" s="346"/>
      <c r="C2" s="346"/>
      <c r="D2" s="346"/>
      <c r="E2" s="346"/>
      <c r="F2" s="346"/>
      <c r="G2" s="346"/>
      <c r="H2" s="346"/>
      <c r="I2" s="346"/>
      <c r="J2" s="346"/>
      <c r="K2" s="347" t="s">
        <v>366</v>
      </c>
      <c r="L2" s="347"/>
    </row>
    <row r="3" spans="1:12">
      <c r="A3" s="387" t="s">
        <v>367</v>
      </c>
      <c r="B3" s="348" t="s">
        <v>368</v>
      </c>
      <c r="C3" s="349" t="s">
        <v>369</v>
      </c>
      <c r="D3" s="349" t="s">
        <v>370</v>
      </c>
      <c r="E3" s="349" t="s">
        <v>371</v>
      </c>
      <c r="F3" s="349" t="s">
        <v>372</v>
      </c>
      <c r="G3" s="349" t="s">
        <v>373</v>
      </c>
      <c r="H3" s="349" t="s">
        <v>374</v>
      </c>
      <c r="I3" s="349" t="s">
        <v>375</v>
      </c>
      <c r="J3" s="349" t="s">
        <v>376</v>
      </c>
      <c r="K3" s="350" t="s">
        <v>377</v>
      </c>
      <c r="L3" s="351" t="s">
        <v>378</v>
      </c>
    </row>
    <row r="4" spans="1:12" ht="18.75" customHeight="1">
      <c r="A4" s="388"/>
      <c r="B4" s="352"/>
      <c r="C4" s="353"/>
      <c r="D4" s="353"/>
      <c r="E4" s="353"/>
      <c r="F4" s="353"/>
      <c r="G4" s="353"/>
      <c r="H4" s="353"/>
      <c r="I4" s="353"/>
      <c r="J4" s="353"/>
      <c r="K4" s="354"/>
      <c r="L4" s="355"/>
    </row>
    <row r="5" spans="1:12">
      <c r="A5" s="356" t="s">
        <v>379</v>
      </c>
      <c r="B5" s="357"/>
      <c r="C5" s="357"/>
      <c r="D5" s="358">
        <v>5729333</v>
      </c>
      <c r="E5" s="359"/>
      <c r="F5" s="359"/>
      <c r="G5" s="359"/>
      <c r="H5" s="359"/>
      <c r="I5" s="358">
        <v>5239653</v>
      </c>
      <c r="J5" s="359"/>
      <c r="K5" s="360">
        <v>6443634</v>
      </c>
      <c r="L5" s="361">
        <f>SUM(D5:K5)</f>
        <v>17412620</v>
      </c>
    </row>
    <row r="6" spans="1:12">
      <c r="A6" s="362" t="s">
        <v>380</v>
      </c>
      <c r="B6" s="363"/>
      <c r="C6" s="364"/>
      <c r="D6" s="364">
        <v>23139463</v>
      </c>
      <c r="E6" s="364">
        <v>43510737</v>
      </c>
      <c r="F6" s="364">
        <v>135292880</v>
      </c>
      <c r="G6" s="364">
        <v>22444450</v>
      </c>
      <c r="H6" s="364">
        <v>72091996</v>
      </c>
      <c r="I6" s="364">
        <v>54773498</v>
      </c>
      <c r="J6" s="364">
        <v>14321653</v>
      </c>
      <c r="K6" s="365">
        <v>31584603</v>
      </c>
      <c r="L6" s="366">
        <f>SUM(B6:K6)</f>
        <v>397159280</v>
      </c>
    </row>
    <row r="7" spans="1:12">
      <c r="A7" s="362" t="s">
        <v>381</v>
      </c>
      <c r="B7" s="363"/>
      <c r="C7" s="363"/>
      <c r="D7" s="363"/>
      <c r="E7" s="363"/>
      <c r="F7" s="363"/>
      <c r="G7" s="364">
        <v>1905563</v>
      </c>
      <c r="H7" s="363"/>
      <c r="I7" s="364">
        <v>81600</v>
      </c>
      <c r="J7" s="364">
        <v>3964355</v>
      </c>
      <c r="K7" s="365">
        <v>5482450</v>
      </c>
      <c r="L7" s="366">
        <f t="shared" ref="L7:L14" si="0">SUM(B7:K7)</f>
        <v>11433968</v>
      </c>
    </row>
    <row r="8" spans="1:12">
      <c r="A8" s="362" t="s">
        <v>382</v>
      </c>
      <c r="B8" s="364">
        <v>50766</v>
      </c>
      <c r="C8" s="364">
        <v>1386361</v>
      </c>
      <c r="D8" s="364">
        <v>11873999</v>
      </c>
      <c r="E8" s="364">
        <v>1670057</v>
      </c>
      <c r="F8" s="364">
        <v>14031989</v>
      </c>
      <c r="G8" s="364">
        <v>12717992</v>
      </c>
      <c r="H8" s="364">
        <v>18126311</v>
      </c>
      <c r="I8" s="364">
        <v>34582466</v>
      </c>
      <c r="J8" s="364">
        <v>4795526</v>
      </c>
      <c r="K8" s="365">
        <v>7661775</v>
      </c>
      <c r="L8" s="366">
        <f t="shared" si="0"/>
        <v>106897242</v>
      </c>
    </row>
    <row r="9" spans="1:12">
      <c r="A9" s="362" t="s">
        <v>383</v>
      </c>
      <c r="B9" s="364">
        <v>486105</v>
      </c>
      <c r="C9" s="364">
        <v>1474783</v>
      </c>
      <c r="D9" s="363">
        <v>276</v>
      </c>
      <c r="E9" s="363"/>
      <c r="F9" s="364">
        <v>8501057</v>
      </c>
      <c r="G9" s="364">
        <v>6450</v>
      </c>
      <c r="H9" s="364">
        <v>2693958</v>
      </c>
      <c r="I9" s="364">
        <v>6408083</v>
      </c>
      <c r="J9" s="364">
        <v>10091429</v>
      </c>
      <c r="K9" s="365">
        <v>18284090</v>
      </c>
      <c r="L9" s="366">
        <f t="shared" si="0"/>
        <v>47946231</v>
      </c>
    </row>
    <row r="10" spans="1:12">
      <c r="A10" s="362" t="s">
        <v>384</v>
      </c>
      <c r="B10" s="367"/>
      <c r="C10" s="364"/>
      <c r="D10" s="364">
        <v>19650254</v>
      </c>
      <c r="E10" s="364">
        <v>3918786</v>
      </c>
      <c r="F10" s="368">
        <v>640023</v>
      </c>
      <c r="G10" s="368">
        <v>2066708</v>
      </c>
      <c r="H10" s="368">
        <v>10372202</v>
      </c>
      <c r="I10" s="368">
        <v>17132097</v>
      </c>
      <c r="J10" s="368"/>
      <c r="K10" s="369">
        <v>2999732</v>
      </c>
      <c r="L10" s="370">
        <f t="shared" si="0"/>
        <v>56779802</v>
      </c>
    </row>
    <row r="11" spans="1:12">
      <c r="A11" s="371" t="s">
        <v>385</v>
      </c>
      <c r="B11" s="363"/>
      <c r="C11" s="358">
        <v>2530125</v>
      </c>
      <c r="D11" s="358">
        <v>18127613</v>
      </c>
      <c r="E11" s="358">
        <v>105435</v>
      </c>
      <c r="F11" s="364">
        <v>1291964</v>
      </c>
      <c r="G11" s="364">
        <v>6688106</v>
      </c>
      <c r="H11" s="364">
        <v>32082726</v>
      </c>
      <c r="I11" s="364">
        <v>930949</v>
      </c>
      <c r="J11" s="364">
        <v>1390592</v>
      </c>
      <c r="K11" s="372">
        <v>1088866</v>
      </c>
      <c r="L11" s="366">
        <f t="shared" si="0"/>
        <v>64236376</v>
      </c>
    </row>
    <row r="12" spans="1:12">
      <c r="A12" s="362" t="s">
        <v>386</v>
      </c>
      <c r="B12" s="364">
        <v>81931</v>
      </c>
      <c r="C12" s="364">
        <v>828872</v>
      </c>
      <c r="D12" s="364">
        <v>14520247.15</v>
      </c>
      <c r="E12" s="364">
        <v>2173070</v>
      </c>
      <c r="F12" s="364">
        <v>2912686</v>
      </c>
      <c r="G12" s="364">
        <v>18453876</v>
      </c>
      <c r="H12" s="364">
        <v>12447946</v>
      </c>
      <c r="I12" s="364">
        <v>22258028</v>
      </c>
      <c r="J12" s="364">
        <v>27790465</v>
      </c>
      <c r="K12" s="365">
        <v>34078804</v>
      </c>
      <c r="L12" s="366">
        <f t="shared" si="0"/>
        <v>135545925.15000001</v>
      </c>
    </row>
    <row r="13" spans="1:12">
      <c r="A13" s="362" t="s">
        <v>387</v>
      </c>
      <c r="B13" s="373"/>
      <c r="C13" s="374"/>
      <c r="D13" s="375">
        <v>20204</v>
      </c>
      <c r="E13" s="376"/>
      <c r="F13" s="376"/>
      <c r="G13" s="376"/>
      <c r="H13" s="376"/>
      <c r="I13" s="376"/>
      <c r="J13" s="376"/>
      <c r="K13" s="377">
        <v>46944</v>
      </c>
      <c r="L13" s="366">
        <f t="shared" si="0"/>
        <v>67148</v>
      </c>
    </row>
    <row r="14" spans="1:12">
      <c r="A14" s="378" t="s">
        <v>388</v>
      </c>
      <c r="B14" s="368">
        <v>102439</v>
      </c>
      <c r="C14" s="379">
        <v>853951</v>
      </c>
      <c r="D14" s="379">
        <v>16254971.528999999</v>
      </c>
      <c r="E14" s="379">
        <v>11891396</v>
      </c>
      <c r="F14" s="368">
        <v>21098737</v>
      </c>
      <c r="G14" s="379">
        <v>24451053.559</v>
      </c>
      <c r="H14" s="379">
        <v>60860671</v>
      </c>
      <c r="I14" s="379">
        <v>22912185</v>
      </c>
      <c r="J14" s="368">
        <v>1360515</v>
      </c>
      <c r="K14" s="380">
        <v>24870114</v>
      </c>
      <c r="L14" s="381">
        <f t="shared" si="0"/>
        <v>184656033.088</v>
      </c>
    </row>
    <row r="15" spans="1:12">
      <c r="A15" s="382" t="s">
        <v>389</v>
      </c>
      <c r="B15" s="383">
        <f>SUM(B5:B14)</f>
        <v>721241</v>
      </c>
      <c r="C15" s="383">
        <f>SUM(C5:C14)</f>
        <v>7074092</v>
      </c>
      <c r="D15" s="383">
        <f>SUM(D5:D14)</f>
        <v>109316360.67900001</v>
      </c>
      <c r="E15" s="383">
        <f>SUM(E5:E14)</f>
        <v>63269481</v>
      </c>
      <c r="F15" s="383">
        <f t="shared" ref="F15:K15" si="1">SUM(F5:F14)</f>
        <v>183769336</v>
      </c>
      <c r="G15" s="384">
        <f t="shared" si="1"/>
        <v>88734198.559</v>
      </c>
      <c r="H15" s="384">
        <f t="shared" si="1"/>
        <v>208675810</v>
      </c>
      <c r="I15" s="384">
        <f t="shared" si="1"/>
        <v>164318559</v>
      </c>
      <c r="J15" s="383">
        <f t="shared" si="1"/>
        <v>63714535</v>
      </c>
      <c r="K15" s="385">
        <f t="shared" si="1"/>
        <v>132541012</v>
      </c>
      <c r="L15" s="386">
        <f>SUM(B15:K15)</f>
        <v>1022134625.238</v>
      </c>
    </row>
  </sheetData>
  <mergeCells count="14">
    <mergeCell ref="I3:I4"/>
    <mergeCell ref="J3:J4"/>
    <mergeCell ref="K3:K4"/>
    <mergeCell ref="L3:L4"/>
    <mergeCell ref="A1:L1"/>
    <mergeCell ref="K2:L2"/>
    <mergeCell ref="A3:A4"/>
    <mergeCell ref="B3:B4"/>
    <mergeCell ref="C3:C4"/>
    <mergeCell ref="D3:D4"/>
    <mergeCell ref="E3:E4"/>
    <mergeCell ref="F3:F4"/>
    <mergeCell ref="G3:G4"/>
    <mergeCell ref="H3:H4"/>
  </mergeCells>
  <phoneticPr fontId="4"/>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pane xSplit="1" ySplit="3" topLeftCell="B4" activePane="bottomRight" state="frozen"/>
      <selection pane="topRight" activeCell="B1" sqref="B1"/>
      <selection pane="bottomLeft" activeCell="A4" sqref="A4"/>
      <selection pane="bottomRight" sqref="A1:M1"/>
    </sheetView>
  </sheetViews>
  <sheetFormatPr defaultRowHeight="13.5"/>
  <cols>
    <col min="1" max="1" width="11.5" customWidth="1"/>
  </cols>
  <sheetData>
    <row r="1" spans="1:13" ht="17.25">
      <c r="A1" s="78" t="s">
        <v>390</v>
      </c>
      <c r="B1" s="78"/>
      <c r="C1" s="78"/>
      <c r="D1" s="78"/>
      <c r="E1" s="78"/>
      <c r="F1" s="78"/>
      <c r="G1" s="78"/>
      <c r="H1" s="78"/>
      <c r="I1" s="78"/>
      <c r="J1" s="78"/>
      <c r="K1" s="78"/>
      <c r="L1" s="78"/>
      <c r="M1" s="78"/>
    </row>
    <row r="2" spans="1:13">
      <c r="A2" s="390"/>
      <c r="B2" s="390"/>
      <c r="C2" s="390"/>
      <c r="D2" s="390"/>
      <c r="E2" s="390"/>
      <c r="F2" s="390"/>
      <c r="G2" s="390"/>
      <c r="H2" s="390"/>
      <c r="I2" s="390"/>
      <c r="J2" s="390"/>
      <c r="K2" s="390"/>
      <c r="L2" s="390"/>
      <c r="M2" s="390"/>
    </row>
    <row r="3" spans="1:13" ht="22.5">
      <c r="A3" s="391" t="s">
        <v>806</v>
      </c>
      <c r="B3" s="392"/>
      <c r="C3" s="393" t="s">
        <v>392</v>
      </c>
      <c r="D3" s="393" t="s">
        <v>393</v>
      </c>
      <c r="E3" s="393" t="s">
        <v>394</v>
      </c>
      <c r="F3" s="393" t="s">
        <v>395</v>
      </c>
      <c r="G3" s="393" t="s">
        <v>396</v>
      </c>
      <c r="H3" s="393" t="s">
        <v>397</v>
      </c>
      <c r="I3" s="393" t="s">
        <v>398</v>
      </c>
      <c r="J3" s="393" t="s">
        <v>399</v>
      </c>
      <c r="K3" s="393" t="s">
        <v>400</v>
      </c>
      <c r="L3" s="393" t="s">
        <v>401</v>
      </c>
      <c r="M3" s="394" t="s">
        <v>402</v>
      </c>
    </row>
    <row r="4" spans="1:13">
      <c r="A4" s="395" t="s">
        <v>403</v>
      </c>
      <c r="B4" s="396" t="s">
        <v>304</v>
      </c>
      <c r="C4" s="397">
        <v>535</v>
      </c>
      <c r="D4" s="397">
        <v>596</v>
      </c>
      <c r="E4" s="398">
        <v>782</v>
      </c>
      <c r="F4" s="398">
        <v>609</v>
      </c>
      <c r="G4" s="398">
        <v>465</v>
      </c>
      <c r="H4" s="398">
        <v>456</v>
      </c>
      <c r="I4" s="398">
        <v>288</v>
      </c>
      <c r="J4" s="398">
        <v>156</v>
      </c>
      <c r="K4" s="398">
        <v>192</v>
      </c>
      <c r="L4" s="399">
        <v>363</v>
      </c>
      <c r="M4" s="400">
        <v>189.0625</v>
      </c>
    </row>
    <row r="5" spans="1:13">
      <c r="A5" s="401"/>
      <c r="B5" s="402" t="s">
        <v>305</v>
      </c>
      <c r="C5" s="403">
        <v>1910</v>
      </c>
      <c r="D5" s="403">
        <v>1950</v>
      </c>
      <c r="E5" s="404">
        <v>2081</v>
      </c>
      <c r="F5" s="404">
        <v>1319</v>
      </c>
      <c r="G5" s="404">
        <v>1262</v>
      </c>
      <c r="H5" s="404">
        <v>1200</v>
      </c>
      <c r="I5" s="404">
        <v>762</v>
      </c>
      <c r="J5" s="404">
        <v>496</v>
      </c>
      <c r="K5" s="404">
        <v>811.601</v>
      </c>
      <c r="L5" s="404">
        <v>1146.085</v>
      </c>
      <c r="M5" s="405">
        <v>141.21286198513803</v>
      </c>
    </row>
    <row r="6" spans="1:13">
      <c r="A6" s="401"/>
      <c r="B6" s="402"/>
      <c r="C6" s="403"/>
      <c r="D6" s="403"/>
      <c r="E6" s="404"/>
      <c r="F6" s="404"/>
      <c r="G6" s="404"/>
      <c r="H6" s="404"/>
      <c r="I6" s="404"/>
      <c r="J6" s="404"/>
      <c r="K6" s="404"/>
      <c r="L6" s="404"/>
      <c r="M6" s="405"/>
    </row>
    <row r="7" spans="1:13">
      <c r="A7" s="401"/>
      <c r="B7" s="402" t="s">
        <v>307</v>
      </c>
      <c r="C7" s="403">
        <v>27385</v>
      </c>
      <c r="D7" s="403">
        <v>24790</v>
      </c>
      <c r="E7" s="404">
        <v>23267</v>
      </c>
      <c r="F7" s="404">
        <v>11307</v>
      </c>
      <c r="G7" s="404">
        <v>12720</v>
      </c>
      <c r="H7" s="404">
        <v>11648</v>
      </c>
      <c r="I7" s="404">
        <v>7803</v>
      </c>
      <c r="J7" s="406">
        <v>10108</v>
      </c>
      <c r="K7" s="406">
        <v>13869.611000000001</v>
      </c>
      <c r="L7" s="404">
        <v>17412.62</v>
      </c>
      <c r="M7" s="405">
        <v>125.54512163318783</v>
      </c>
    </row>
    <row r="8" spans="1:13">
      <c r="A8" s="407" t="s">
        <v>404</v>
      </c>
      <c r="B8" s="408" t="s">
        <v>304</v>
      </c>
      <c r="C8" s="409">
        <v>787653</v>
      </c>
      <c r="D8" s="409">
        <v>901268</v>
      </c>
      <c r="E8" s="410">
        <v>717940</v>
      </c>
      <c r="F8" s="410">
        <v>391997</v>
      </c>
      <c r="G8" s="410">
        <v>581619</v>
      </c>
      <c r="H8" s="410">
        <v>608079</v>
      </c>
      <c r="I8" s="410">
        <v>653992</v>
      </c>
      <c r="J8" s="404">
        <v>643038</v>
      </c>
      <c r="K8" s="404">
        <v>650677</v>
      </c>
      <c r="L8" s="410">
        <v>672195</v>
      </c>
      <c r="M8" s="411">
        <v>103.30701715290382</v>
      </c>
    </row>
    <row r="9" spans="1:13">
      <c r="A9" s="401"/>
      <c r="B9" s="402" t="s">
        <v>305</v>
      </c>
      <c r="C9" s="403">
        <v>68057</v>
      </c>
      <c r="D9" s="403">
        <v>72001</v>
      </c>
      <c r="E9" s="404">
        <v>64098</v>
      </c>
      <c r="F9" s="404">
        <v>34307</v>
      </c>
      <c r="G9" s="404">
        <v>44911</v>
      </c>
      <c r="H9" s="404">
        <v>44875</v>
      </c>
      <c r="I9" s="404">
        <v>47514</v>
      </c>
      <c r="J9" s="404">
        <v>48427</v>
      </c>
      <c r="K9" s="404">
        <v>55745.798000000003</v>
      </c>
      <c r="L9" s="404">
        <v>61343.858999999997</v>
      </c>
      <c r="M9" s="405">
        <v>110.04212191921621</v>
      </c>
    </row>
    <row r="10" spans="1:13">
      <c r="A10" s="401"/>
      <c r="B10" s="402"/>
      <c r="C10" s="412"/>
      <c r="D10" s="412"/>
      <c r="E10" s="412"/>
      <c r="F10" s="412"/>
      <c r="G10" s="412"/>
      <c r="H10" s="412"/>
      <c r="I10" s="412"/>
      <c r="J10" s="404"/>
      <c r="K10" s="404"/>
      <c r="L10" s="404"/>
      <c r="M10" s="405"/>
    </row>
    <row r="11" spans="1:13">
      <c r="A11" s="413"/>
      <c r="B11" s="414" t="s">
        <v>307</v>
      </c>
      <c r="C11" s="415">
        <v>443195</v>
      </c>
      <c r="D11" s="415">
        <v>537358</v>
      </c>
      <c r="E11" s="406">
        <v>525447</v>
      </c>
      <c r="F11" s="406">
        <v>412554</v>
      </c>
      <c r="G11" s="406">
        <v>456435</v>
      </c>
      <c r="H11" s="406">
        <v>415126</v>
      </c>
      <c r="I11" s="406">
        <v>392487</v>
      </c>
      <c r="J11" s="404">
        <v>358486</v>
      </c>
      <c r="K11" s="404">
        <v>395285.86900000001</v>
      </c>
      <c r="L11" s="404">
        <v>397159.28</v>
      </c>
      <c r="M11" s="405">
        <v>100.47393826769964</v>
      </c>
    </row>
    <row r="12" spans="1:13">
      <c r="A12" s="407" t="s">
        <v>381</v>
      </c>
      <c r="B12" s="408" t="s">
        <v>304</v>
      </c>
      <c r="C12" s="409">
        <v>725</v>
      </c>
      <c r="D12" s="409">
        <v>979</v>
      </c>
      <c r="E12" s="410">
        <v>987</v>
      </c>
      <c r="F12" s="410">
        <v>856</v>
      </c>
      <c r="G12" s="410">
        <v>643</v>
      </c>
      <c r="H12" s="410">
        <v>728</v>
      </c>
      <c r="I12" s="410">
        <v>677</v>
      </c>
      <c r="J12" s="410">
        <v>588</v>
      </c>
      <c r="K12" s="410">
        <v>625</v>
      </c>
      <c r="L12" s="410">
        <v>681</v>
      </c>
      <c r="M12" s="411">
        <v>108.96</v>
      </c>
    </row>
    <row r="13" spans="1:13">
      <c r="A13" s="401"/>
      <c r="B13" s="402"/>
      <c r="C13" s="403"/>
      <c r="D13" s="403"/>
      <c r="E13" s="404"/>
      <c r="F13" s="404"/>
      <c r="G13" s="404"/>
      <c r="H13" s="404"/>
      <c r="I13" s="404"/>
      <c r="J13" s="404"/>
      <c r="K13" s="404"/>
      <c r="L13" s="404"/>
      <c r="M13" s="405"/>
    </row>
    <row r="14" spans="1:13">
      <c r="A14" s="401"/>
      <c r="B14" s="402" t="s">
        <v>306</v>
      </c>
      <c r="C14" s="403">
        <v>15555.1</v>
      </c>
      <c r="D14" s="403">
        <v>16907.2</v>
      </c>
      <c r="E14" s="404">
        <v>16747.7</v>
      </c>
      <c r="F14" s="404">
        <v>12770.3</v>
      </c>
      <c r="G14" s="404">
        <v>8913.2999999999993</v>
      </c>
      <c r="H14" s="404">
        <v>10954.6</v>
      </c>
      <c r="I14" s="404">
        <v>7628.6</v>
      </c>
      <c r="J14" s="404">
        <v>6263.8</v>
      </c>
      <c r="K14" s="404">
        <v>23921.9</v>
      </c>
      <c r="L14" s="404">
        <v>7016.7</v>
      </c>
      <c r="M14" s="405">
        <v>29.331700241201574</v>
      </c>
    </row>
    <row r="15" spans="1:13">
      <c r="A15" s="413"/>
      <c r="B15" s="414" t="s">
        <v>307</v>
      </c>
      <c r="C15" s="415">
        <v>20267</v>
      </c>
      <c r="D15" s="415">
        <v>27075</v>
      </c>
      <c r="E15" s="406">
        <v>22180</v>
      </c>
      <c r="F15" s="406">
        <v>19820</v>
      </c>
      <c r="G15" s="406">
        <v>13839</v>
      </c>
      <c r="H15" s="406">
        <v>15660</v>
      </c>
      <c r="I15" s="406">
        <v>11688</v>
      </c>
      <c r="J15" s="404">
        <v>11287</v>
      </c>
      <c r="K15" s="404">
        <v>8798.5679999999993</v>
      </c>
      <c r="L15" s="404">
        <v>11433.968000000001</v>
      </c>
      <c r="M15" s="405">
        <v>129.95260137786059</v>
      </c>
    </row>
    <row r="16" spans="1:13">
      <c r="A16" s="407" t="s">
        <v>405</v>
      </c>
      <c r="B16" s="408" t="s">
        <v>304</v>
      </c>
      <c r="C16" s="409">
        <v>578675</v>
      </c>
      <c r="D16" s="409">
        <v>413391</v>
      </c>
      <c r="E16" s="410">
        <v>353128</v>
      </c>
      <c r="F16" s="410">
        <v>266329</v>
      </c>
      <c r="G16" s="410">
        <v>250850</v>
      </c>
      <c r="H16" s="410">
        <v>211083</v>
      </c>
      <c r="I16" s="410">
        <v>235986</v>
      </c>
      <c r="J16" s="410">
        <v>218644</v>
      </c>
      <c r="K16" s="410">
        <v>239286</v>
      </c>
      <c r="L16" s="410">
        <v>244404</v>
      </c>
      <c r="M16" s="411">
        <v>102.13886311777539</v>
      </c>
    </row>
    <row r="17" spans="1:13">
      <c r="A17" s="401"/>
      <c r="B17" s="402"/>
      <c r="C17" s="403"/>
      <c r="D17" s="403"/>
      <c r="E17" s="404"/>
      <c r="F17" s="404"/>
      <c r="G17" s="404"/>
      <c r="H17" s="404"/>
      <c r="I17" s="404"/>
      <c r="J17" s="404"/>
      <c r="K17" s="404"/>
      <c r="L17" s="404"/>
      <c r="M17" s="405"/>
    </row>
    <row r="18" spans="1:13">
      <c r="A18" s="401"/>
      <c r="B18" s="402"/>
      <c r="C18" s="403"/>
      <c r="D18" s="403"/>
      <c r="E18" s="404"/>
      <c r="F18" s="404"/>
      <c r="G18" s="404"/>
      <c r="H18" s="404"/>
      <c r="I18" s="404"/>
      <c r="J18" s="404"/>
      <c r="K18" s="404"/>
      <c r="L18" s="404"/>
      <c r="M18" s="405"/>
    </row>
    <row r="19" spans="1:13">
      <c r="A19" s="413"/>
      <c r="B19" s="414" t="s">
        <v>307</v>
      </c>
      <c r="C19" s="415">
        <v>121195</v>
      </c>
      <c r="D19" s="415">
        <v>154451</v>
      </c>
      <c r="E19" s="406">
        <v>159920</v>
      </c>
      <c r="F19" s="406">
        <v>125337</v>
      </c>
      <c r="G19" s="406">
        <v>108517</v>
      </c>
      <c r="H19" s="406">
        <v>98712</v>
      </c>
      <c r="I19" s="406">
        <v>89981</v>
      </c>
      <c r="J19" s="406">
        <v>83154</v>
      </c>
      <c r="K19" s="406">
        <v>100107.66</v>
      </c>
      <c r="L19" s="404">
        <v>106897.242</v>
      </c>
      <c r="M19" s="405">
        <v>106.78228019713976</v>
      </c>
    </row>
    <row r="20" spans="1:13">
      <c r="A20" s="407" t="s">
        <v>406</v>
      </c>
      <c r="B20" s="408" t="s">
        <v>304</v>
      </c>
      <c r="C20" s="409">
        <v>8015</v>
      </c>
      <c r="D20" s="409">
        <v>8713</v>
      </c>
      <c r="E20" s="410">
        <v>10782</v>
      </c>
      <c r="F20" s="410">
        <v>14256</v>
      </c>
      <c r="G20" s="410">
        <v>12138</v>
      </c>
      <c r="H20" s="410">
        <v>22580</v>
      </c>
      <c r="I20" s="410">
        <v>27778</v>
      </c>
      <c r="J20" s="404">
        <v>25882</v>
      </c>
      <c r="K20" s="404">
        <v>35036</v>
      </c>
      <c r="L20" s="410">
        <v>35400</v>
      </c>
      <c r="M20" s="416">
        <v>101.03893138486129</v>
      </c>
    </row>
    <row r="21" spans="1:13">
      <c r="A21" s="401"/>
      <c r="B21" s="402"/>
      <c r="C21" s="403"/>
      <c r="D21" s="403"/>
      <c r="E21" s="404"/>
      <c r="F21" s="404"/>
      <c r="G21" s="404"/>
      <c r="H21" s="404"/>
      <c r="I21" s="404"/>
      <c r="J21" s="404"/>
      <c r="K21" s="404"/>
      <c r="L21" s="404"/>
      <c r="M21" s="417"/>
    </row>
    <row r="22" spans="1:13">
      <c r="A22" s="401"/>
      <c r="B22" s="402" t="s">
        <v>306</v>
      </c>
      <c r="C22" s="403">
        <v>134462</v>
      </c>
      <c r="D22" s="403">
        <v>186369.95</v>
      </c>
      <c r="E22" s="404">
        <v>139146.29999999999</v>
      </c>
      <c r="F22" s="404">
        <v>170186.7</v>
      </c>
      <c r="G22" s="404">
        <v>174788.9</v>
      </c>
      <c r="H22" s="404">
        <v>142716.1</v>
      </c>
      <c r="I22" s="404">
        <v>148614.20000000001</v>
      </c>
      <c r="J22" s="404">
        <v>143438.70000000001</v>
      </c>
      <c r="K22" s="404">
        <v>396494.8</v>
      </c>
      <c r="L22" s="404">
        <v>145613.6</v>
      </c>
      <c r="M22" s="405">
        <v>36.725223130290743</v>
      </c>
    </row>
    <row r="23" spans="1:13">
      <c r="A23" s="413"/>
      <c r="B23" s="414" t="s">
        <v>307</v>
      </c>
      <c r="C23" s="415">
        <v>41483</v>
      </c>
      <c r="D23" s="415">
        <v>59165</v>
      </c>
      <c r="E23" s="406">
        <v>56867</v>
      </c>
      <c r="F23" s="406">
        <v>71097</v>
      </c>
      <c r="G23" s="406">
        <v>66896</v>
      </c>
      <c r="H23" s="406">
        <v>60568</v>
      </c>
      <c r="I23" s="406">
        <v>57944</v>
      </c>
      <c r="J23" s="406">
        <v>50747</v>
      </c>
      <c r="K23" s="406">
        <v>45901.161</v>
      </c>
      <c r="L23" s="404">
        <v>47946.231</v>
      </c>
      <c r="M23" s="405">
        <v>104.45537750123574</v>
      </c>
    </row>
    <row r="24" spans="1:13">
      <c r="A24" s="407" t="s">
        <v>384</v>
      </c>
      <c r="B24" s="408" t="s">
        <v>304</v>
      </c>
      <c r="C24" s="409">
        <v>379142</v>
      </c>
      <c r="D24" s="409">
        <v>375472</v>
      </c>
      <c r="E24" s="410">
        <v>347809</v>
      </c>
      <c r="F24" s="410">
        <v>208481</v>
      </c>
      <c r="G24" s="410">
        <v>39027</v>
      </c>
      <c r="H24" s="410">
        <v>112368</v>
      </c>
      <c r="I24" s="410">
        <v>235199</v>
      </c>
      <c r="J24" s="404">
        <v>185305</v>
      </c>
      <c r="K24" s="404">
        <v>154243</v>
      </c>
      <c r="L24" s="410">
        <v>171095</v>
      </c>
      <c r="M24" s="416">
        <v>110.92561736999409</v>
      </c>
    </row>
    <row r="25" spans="1:13">
      <c r="A25" s="401"/>
      <c r="B25" s="402"/>
      <c r="C25" s="403"/>
      <c r="D25" s="403"/>
      <c r="E25" s="404"/>
      <c r="F25" s="404"/>
      <c r="G25" s="404"/>
      <c r="H25" s="404"/>
      <c r="I25" s="404"/>
      <c r="J25" s="404"/>
      <c r="K25" s="404"/>
      <c r="L25" s="404"/>
      <c r="M25" s="417"/>
    </row>
    <row r="26" spans="1:13">
      <c r="A26" s="401"/>
      <c r="B26" s="402" t="s">
        <v>306</v>
      </c>
      <c r="C26" s="403">
        <v>51674.8</v>
      </c>
      <c r="D26" s="403">
        <v>51480.5</v>
      </c>
      <c r="E26" s="404">
        <v>80174.899999999994</v>
      </c>
      <c r="F26" s="404">
        <v>102219.6</v>
      </c>
      <c r="G26" s="404">
        <v>56971</v>
      </c>
      <c r="H26" s="404">
        <v>73329.899999999994</v>
      </c>
      <c r="I26" s="404">
        <v>54984.6</v>
      </c>
      <c r="J26" s="404">
        <v>2452506.4</v>
      </c>
      <c r="K26" s="404">
        <v>1162031.2</v>
      </c>
      <c r="L26" s="404">
        <v>288731.5</v>
      </c>
      <c r="M26" s="405">
        <v>24.847138355665493</v>
      </c>
    </row>
    <row r="27" spans="1:13">
      <c r="A27" s="413"/>
      <c r="B27" s="414" t="s">
        <v>307</v>
      </c>
      <c r="C27" s="415">
        <v>45511</v>
      </c>
      <c r="D27" s="415">
        <v>55573</v>
      </c>
      <c r="E27" s="406">
        <v>69292</v>
      </c>
      <c r="F27" s="406">
        <v>62344</v>
      </c>
      <c r="G27" s="406">
        <v>57610</v>
      </c>
      <c r="H27" s="406">
        <v>58315</v>
      </c>
      <c r="I27" s="406">
        <v>52380</v>
      </c>
      <c r="J27" s="406">
        <v>49612</v>
      </c>
      <c r="K27" s="406">
        <v>60189.639000000003</v>
      </c>
      <c r="L27" s="406">
        <v>56779.802000000003</v>
      </c>
      <c r="M27" s="418">
        <v>94.334843908932569</v>
      </c>
    </row>
    <row r="28" spans="1:13">
      <c r="A28" s="401" t="s">
        <v>385</v>
      </c>
      <c r="B28" s="402"/>
      <c r="C28" s="412"/>
      <c r="D28" s="412"/>
      <c r="E28" s="412"/>
      <c r="F28" s="412"/>
      <c r="G28" s="412"/>
      <c r="H28" s="412"/>
      <c r="I28" s="412"/>
      <c r="J28" s="404"/>
      <c r="K28" s="404"/>
      <c r="L28" s="404"/>
      <c r="M28" s="405"/>
    </row>
    <row r="29" spans="1:13">
      <c r="A29" s="401"/>
      <c r="B29" s="402"/>
      <c r="C29" s="412"/>
      <c r="D29" s="412"/>
      <c r="E29" s="412"/>
      <c r="F29" s="412"/>
      <c r="G29" s="412"/>
      <c r="H29" s="412"/>
      <c r="I29" s="412"/>
      <c r="J29" s="404"/>
      <c r="K29" s="404"/>
      <c r="L29" s="404"/>
      <c r="M29" s="417"/>
    </row>
    <row r="30" spans="1:13">
      <c r="A30" s="401"/>
      <c r="B30" s="402"/>
      <c r="C30" s="412"/>
      <c r="D30" s="412"/>
      <c r="E30" s="412"/>
      <c r="F30" s="412"/>
      <c r="G30" s="412"/>
      <c r="H30" s="412"/>
      <c r="I30" s="412"/>
      <c r="J30" s="404"/>
      <c r="K30" s="404"/>
      <c r="L30" s="404"/>
      <c r="M30" s="405"/>
    </row>
    <row r="31" spans="1:13">
      <c r="A31" s="413"/>
      <c r="B31" s="414" t="s">
        <v>307</v>
      </c>
      <c r="C31" s="415">
        <v>52580</v>
      </c>
      <c r="D31" s="415">
        <v>68875</v>
      </c>
      <c r="E31" s="406">
        <v>80885</v>
      </c>
      <c r="F31" s="406">
        <v>69088</v>
      </c>
      <c r="G31" s="406">
        <v>60002</v>
      </c>
      <c r="H31" s="406">
        <v>54645</v>
      </c>
      <c r="I31" s="406">
        <v>56454</v>
      </c>
      <c r="J31" s="406">
        <v>54151</v>
      </c>
      <c r="K31" s="406">
        <v>59318.267999999996</v>
      </c>
      <c r="L31" s="406">
        <v>64236.375999999997</v>
      </c>
      <c r="M31" s="405">
        <v>108.29105124916998</v>
      </c>
    </row>
    <row r="32" spans="1:13">
      <c r="A32" s="407" t="s">
        <v>407</v>
      </c>
      <c r="B32" s="408"/>
      <c r="C32" s="419"/>
      <c r="D32" s="419"/>
      <c r="E32" s="419"/>
      <c r="F32" s="419"/>
      <c r="G32" s="419"/>
      <c r="H32" s="419"/>
      <c r="I32" s="419"/>
      <c r="J32" s="404"/>
      <c r="K32" s="404"/>
      <c r="L32" s="404"/>
      <c r="M32" s="416"/>
    </row>
    <row r="33" spans="1:13">
      <c r="A33" s="401"/>
      <c r="B33" s="402"/>
      <c r="C33" s="412"/>
      <c r="D33" s="412"/>
      <c r="E33" s="412"/>
      <c r="F33" s="412"/>
      <c r="G33" s="412"/>
      <c r="H33" s="412"/>
      <c r="I33" s="412"/>
      <c r="J33" s="404"/>
      <c r="K33" s="404"/>
      <c r="L33" s="404"/>
      <c r="M33" s="417"/>
    </row>
    <row r="34" spans="1:13">
      <c r="A34" s="401"/>
      <c r="B34" s="402"/>
      <c r="C34" s="412"/>
      <c r="D34" s="412"/>
      <c r="E34" s="412"/>
      <c r="F34" s="412"/>
      <c r="G34" s="412"/>
      <c r="H34" s="412"/>
      <c r="I34" s="412"/>
      <c r="J34" s="404"/>
      <c r="K34" s="404"/>
      <c r="L34" s="404"/>
      <c r="M34" s="405"/>
    </row>
    <row r="35" spans="1:13">
      <c r="A35" s="413"/>
      <c r="B35" s="414" t="s">
        <v>307</v>
      </c>
      <c r="C35" s="415">
        <v>145555</v>
      </c>
      <c r="D35" s="415">
        <v>164525</v>
      </c>
      <c r="E35" s="406">
        <v>184754</v>
      </c>
      <c r="F35" s="406">
        <v>164361</v>
      </c>
      <c r="G35" s="406">
        <v>151924</v>
      </c>
      <c r="H35" s="406">
        <v>132210</v>
      </c>
      <c r="I35" s="406">
        <v>123504</v>
      </c>
      <c r="J35" s="406">
        <v>103861</v>
      </c>
      <c r="K35" s="406">
        <v>125361.535</v>
      </c>
      <c r="L35" s="404">
        <v>135545.92515</v>
      </c>
      <c r="M35" s="405">
        <v>108.1240151933366</v>
      </c>
    </row>
    <row r="36" spans="1:13">
      <c r="A36" s="407" t="s">
        <v>408</v>
      </c>
      <c r="B36" s="408" t="s">
        <v>304</v>
      </c>
      <c r="C36" s="409"/>
      <c r="D36" s="409">
        <v>6</v>
      </c>
      <c r="E36" s="410">
        <v>120</v>
      </c>
      <c r="F36" s="410">
        <v>1</v>
      </c>
      <c r="G36" s="410"/>
      <c r="H36" s="410">
        <v>2</v>
      </c>
      <c r="I36" s="410"/>
      <c r="J36" s="404"/>
      <c r="K36" s="404"/>
      <c r="L36" s="410">
        <v>11608</v>
      </c>
      <c r="M36" s="416"/>
    </row>
    <row r="37" spans="1:13">
      <c r="A37" s="401"/>
      <c r="B37" s="402"/>
      <c r="C37" s="403"/>
      <c r="D37" s="403"/>
      <c r="E37" s="404"/>
      <c r="F37" s="404"/>
      <c r="G37" s="404"/>
      <c r="H37" s="404"/>
      <c r="I37" s="404"/>
      <c r="J37" s="404"/>
      <c r="K37" s="404"/>
      <c r="L37" s="404"/>
      <c r="M37" s="405"/>
    </row>
    <row r="38" spans="1:13">
      <c r="A38" s="401"/>
      <c r="B38" s="402" t="s">
        <v>306</v>
      </c>
      <c r="C38" s="403"/>
      <c r="D38" s="403">
        <v>36.200000000000003</v>
      </c>
      <c r="E38" s="404">
        <v>27.9</v>
      </c>
      <c r="F38" s="404">
        <v>1.6</v>
      </c>
      <c r="G38" s="404"/>
      <c r="H38" s="404"/>
      <c r="I38" s="404"/>
      <c r="J38" s="404"/>
      <c r="K38" s="404"/>
      <c r="L38" s="404">
        <v>23161.599999999999</v>
      </c>
      <c r="M38" s="405"/>
    </row>
    <row r="39" spans="1:13">
      <c r="A39" s="413"/>
      <c r="B39" s="414" t="s">
        <v>307</v>
      </c>
      <c r="C39" s="415"/>
      <c r="D39" s="415">
        <v>15</v>
      </c>
      <c r="E39" s="406">
        <v>59</v>
      </c>
      <c r="F39" s="406">
        <v>1</v>
      </c>
      <c r="G39" s="406"/>
      <c r="H39" s="406"/>
      <c r="I39" s="406"/>
      <c r="J39" s="404"/>
      <c r="K39" s="404"/>
      <c r="L39" s="406">
        <v>67.147999999999996</v>
      </c>
      <c r="M39" s="418"/>
    </row>
    <row r="40" spans="1:13">
      <c r="A40" s="407" t="s">
        <v>409</v>
      </c>
      <c r="B40" s="408"/>
      <c r="C40" s="419"/>
      <c r="D40" s="419"/>
      <c r="E40" s="419"/>
      <c r="F40" s="419"/>
      <c r="G40" s="419"/>
      <c r="H40" s="419"/>
      <c r="I40" s="419"/>
      <c r="J40" s="410"/>
      <c r="K40" s="410"/>
      <c r="L40" s="404"/>
      <c r="M40" s="416"/>
    </row>
    <row r="41" spans="1:13">
      <c r="A41" s="401"/>
      <c r="B41" s="402"/>
      <c r="C41" s="412"/>
      <c r="D41" s="412"/>
      <c r="E41" s="412"/>
      <c r="F41" s="412"/>
      <c r="G41" s="412"/>
      <c r="H41" s="412"/>
      <c r="I41" s="412"/>
      <c r="J41" s="404"/>
      <c r="K41" s="404"/>
      <c r="L41" s="404"/>
      <c r="M41" s="405"/>
    </row>
    <row r="42" spans="1:13">
      <c r="A42" s="401"/>
      <c r="B42" s="402" t="s">
        <v>306</v>
      </c>
      <c r="C42" s="403">
        <v>230828.56200000001</v>
      </c>
      <c r="D42" s="403">
        <v>292818.38</v>
      </c>
      <c r="E42" s="404">
        <v>248290.5</v>
      </c>
      <c r="F42" s="404">
        <v>431537.6</v>
      </c>
      <c r="G42" s="404">
        <v>388525.9</v>
      </c>
      <c r="H42" s="404">
        <v>226758</v>
      </c>
      <c r="I42" s="404">
        <v>258934.2</v>
      </c>
      <c r="J42" s="404">
        <v>703163.9</v>
      </c>
      <c r="K42" s="404">
        <v>631218.9</v>
      </c>
      <c r="L42" s="404">
        <v>363936.8</v>
      </c>
      <c r="M42" s="417">
        <v>57.656195022043853</v>
      </c>
    </row>
    <row r="43" spans="1:13">
      <c r="A43" s="401"/>
      <c r="B43" s="402" t="s">
        <v>307</v>
      </c>
      <c r="C43" s="403">
        <v>187048</v>
      </c>
      <c r="D43" s="403">
        <v>209896</v>
      </c>
      <c r="E43" s="404">
        <v>242527</v>
      </c>
      <c r="F43" s="404">
        <v>202974</v>
      </c>
      <c r="G43" s="404">
        <v>189889</v>
      </c>
      <c r="H43" s="404">
        <v>173912</v>
      </c>
      <c r="I43" s="404">
        <v>162351</v>
      </c>
      <c r="J43" s="420">
        <v>150212</v>
      </c>
      <c r="K43" s="420">
        <v>164037.962</v>
      </c>
      <c r="L43" s="420">
        <v>184656.033088</v>
      </c>
      <c r="M43" s="405">
        <v>112.56908512920928</v>
      </c>
    </row>
    <row r="44" spans="1:13">
      <c r="A44" s="421" t="s">
        <v>410</v>
      </c>
      <c r="B44" s="396"/>
      <c r="C44" s="397"/>
      <c r="D44" s="397"/>
      <c r="E44" s="398"/>
      <c r="F44" s="398"/>
      <c r="G44" s="398"/>
      <c r="H44" s="398"/>
      <c r="I44" s="398"/>
      <c r="J44" s="398"/>
      <c r="K44" s="398"/>
      <c r="L44" s="404"/>
      <c r="M44" s="400"/>
    </row>
    <row r="45" spans="1:13">
      <c r="A45" s="422"/>
      <c r="B45" s="402"/>
      <c r="C45" s="403"/>
      <c r="D45" s="403"/>
      <c r="E45" s="404"/>
      <c r="F45" s="404"/>
      <c r="G45" s="404"/>
      <c r="H45" s="404"/>
      <c r="I45" s="404"/>
      <c r="J45" s="404"/>
      <c r="K45" s="404"/>
      <c r="L45" s="404"/>
      <c r="M45" s="405"/>
    </row>
    <row r="46" spans="1:13">
      <c r="A46" s="422"/>
      <c r="B46" s="402" t="s">
        <v>307</v>
      </c>
      <c r="C46" s="403">
        <v>1084220</v>
      </c>
      <c r="D46" s="403">
        <v>1301723</v>
      </c>
      <c r="E46" s="404">
        <v>1365198</v>
      </c>
      <c r="F46" s="404">
        <v>1138885</v>
      </c>
      <c r="G46" s="404">
        <v>1117833</v>
      </c>
      <c r="H46" s="404">
        <v>1020796</v>
      </c>
      <c r="I46" s="404">
        <v>954594</v>
      </c>
      <c r="J46" s="404">
        <v>871617</v>
      </c>
      <c r="K46" s="404">
        <v>972870.27300000004</v>
      </c>
      <c r="L46" s="404">
        <v>1022134.6252380001</v>
      </c>
      <c r="M46" s="417">
        <v>105.06381514629753</v>
      </c>
    </row>
    <row r="47" spans="1:13">
      <c r="A47" s="423"/>
      <c r="B47" s="424"/>
      <c r="C47" s="420"/>
      <c r="D47" s="420"/>
      <c r="E47" s="420"/>
      <c r="F47" s="420"/>
      <c r="G47" s="420"/>
      <c r="H47" s="420"/>
      <c r="I47" s="420"/>
      <c r="J47" s="420"/>
      <c r="K47" s="420"/>
      <c r="L47" s="420"/>
      <c r="M47" s="425"/>
    </row>
    <row r="48" spans="1:13">
      <c r="A48" s="389" t="s">
        <v>411</v>
      </c>
      <c r="B48" s="390"/>
      <c r="C48" s="399"/>
      <c r="D48" s="399"/>
      <c r="E48" s="399"/>
      <c r="F48" s="399"/>
      <c r="G48" s="399"/>
      <c r="H48" s="399"/>
      <c r="I48" s="399"/>
      <c r="J48" s="399"/>
      <c r="K48" s="399"/>
      <c r="L48" s="399"/>
      <c r="M48" s="426"/>
    </row>
    <row r="49" spans="1:13">
      <c r="A49" s="389" t="s">
        <v>412</v>
      </c>
      <c r="B49" s="390"/>
      <c r="C49" s="399"/>
      <c r="D49" s="399"/>
      <c r="E49" s="399"/>
      <c r="F49" s="399"/>
      <c r="G49" s="399"/>
      <c r="H49" s="399"/>
      <c r="I49" s="399"/>
      <c r="J49" s="399"/>
      <c r="K49" s="399"/>
      <c r="L49" s="399"/>
      <c r="M49" s="427"/>
    </row>
  </sheetData>
  <mergeCells count="13">
    <mergeCell ref="A44:A47"/>
    <mergeCell ref="A20:A23"/>
    <mergeCell ref="A24:A27"/>
    <mergeCell ref="A28:A31"/>
    <mergeCell ref="A32:A35"/>
    <mergeCell ref="A36:A39"/>
    <mergeCell ref="A40:A43"/>
    <mergeCell ref="A1:M1"/>
    <mergeCell ref="A3:B3"/>
    <mergeCell ref="A4:A7"/>
    <mergeCell ref="A8:A11"/>
    <mergeCell ref="A12:A15"/>
    <mergeCell ref="A16:A19"/>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workbookViewId="0">
      <pane xSplit="1" ySplit="3" topLeftCell="B4" activePane="bottomRight" state="frozen"/>
      <selection pane="topRight" activeCell="B1" sqref="B1"/>
      <selection pane="bottomLeft" activeCell="A4" sqref="A4"/>
      <selection pane="bottomRight" sqref="A1:M1"/>
    </sheetView>
  </sheetViews>
  <sheetFormatPr defaultRowHeight="13.5"/>
  <cols>
    <col min="1" max="1" width="16.25" customWidth="1"/>
  </cols>
  <sheetData>
    <row r="1" spans="1:13" ht="17.25">
      <c r="A1" s="78" t="s">
        <v>413</v>
      </c>
      <c r="B1" s="78"/>
      <c r="C1" s="78"/>
      <c r="D1" s="78"/>
      <c r="E1" s="78"/>
      <c r="F1" s="78"/>
      <c r="G1" s="78"/>
      <c r="H1" s="78"/>
      <c r="I1" s="78"/>
      <c r="J1" s="78"/>
      <c r="K1" s="78"/>
      <c r="L1" s="78"/>
      <c r="M1" s="78"/>
    </row>
    <row r="2" spans="1:13">
      <c r="A2" s="428"/>
      <c r="B2" s="428"/>
      <c r="C2" s="428"/>
      <c r="D2" s="428"/>
      <c r="E2" s="428"/>
      <c r="F2" s="428"/>
      <c r="G2" s="428"/>
      <c r="H2" s="428"/>
      <c r="I2" s="428"/>
      <c r="J2" s="428"/>
      <c r="K2" s="428"/>
      <c r="L2" s="428"/>
      <c r="M2" s="428"/>
    </row>
    <row r="3" spans="1:13" ht="21">
      <c r="A3" s="429" t="s">
        <v>391</v>
      </c>
      <c r="B3" s="430"/>
      <c r="C3" s="431" t="s">
        <v>392</v>
      </c>
      <c r="D3" s="431" t="s">
        <v>393</v>
      </c>
      <c r="E3" s="431" t="s">
        <v>394</v>
      </c>
      <c r="F3" s="431" t="s">
        <v>395</v>
      </c>
      <c r="G3" s="431" t="s">
        <v>396</v>
      </c>
      <c r="H3" s="431" t="s">
        <v>397</v>
      </c>
      <c r="I3" s="431" t="s">
        <v>398</v>
      </c>
      <c r="J3" s="431" t="s">
        <v>399</v>
      </c>
      <c r="K3" s="431" t="s">
        <v>400</v>
      </c>
      <c r="L3" s="431" t="s">
        <v>401</v>
      </c>
      <c r="M3" s="432" t="s">
        <v>402</v>
      </c>
    </row>
    <row r="4" spans="1:13">
      <c r="A4" s="433" t="s">
        <v>414</v>
      </c>
      <c r="B4" s="302" t="s">
        <v>304</v>
      </c>
      <c r="C4" s="434">
        <v>479</v>
      </c>
      <c r="D4" s="434">
        <v>572</v>
      </c>
      <c r="E4" s="434">
        <v>763</v>
      </c>
      <c r="F4" s="434">
        <v>603</v>
      </c>
      <c r="G4" s="434">
        <v>453</v>
      </c>
      <c r="H4" s="434">
        <v>470</v>
      </c>
      <c r="I4" s="434">
        <v>281</v>
      </c>
      <c r="J4" s="434">
        <v>147</v>
      </c>
      <c r="K4" s="435">
        <v>173</v>
      </c>
      <c r="L4" s="434">
        <v>347</v>
      </c>
      <c r="M4" s="436">
        <v>200.5780346820809</v>
      </c>
    </row>
    <row r="5" spans="1:13">
      <c r="A5" s="437"/>
      <c r="B5" s="438" t="s">
        <v>305</v>
      </c>
      <c r="C5" s="439">
        <v>942</v>
      </c>
      <c r="D5" s="439">
        <v>1154</v>
      </c>
      <c r="E5" s="439">
        <v>1502.0820000000001</v>
      </c>
      <c r="F5" s="439">
        <v>1179.7840000000001</v>
      </c>
      <c r="G5" s="439">
        <v>941.99400000000003</v>
      </c>
      <c r="H5" s="439">
        <v>1140.386</v>
      </c>
      <c r="I5" s="439">
        <v>632.23900000000003</v>
      </c>
      <c r="J5" s="439">
        <v>384.25700000000001</v>
      </c>
      <c r="K5" s="435">
        <v>428.40100000000001</v>
      </c>
      <c r="L5" s="439">
        <v>801.17499999999995</v>
      </c>
      <c r="M5" s="440">
        <v>187.0152030457445</v>
      </c>
    </row>
    <row r="6" spans="1:13">
      <c r="A6" s="437"/>
      <c r="B6" s="438"/>
      <c r="C6" s="439"/>
      <c r="D6" s="439"/>
      <c r="E6" s="439"/>
      <c r="F6" s="439"/>
      <c r="G6" s="439"/>
      <c r="H6" s="439"/>
      <c r="I6" s="439"/>
      <c r="J6" s="439"/>
      <c r="K6" s="435"/>
      <c r="L6" s="439"/>
      <c r="M6" s="440"/>
    </row>
    <row r="7" spans="1:13">
      <c r="A7" s="437"/>
      <c r="B7" s="441" t="s">
        <v>307</v>
      </c>
      <c r="C7" s="442">
        <v>7852</v>
      </c>
      <c r="D7" s="442">
        <v>12030</v>
      </c>
      <c r="E7" s="442">
        <v>12250.259</v>
      </c>
      <c r="F7" s="442">
        <v>7956.2790000000005</v>
      </c>
      <c r="G7" s="442">
        <v>6775.7370000000001</v>
      </c>
      <c r="H7" s="442">
        <v>10348.630999999999</v>
      </c>
      <c r="I7" s="442">
        <v>5253.2030000000004</v>
      </c>
      <c r="J7" s="442">
        <v>6338.4750000000004</v>
      </c>
      <c r="K7" s="435">
        <v>5876.107</v>
      </c>
      <c r="L7" s="439">
        <v>7283.4340000000002</v>
      </c>
      <c r="M7" s="440">
        <v>123.94998933817918</v>
      </c>
    </row>
    <row r="8" spans="1:13">
      <c r="A8" s="437" t="s">
        <v>415</v>
      </c>
      <c r="B8" s="443" t="s">
        <v>304</v>
      </c>
      <c r="C8" s="444">
        <v>29</v>
      </c>
      <c r="D8" s="444">
        <v>20</v>
      </c>
      <c r="E8" s="444">
        <v>12</v>
      </c>
      <c r="F8" s="444">
        <v>3</v>
      </c>
      <c r="G8" s="444">
        <v>6</v>
      </c>
      <c r="H8" s="444">
        <v>1</v>
      </c>
      <c r="I8" s="444">
        <v>0</v>
      </c>
      <c r="J8" s="444">
        <v>4</v>
      </c>
      <c r="K8" s="445">
        <v>5</v>
      </c>
      <c r="L8" s="444">
        <v>3</v>
      </c>
      <c r="M8" s="446">
        <v>60</v>
      </c>
    </row>
    <row r="9" spans="1:13">
      <c r="A9" s="437"/>
      <c r="B9" s="438" t="s">
        <v>305</v>
      </c>
      <c r="C9" s="439">
        <v>781</v>
      </c>
      <c r="D9" s="439">
        <v>697</v>
      </c>
      <c r="E9" s="439">
        <v>403.46</v>
      </c>
      <c r="F9" s="439">
        <v>109.2</v>
      </c>
      <c r="G9" s="439">
        <v>190.017</v>
      </c>
      <c r="H9" s="439">
        <v>40</v>
      </c>
      <c r="I9" s="439">
        <v>0</v>
      </c>
      <c r="J9" s="439">
        <v>72.2</v>
      </c>
      <c r="K9" s="435">
        <v>98.2</v>
      </c>
      <c r="L9" s="439">
        <v>79.91</v>
      </c>
      <c r="M9" s="440">
        <v>81.374745417515271</v>
      </c>
    </row>
    <row r="10" spans="1:13">
      <c r="A10" s="437"/>
      <c r="B10" s="438"/>
      <c r="C10" s="439"/>
      <c r="D10" s="439"/>
      <c r="E10" s="439"/>
      <c r="F10" s="439"/>
      <c r="G10" s="439"/>
      <c r="H10" s="439"/>
      <c r="I10" s="439"/>
      <c r="J10" s="439"/>
      <c r="K10" s="435"/>
      <c r="L10" s="439"/>
      <c r="M10" s="440"/>
    </row>
    <row r="11" spans="1:13">
      <c r="A11" s="447"/>
      <c r="B11" s="448" t="s">
        <v>307</v>
      </c>
      <c r="C11" s="449">
        <v>15637</v>
      </c>
      <c r="D11" s="449">
        <v>11365</v>
      </c>
      <c r="E11" s="449">
        <v>8386.6</v>
      </c>
      <c r="F11" s="449">
        <v>2292</v>
      </c>
      <c r="G11" s="449">
        <v>4337.62</v>
      </c>
      <c r="H11" s="449">
        <v>790</v>
      </c>
      <c r="I11" s="449">
        <v>0</v>
      </c>
      <c r="J11" s="449">
        <v>3053.75</v>
      </c>
      <c r="K11" s="450">
        <v>3083.7240000000002</v>
      </c>
      <c r="L11" s="449">
        <v>4399.8530000000001</v>
      </c>
      <c r="M11" s="451">
        <v>142.6798572116052</v>
      </c>
    </row>
    <row r="12" spans="1:13">
      <c r="A12" s="452" t="s">
        <v>416</v>
      </c>
      <c r="B12" s="302" t="s">
        <v>304</v>
      </c>
      <c r="C12" s="434">
        <v>508</v>
      </c>
      <c r="D12" s="434">
        <v>592</v>
      </c>
      <c r="E12" s="434">
        <v>775</v>
      </c>
      <c r="F12" s="434">
        <v>606</v>
      </c>
      <c r="G12" s="434">
        <v>459</v>
      </c>
      <c r="H12" s="434">
        <v>471</v>
      </c>
      <c r="I12" s="434">
        <v>281</v>
      </c>
      <c r="J12" s="434">
        <v>151</v>
      </c>
      <c r="K12" s="453">
        <v>178</v>
      </c>
      <c r="L12" s="439">
        <v>350</v>
      </c>
      <c r="M12" s="436">
        <v>196.62921348314606</v>
      </c>
    </row>
    <row r="13" spans="1:13">
      <c r="A13" s="454"/>
      <c r="B13" s="438" t="s">
        <v>305</v>
      </c>
      <c r="C13" s="439">
        <v>1723</v>
      </c>
      <c r="D13" s="439">
        <v>1850</v>
      </c>
      <c r="E13" s="439">
        <v>1905.5419999999999</v>
      </c>
      <c r="F13" s="439">
        <v>1288.9839999999999</v>
      </c>
      <c r="G13" s="439">
        <v>1132.011</v>
      </c>
      <c r="H13" s="439">
        <v>1180.386</v>
      </c>
      <c r="I13" s="439">
        <v>632.23900000000003</v>
      </c>
      <c r="J13" s="439">
        <v>456.45699999999999</v>
      </c>
      <c r="K13" s="435">
        <v>526.601</v>
      </c>
      <c r="L13" s="439">
        <v>881.08500000000004</v>
      </c>
      <c r="M13" s="440">
        <v>167.31548174044485</v>
      </c>
    </row>
    <row r="14" spans="1:13">
      <c r="A14" s="454"/>
      <c r="B14" s="438"/>
      <c r="C14" s="439"/>
      <c r="D14" s="439"/>
      <c r="E14" s="439"/>
      <c r="F14" s="439"/>
      <c r="G14" s="439"/>
      <c r="H14" s="439"/>
      <c r="I14" s="439"/>
      <c r="J14" s="439"/>
      <c r="K14" s="435"/>
      <c r="L14" s="439"/>
      <c r="M14" s="440"/>
    </row>
    <row r="15" spans="1:13">
      <c r="A15" s="455"/>
      <c r="B15" s="448" t="s">
        <v>307</v>
      </c>
      <c r="C15" s="449">
        <v>23489</v>
      </c>
      <c r="D15" s="449">
        <v>23394</v>
      </c>
      <c r="E15" s="449">
        <v>20636.859</v>
      </c>
      <c r="F15" s="449">
        <v>10248.279</v>
      </c>
      <c r="G15" s="449">
        <v>11113.357</v>
      </c>
      <c r="H15" s="449">
        <v>11138.630999999999</v>
      </c>
      <c r="I15" s="449">
        <v>5253.2030000000004</v>
      </c>
      <c r="J15" s="449">
        <v>9392.2250000000004</v>
      </c>
      <c r="K15" s="435">
        <v>8959.8310000000001</v>
      </c>
      <c r="L15" s="449">
        <v>11683.287</v>
      </c>
      <c r="M15" s="451">
        <v>130.39628760854976</v>
      </c>
    </row>
    <row r="16" spans="1:13">
      <c r="A16" s="433" t="s">
        <v>417</v>
      </c>
      <c r="B16" s="302" t="s">
        <v>304</v>
      </c>
      <c r="C16" s="434">
        <v>21</v>
      </c>
      <c r="D16" s="434">
        <v>0</v>
      </c>
      <c r="E16" s="434">
        <v>0</v>
      </c>
      <c r="F16" s="434">
        <v>2</v>
      </c>
      <c r="G16" s="434">
        <v>1</v>
      </c>
      <c r="H16" s="434">
        <v>4</v>
      </c>
      <c r="I16" s="434">
        <v>1</v>
      </c>
      <c r="J16" s="434">
        <v>3</v>
      </c>
      <c r="K16" s="453">
        <v>2</v>
      </c>
      <c r="L16" s="439">
        <v>3</v>
      </c>
      <c r="M16" s="436">
        <v>150</v>
      </c>
    </row>
    <row r="17" spans="1:13">
      <c r="A17" s="437"/>
      <c r="B17" s="438" t="s">
        <v>305</v>
      </c>
      <c r="C17" s="439">
        <v>38</v>
      </c>
      <c r="D17" s="439">
        <v>0</v>
      </c>
      <c r="E17" s="439">
        <v>0</v>
      </c>
      <c r="F17" s="439">
        <v>4.8</v>
      </c>
      <c r="G17" s="439">
        <v>5</v>
      </c>
      <c r="H17" s="439">
        <v>20</v>
      </c>
      <c r="I17" s="439">
        <v>5</v>
      </c>
      <c r="J17" s="439">
        <v>15</v>
      </c>
      <c r="K17" s="435">
        <v>10</v>
      </c>
      <c r="L17" s="439">
        <v>15</v>
      </c>
      <c r="M17" s="440">
        <v>150</v>
      </c>
    </row>
    <row r="18" spans="1:13">
      <c r="A18" s="437"/>
      <c r="B18" s="438"/>
      <c r="C18" s="439"/>
      <c r="D18" s="439"/>
      <c r="E18" s="439"/>
      <c r="F18" s="439"/>
      <c r="G18" s="439"/>
      <c r="H18" s="439"/>
      <c r="I18" s="439"/>
      <c r="J18" s="439"/>
      <c r="K18" s="435"/>
      <c r="L18" s="439"/>
      <c r="M18" s="440"/>
    </row>
    <row r="19" spans="1:13">
      <c r="A19" s="437"/>
      <c r="B19" s="441" t="s">
        <v>307</v>
      </c>
      <c r="C19" s="442">
        <v>181</v>
      </c>
      <c r="D19" s="442">
        <v>0</v>
      </c>
      <c r="E19" s="442">
        <v>0</v>
      </c>
      <c r="F19" s="442">
        <v>807.15599999999995</v>
      </c>
      <c r="G19" s="442">
        <v>78.09</v>
      </c>
      <c r="H19" s="442">
        <v>506.154</v>
      </c>
      <c r="I19" s="442">
        <v>58.104999999999997</v>
      </c>
      <c r="J19" s="442">
        <v>329.94400000000002</v>
      </c>
      <c r="K19" s="435">
        <v>196.4</v>
      </c>
      <c r="L19" s="442">
        <v>421.72500000000002</v>
      </c>
      <c r="M19" s="456">
        <v>214.72759674134417</v>
      </c>
    </row>
    <row r="20" spans="1:13">
      <c r="A20" s="437" t="s">
        <v>418</v>
      </c>
      <c r="B20" s="443" t="s">
        <v>304</v>
      </c>
      <c r="C20" s="444">
        <v>6</v>
      </c>
      <c r="D20" s="444">
        <v>4</v>
      </c>
      <c r="E20" s="444">
        <v>7</v>
      </c>
      <c r="F20" s="444">
        <v>1</v>
      </c>
      <c r="G20" s="444">
        <v>5</v>
      </c>
      <c r="H20" s="444">
        <v>3</v>
      </c>
      <c r="I20" s="444">
        <v>6</v>
      </c>
      <c r="J20" s="444">
        <v>2</v>
      </c>
      <c r="K20" s="445">
        <v>12</v>
      </c>
      <c r="L20" s="439">
        <v>10</v>
      </c>
      <c r="M20" s="440">
        <v>83.333333333333343</v>
      </c>
    </row>
    <row r="21" spans="1:13">
      <c r="A21" s="437"/>
      <c r="B21" s="438" t="s">
        <v>305</v>
      </c>
      <c r="C21" s="439">
        <v>150</v>
      </c>
      <c r="D21" s="439">
        <v>100</v>
      </c>
      <c r="E21" s="439">
        <v>175</v>
      </c>
      <c r="F21" s="439">
        <v>25</v>
      </c>
      <c r="G21" s="439">
        <v>125</v>
      </c>
      <c r="H21" s="439">
        <v>75</v>
      </c>
      <c r="I21" s="439">
        <v>125</v>
      </c>
      <c r="J21" s="439">
        <v>25</v>
      </c>
      <c r="K21" s="435">
        <v>275</v>
      </c>
      <c r="L21" s="439">
        <v>250</v>
      </c>
      <c r="M21" s="440">
        <v>90.909090909090907</v>
      </c>
    </row>
    <row r="22" spans="1:13">
      <c r="A22" s="437"/>
      <c r="B22" s="438"/>
      <c r="C22" s="439"/>
      <c r="D22" s="439"/>
      <c r="E22" s="439"/>
      <c r="F22" s="439"/>
      <c r="G22" s="439"/>
      <c r="H22" s="439"/>
      <c r="I22" s="439"/>
      <c r="J22" s="439"/>
      <c r="K22" s="435"/>
      <c r="L22" s="439"/>
      <c r="M22" s="440"/>
    </row>
    <row r="23" spans="1:13">
      <c r="A23" s="447"/>
      <c r="B23" s="448" t="s">
        <v>307</v>
      </c>
      <c r="C23" s="449">
        <v>3714</v>
      </c>
      <c r="D23" s="449">
        <v>1396</v>
      </c>
      <c r="E23" s="449">
        <v>2630.0610000000001</v>
      </c>
      <c r="F23" s="449">
        <v>252</v>
      </c>
      <c r="G23" s="449">
        <v>1528.597</v>
      </c>
      <c r="H23" s="449">
        <v>468.09800000000001</v>
      </c>
      <c r="I23" s="449">
        <v>2492.02</v>
      </c>
      <c r="J23" s="449">
        <v>385.33600000000001</v>
      </c>
      <c r="K23" s="457">
        <v>4713.38</v>
      </c>
      <c r="L23" s="439">
        <v>5307.6080000000002</v>
      </c>
      <c r="M23" s="451">
        <v>112.6072584854181</v>
      </c>
    </row>
    <row r="24" spans="1:13">
      <c r="A24" s="452" t="s">
        <v>419</v>
      </c>
      <c r="B24" s="302" t="s">
        <v>304</v>
      </c>
      <c r="C24" s="434">
        <v>27</v>
      </c>
      <c r="D24" s="434">
        <v>4</v>
      </c>
      <c r="E24" s="434">
        <v>7</v>
      </c>
      <c r="F24" s="434">
        <v>3</v>
      </c>
      <c r="G24" s="434">
        <v>6</v>
      </c>
      <c r="H24" s="434">
        <v>7</v>
      </c>
      <c r="I24" s="434">
        <v>7</v>
      </c>
      <c r="J24" s="434">
        <v>5</v>
      </c>
      <c r="K24" s="435">
        <v>14</v>
      </c>
      <c r="L24" s="434">
        <v>13</v>
      </c>
      <c r="M24" s="436">
        <v>92.857142857142861</v>
      </c>
    </row>
    <row r="25" spans="1:13">
      <c r="A25" s="454"/>
      <c r="B25" s="438" t="s">
        <v>305</v>
      </c>
      <c r="C25" s="439">
        <v>188</v>
      </c>
      <c r="D25" s="439">
        <v>100</v>
      </c>
      <c r="E25" s="439">
        <v>175</v>
      </c>
      <c r="F25" s="439">
        <v>29.8</v>
      </c>
      <c r="G25" s="439">
        <v>130</v>
      </c>
      <c r="H25" s="439">
        <v>95</v>
      </c>
      <c r="I25" s="439">
        <v>130</v>
      </c>
      <c r="J25" s="439">
        <v>40</v>
      </c>
      <c r="K25" s="435">
        <v>285</v>
      </c>
      <c r="L25" s="439">
        <v>265</v>
      </c>
      <c r="M25" s="440">
        <v>92.982456140350877</v>
      </c>
    </row>
    <row r="26" spans="1:13">
      <c r="A26" s="454"/>
      <c r="B26" s="438"/>
      <c r="C26" s="439"/>
      <c r="D26" s="439"/>
      <c r="E26" s="439"/>
      <c r="F26" s="439"/>
      <c r="G26" s="439"/>
      <c r="H26" s="439"/>
      <c r="I26" s="439"/>
      <c r="J26" s="439"/>
      <c r="K26" s="435"/>
      <c r="L26" s="439"/>
      <c r="M26" s="440"/>
    </row>
    <row r="27" spans="1:13">
      <c r="A27" s="454"/>
      <c r="B27" s="438" t="s">
        <v>307</v>
      </c>
      <c r="C27" s="439">
        <v>3895</v>
      </c>
      <c r="D27" s="439">
        <v>1396</v>
      </c>
      <c r="E27" s="439">
        <v>2630.0610000000001</v>
      </c>
      <c r="F27" s="439">
        <v>1059.1559999999999</v>
      </c>
      <c r="G27" s="439">
        <v>1606.6869999999999</v>
      </c>
      <c r="H27" s="439">
        <v>974.25199999999995</v>
      </c>
      <c r="I27" s="439">
        <v>2550.125</v>
      </c>
      <c r="J27" s="439">
        <v>715.28</v>
      </c>
      <c r="K27" s="457">
        <v>4909.78</v>
      </c>
      <c r="L27" s="449">
        <v>5729.3329999999996</v>
      </c>
      <c r="M27" s="451">
        <v>116.69225505012444</v>
      </c>
    </row>
    <row r="28" spans="1:13">
      <c r="A28" s="452" t="s">
        <v>420</v>
      </c>
      <c r="B28" s="302" t="s">
        <v>304</v>
      </c>
      <c r="C28" s="434">
        <v>548</v>
      </c>
      <c r="D28" s="434">
        <v>596</v>
      </c>
      <c r="E28" s="434">
        <v>782</v>
      </c>
      <c r="F28" s="434">
        <v>609</v>
      </c>
      <c r="G28" s="434">
        <v>465</v>
      </c>
      <c r="H28" s="434">
        <v>478</v>
      </c>
      <c r="I28" s="434">
        <v>288</v>
      </c>
      <c r="J28" s="434">
        <v>156</v>
      </c>
      <c r="K28" s="435">
        <v>192</v>
      </c>
      <c r="L28" s="439">
        <v>363</v>
      </c>
      <c r="M28" s="436">
        <v>189.0625</v>
      </c>
    </row>
    <row r="29" spans="1:13">
      <c r="A29" s="454"/>
      <c r="B29" s="438" t="s">
        <v>305</v>
      </c>
      <c r="C29" s="439">
        <v>2355</v>
      </c>
      <c r="D29" s="439">
        <v>1950</v>
      </c>
      <c r="E29" s="439">
        <v>2080.5419999999999</v>
      </c>
      <c r="F29" s="439">
        <v>1318.7840000000001</v>
      </c>
      <c r="G29" s="439">
        <v>1262.011</v>
      </c>
      <c r="H29" s="439">
        <v>1275.386</v>
      </c>
      <c r="I29" s="439">
        <v>762.23900000000003</v>
      </c>
      <c r="J29" s="439">
        <v>496.45699999999999</v>
      </c>
      <c r="K29" s="435">
        <v>811.601</v>
      </c>
      <c r="L29" s="439">
        <v>1146.085</v>
      </c>
      <c r="M29" s="440">
        <v>141.21286198513803</v>
      </c>
    </row>
    <row r="30" spans="1:13">
      <c r="A30" s="454"/>
      <c r="B30" s="438"/>
      <c r="C30" s="439"/>
      <c r="D30" s="439"/>
      <c r="E30" s="439"/>
      <c r="F30" s="439"/>
      <c r="G30" s="439"/>
      <c r="H30" s="439"/>
      <c r="I30" s="439"/>
      <c r="J30" s="439"/>
      <c r="K30" s="435"/>
      <c r="L30" s="439"/>
      <c r="M30" s="440"/>
    </row>
    <row r="31" spans="1:13">
      <c r="A31" s="455"/>
      <c r="B31" s="448" t="s">
        <v>307</v>
      </c>
      <c r="C31" s="449">
        <v>27385</v>
      </c>
      <c r="D31" s="449">
        <v>24790</v>
      </c>
      <c r="E31" s="449">
        <v>23266.92</v>
      </c>
      <c r="F31" s="449">
        <v>11307.434999999999</v>
      </c>
      <c r="G31" s="449">
        <v>12720.044</v>
      </c>
      <c r="H31" s="449">
        <v>12112.883</v>
      </c>
      <c r="I31" s="449">
        <v>7803.3280000000004</v>
      </c>
      <c r="J31" s="449">
        <v>10107.504999999999</v>
      </c>
      <c r="K31" s="457">
        <v>13869.611000000001</v>
      </c>
      <c r="L31" s="439">
        <v>17412.62</v>
      </c>
      <c r="M31" s="451">
        <v>125.54512163318783</v>
      </c>
    </row>
    <row r="32" spans="1:13">
      <c r="A32" s="452" t="s">
        <v>312</v>
      </c>
      <c r="B32" s="302" t="s">
        <v>304</v>
      </c>
      <c r="C32" s="434">
        <v>88003</v>
      </c>
      <c r="D32" s="434">
        <v>139448</v>
      </c>
      <c r="E32" s="434">
        <v>111671</v>
      </c>
      <c r="F32" s="434">
        <v>36920</v>
      </c>
      <c r="G32" s="434">
        <v>35548</v>
      </c>
      <c r="H32" s="434">
        <v>44866</v>
      </c>
      <c r="I32" s="434">
        <v>45405</v>
      </c>
      <c r="J32" s="434">
        <v>47926</v>
      </c>
      <c r="K32" s="435">
        <v>70079</v>
      </c>
      <c r="L32" s="434">
        <v>98306</v>
      </c>
      <c r="M32" s="436">
        <v>140.27882817962586</v>
      </c>
    </row>
    <row r="33" spans="1:13">
      <c r="A33" s="454"/>
      <c r="B33" s="438" t="s">
        <v>305</v>
      </c>
      <c r="C33" s="439">
        <v>17086</v>
      </c>
      <c r="D33" s="439">
        <v>20444</v>
      </c>
      <c r="E33" s="439">
        <v>17422.101999999999</v>
      </c>
      <c r="F33" s="439">
        <v>6144.4210000000003</v>
      </c>
      <c r="G33" s="439">
        <v>5244.0910000000003</v>
      </c>
      <c r="H33" s="439">
        <v>7161.4319999999998</v>
      </c>
      <c r="I33" s="439">
        <v>7083.3580000000002</v>
      </c>
      <c r="J33" s="439">
        <v>7668.1120000000001</v>
      </c>
      <c r="K33" s="435">
        <v>11397.768</v>
      </c>
      <c r="L33" s="439">
        <v>15898.168</v>
      </c>
      <c r="M33" s="440">
        <v>139.48492371488874</v>
      </c>
    </row>
    <row r="34" spans="1:13">
      <c r="A34" s="454"/>
      <c r="B34" s="438"/>
      <c r="C34" s="439"/>
      <c r="D34" s="439"/>
      <c r="E34" s="439"/>
      <c r="F34" s="439"/>
      <c r="G34" s="439"/>
      <c r="H34" s="439"/>
      <c r="I34" s="439"/>
      <c r="J34" s="439"/>
      <c r="K34" s="435"/>
      <c r="L34" s="439"/>
      <c r="M34" s="440"/>
    </row>
    <row r="35" spans="1:13">
      <c r="A35" s="454"/>
      <c r="B35" s="438" t="s">
        <v>307</v>
      </c>
      <c r="C35" s="439">
        <v>20439</v>
      </c>
      <c r="D35" s="439">
        <v>37329</v>
      </c>
      <c r="E35" s="439">
        <v>32963.387999999999</v>
      </c>
      <c r="F35" s="439">
        <v>11419.304</v>
      </c>
      <c r="G35" s="439">
        <v>8477.7540000000008</v>
      </c>
      <c r="H35" s="439">
        <v>10763.567999999999</v>
      </c>
      <c r="I35" s="439">
        <v>11305.181</v>
      </c>
      <c r="J35" s="439">
        <v>11739.412</v>
      </c>
      <c r="K35" s="435">
        <v>17239.735000000001</v>
      </c>
      <c r="L35" s="439">
        <v>24428.868999999999</v>
      </c>
      <c r="M35" s="440">
        <v>141.70095422000395</v>
      </c>
    </row>
    <row r="36" spans="1:13">
      <c r="A36" s="458" t="s">
        <v>313</v>
      </c>
      <c r="B36" s="443" t="s">
        <v>304</v>
      </c>
      <c r="C36" s="444">
        <v>29368</v>
      </c>
      <c r="D36" s="444">
        <v>25208</v>
      </c>
      <c r="E36" s="444">
        <v>22812</v>
      </c>
      <c r="F36" s="444">
        <v>12132</v>
      </c>
      <c r="G36" s="444">
        <v>18565</v>
      </c>
      <c r="H36" s="444">
        <v>18640</v>
      </c>
      <c r="I36" s="444">
        <v>14854</v>
      </c>
      <c r="J36" s="444">
        <v>15373</v>
      </c>
      <c r="K36" s="445">
        <v>12853</v>
      </c>
      <c r="L36" s="444">
        <v>11911</v>
      </c>
      <c r="M36" s="446">
        <v>92.670971757566321</v>
      </c>
    </row>
    <row r="37" spans="1:13">
      <c r="A37" s="454"/>
      <c r="B37" s="438" t="s">
        <v>305</v>
      </c>
      <c r="C37" s="439">
        <v>3950</v>
      </c>
      <c r="D37" s="439">
        <v>3589</v>
      </c>
      <c r="E37" s="439">
        <v>3379.886</v>
      </c>
      <c r="F37" s="439">
        <v>2111.998</v>
      </c>
      <c r="G37" s="439">
        <v>3388.2710000000002</v>
      </c>
      <c r="H37" s="439">
        <v>3919.4160000000002</v>
      </c>
      <c r="I37" s="439">
        <v>3689.0419999999999</v>
      </c>
      <c r="J37" s="439">
        <v>3351.2130000000002</v>
      </c>
      <c r="K37" s="435">
        <v>3204.7440000000001</v>
      </c>
      <c r="L37" s="439">
        <v>3207.2710000000002</v>
      </c>
      <c r="M37" s="440">
        <v>100.07885185212922</v>
      </c>
    </row>
    <row r="38" spans="1:13">
      <c r="A38" s="454"/>
      <c r="B38" s="438"/>
      <c r="C38" s="439"/>
      <c r="D38" s="439"/>
      <c r="E38" s="439"/>
      <c r="F38" s="439"/>
      <c r="G38" s="439"/>
      <c r="H38" s="439"/>
      <c r="I38" s="439"/>
      <c r="J38" s="439"/>
      <c r="K38" s="435"/>
      <c r="L38" s="439"/>
      <c r="M38" s="440"/>
    </row>
    <row r="39" spans="1:13">
      <c r="A39" s="459"/>
      <c r="B39" s="441" t="s">
        <v>307</v>
      </c>
      <c r="C39" s="442">
        <v>40785</v>
      </c>
      <c r="D39" s="442">
        <v>37511</v>
      </c>
      <c r="E39" s="442">
        <v>35174.091999999997</v>
      </c>
      <c r="F39" s="442">
        <v>28887.347000000002</v>
      </c>
      <c r="G39" s="442">
        <v>37555.839</v>
      </c>
      <c r="H39" s="442">
        <v>46743.231</v>
      </c>
      <c r="I39" s="442">
        <v>41916.493000000002</v>
      </c>
      <c r="J39" s="442">
        <v>36685.364000000001</v>
      </c>
      <c r="K39" s="460">
        <v>36515.504000000001</v>
      </c>
      <c r="L39" s="439">
        <v>37620.004000000001</v>
      </c>
      <c r="M39" s="440">
        <v>103.02474258605332</v>
      </c>
    </row>
    <row r="40" spans="1:13">
      <c r="A40" s="461" t="s">
        <v>314</v>
      </c>
      <c r="B40" s="438" t="s">
        <v>304</v>
      </c>
      <c r="C40" s="439">
        <v>1676</v>
      </c>
      <c r="D40" s="439">
        <v>2120</v>
      </c>
      <c r="E40" s="439">
        <v>2658</v>
      </c>
      <c r="F40" s="439">
        <v>2730</v>
      </c>
      <c r="G40" s="439">
        <v>2080</v>
      </c>
      <c r="H40" s="439">
        <v>2128</v>
      </c>
      <c r="I40" s="439">
        <v>1889</v>
      </c>
      <c r="J40" s="439">
        <v>1878</v>
      </c>
      <c r="K40" s="435">
        <v>2171</v>
      </c>
      <c r="L40" s="444">
        <v>1823</v>
      </c>
      <c r="M40" s="446">
        <v>83.970520497466609</v>
      </c>
    </row>
    <row r="41" spans="1:13">
      <c r="A41" s="462"/>
      <c r="B41" s="438" t="s">
        <v>305</v>
      </c>
      <c r="C41" s="439">
        <v>3587</v>
      </c>
      <c r="D41" s="439">
        <v>4669</v>
      </c>
      <c r="E41" s="439">
        <v>5776.73</v>
      </c>
      <c r="F41" s="439">
        <v>5666.3630000000003</v>
      </c>
      <c r="G41" s="439">
        <v>4223.4179999999997</v>
      </c>
      <c r="H41" s="439">
        <v>4338.2950000000001</v>
      </c>
      <c r="I41" s="439">
        <v>3942.4380000000001</v>
      </c>
      <c r="J41" s="439">
        <v>4008.9319999999998</v>
      </c>
      <c r="K41" s="435">
        <v>4601.2330000000002</v>
      </c>
      <c r="L41" s="439">
        <v>3681.0889999999999</v>
      </c>
      <c r="M41" s="440">
        <v>80.002229837089317</v>
      </c>
    </row>
    <row r="42" spans="1:13">
      <c r="A42" s="462"/>
      <c r="B42" s="438"/>
      <c r="C42" s="439"/>
      <c r="D42" s="439"/>
      <c r="E42" s="439"/>
      <c r="F42" s="439"/>
      <c r="G42" s="439"/>
      <c r="H42" s="439"/>
      <c r="I42" s="439"/>
      <c r="J42" s="439"/>
      <c r="K42" s="435"/>
      <c r="L42" s="439"/>
      <c r="M42" s="440"/>
    </row>
    <row r="43" spans="1:13">
      <c r="A43" s="462"/>
      <c r="B43" s="441" t="s">
        <v>307</v>
      </c>
      <c r="C43" s="442">
        <v>67123</v>
      </c>
      <c r="D43" s="442">
        <v>92212</v>
      </c>
      <c r="E43" s="442">
        <v>117763.19500000001</v>
      </c>
      <c r="F43" s="442">
        <v>112207.129</v>
      </c>
      <c r="G43" s="442">
        <v>85714.565000000002</v>
      </c>
      <c r="H43" s="442">
        <v>86269.479000000007</v>
      </c>
      <c r="I43" s="442">
        <v>71867.172999999995</v>
      </c>
      <c r="J43" s="442">
        <v>74630.043000000005</v>
      </c>
      <c r="K43" s="435">
        <v>93444.024000000005</v>
      </c>
      <c r="L43" s="439">
        <v>73940.891000000003</v>
      </c>
      <c r="M43" s="440">
        <v>79.128539027814128</v>
      </c>
    </row>
    <row r="44" spans="1:13">
      <c r="A44" s="462" t="s">
        <v>315</v>
      </c>
      <c r="B44" s="443" t="s">
        <v>304</v>
      </c>
      <c r="C44" s="444">
        <v>361</v>
      </c>
      <c r="D44" s="444">
        <v>399</v>
      </c>
      <c r="E44" s="444">
        <v>386</v>
      </c>
      <c r="F44" s="444">
        <v>392</v>
      </c>
      <c r="G44" s="444">
        <v>408</v>
      </c>
      <c r="H44" s="444">
        <v>402</v>
      </c>
      <c r="I44" s="444">
        <v>351</v>
      </c>
      <c r="J44" s="444">
        <v>279</v>
      </c>
      <c r="K44" s="445">
        <v>307</v>
      </c>
      <c r="L44" s="444">
        <v>316</v>
      </c>
      <c r="M44" s="446">
        <v>102.93159609120521</v>
      </c>
    </row>
    <row r="45" spans="1:13">
      <c r="A45" s="462"/>
      <c r="B45" s="438" t="s">
        <v>305</v>
      </c>
      <c r="C45" s="439">
        <v>7565</v>
      </c>
      <c r="D45" s="439">
        <v>9224</v>
      </c>
      <c r="E45" s="439">
        <v>8516.9150000000009</v>
      </c>
      <c r="F45" s="439">
        <v>7861.6220000000003</v>
      </c>
      <c r="G45" s="439">
        <v>8007.665</v>
      </c>
      <c r="H45" s="439">
        <v>7112.4549999999999</v>
      </c>
      <c r="I45" s="439">
        <v>6420.982</v>
      </c>
      <c r="J45" s="439">
        <v>5133.6580000000004</v>
      </c>
      <c r="K45" s="435">
        <v>6025.9070000000002</v>
      </c>
      <c r="L45" s="439">
        <v>5467.4219999999996</v>
      </c>
      <c r="M45" s="440">
        <v>90.731934628264256</v>
      </c>
    </row>
    <row r="46" spans="1:13">
      <c r="A46" s="462"/>
      <c r="B46" s="438"/>
      <c r="C46" s="439"/>
      <c r="D46" s="439"/>
      <c r="E46" s="439"/>
      <c r="F46" s="439"/>
      <c r="G46" s="439"/>
      <c r="H46" s="439"/>
      <c r="I46" s="439"/>
      <c r="J46" s="439"/>
      <c r="K46" s="435"/>
      <c r="L46" s="439"/>
      <c r="M46" s="440"/>
    </row>
    <row r="47" spans="1:13">
      <c r="A47" s="463"/>
      <c r="B47" s="448" t="s">
        <v>307</v>
      </c>
      <c r="C47" s="449">
        <v>130137</v>
      </c>
      <c r="D47" s="449">
        <v>179373</v>
      </c>
      <c r="E47" s="449">
        <v>175979.927</v>
      </c>
      <c r="F47" s="449">
        <v>179261.15100000001</v>
      </c>
      <c r="G47" s="449">
        <v>186219.25399999999</v>
      </c>
      <c r="H47" s="449">
        <v>153894.56700000001</v>
      </c>
      <c r="I47" s="449">
        <v>123242.75900000001</v>
      </c>
      <c r="J47" s="449">
        <v>88066.648000000001</v>
      </c>
      <c r="K47" s="435">
        <v>92960.036999999997</v>
      </c>
      <c r="L47" s="449">
        <v>97909.358999999997</v>
      </c>
      <c r="M47" s="451">
        <v>105.3241394471476</v>
      </c>
    </row>
    <row r="48" spans="1:13">
      <c r="A48" s="452" t="s">
        <v>421</v>
      </c>
      <c r="B48" s="302" t="s">
        <v>304</v>
      </c>
      <c r="C48" s="434">
        <v>119408</v>
      </c>
      <c r="D48" s="434">
        <v>167175</v>
      </c>
      <c r="E48" s="434">
        <v>137527</v>
      </c>
      <c r="F48" s="434">
        <v>15254</v>
      </c>
      <c r="G48" s="434">
        <v>21053</v>
      </c>
      <c r="H48" s="434">
        <v>21170</v>
      </c>
      <c r="I48" s="434">
        <v>17094</v>
      </c>
      <c r="J48" s="434">
        <v>17530</v>
      </c>
      <c r="K48" s="453">
        <v>15331</v>
      </c>
      <c r="L48" s="439">
        <v>14050</v>
      </c>
      <c r="M48" s="436">
        <v>91.644380666623178</v>
      </c>
    </row>
    <row r="49" spans="1:13">
      <c r="A49" s="454"/>
      <c r="B49" s="438" t="s">
        <v>305</v>
      </c>
      <c r="C49" s="439">
        <v>32188</v>
      </c>
      <c r="D49" s="439">
        <v>37926</v>
      </c>
      <c r="E49" s="439">
        <v>35095.633000000002</v>
      </c>
      <c r="F49" s="439">
        <v>15639.983</v>
      </c>
      <c r="G49" s="439">
        <v>15619.353999999999</v>
      </c>
      <c r="H49" s="439">
        <v>15370.165999999999</v>
      </c>
      <c r="I49" s="439">
        <v>14052.462</v>
      </c>
      <c r="J49" s="439">
        <v>12493.803</v>
      </c>
      <c r="K49" s="450">
        <v>13831.884</v>
      </c>
      <c r="L49" s="439">
        <v>12355.781999999999</v>
      </c>
      <c r="M49" s="440">
        <v>89.328265043286933</v>
      </c>
    </row>
    <row r="50" spans="1:13">
      <c r="A50" s="454"/>
      <c r="B50" s="438"/>
      <c r="C50" s="439"/>
      <c r="D50" s="439"/>
      <c r="E50" s="439"/>
      <c r="F50" s="439"/>
      <c r="G50" s="439"/>
      <c r="H50" s="439"/>
      <c r="I50" s="439"/>
      <c r="J50" s="439"/>
      <c r="K50" s="450"/>
      <c r="L50" s="439"/>
      <c r="M50" s="440"/>
    </row>
    <row r="51" spans="1:13">
      <c r="A51" s="455"/>
      <c r="B51" s="448" t="s">
        <v>307</v>
      </c>
      <c r="C51" s="449">
        <v>258484</v>
      </c>
      <c r="D51" s="449">
        <v>346425</v>
      </c>
      <c r="E51" s="449">
        <v>361880.60199999996</v>
      </c>
      <c r="F51" s="449">
        <v>320355.62699999998</v>
      </c>
      <c r="G51" s="449">
        <v>309489.658</v>
      </c>
      <c r="H51" s="449">
        <v>286907.277</v>
      </c>
      <c r="I51" s="449">
        <v>237026.42499999999</v>
      </c>
      <c r="J51" s="449">
        <v>199382.05499999999</v>
      </c>
      <c r="K51" s="457">
        <v>222919.565</v>
      </c>
      <c r="L51" s="449">
        <v>209470.25399999999</v>
      </c>
      <c r="M51" s="451">
        <v>93.966742667921494</v>
      </c>
    </row>
    <row r="52" spans="1:13">
      <c r="A52" s="452" t="s">
        <v>316</v>
      </c>
      <c r="B52" s="302" t="s">
        <v>304</v>
      </c>
      <c r="C52" s="434">
        <v>668245</v>
      </c>
      <c r="D52" s="434">
        <v>734093</v>
      </c>
      <c r="E52" s="434">
        <v>580413</v>
      </c>
      <c r="F52" s="434">
        <v>339823</v>
      </c>
      <c r="G52" s="434">
        <v>525018</v>
      </c>
      <c r="H52" s="434">
        <v>592219</v>
      </c>
      <c r="I52" s="434">
        <v>591493</v>
      </c>
      <c r="J52" s="434">
        <v>577582</v>
      </c>
      <c r="K52" s="453">
        <v>565267</v>
      </c>
      <c r="L52" s="434">
        <v>559839</v>
      </c>
      <c r="M52" s="436">
        <v>99.039745819232323</v>
      </c>
    </row>
    <row r="53" spans="1:13">
      <c r="A53" s="454"/>
      <c r="B53" s="438" t="s">
        <v>305</v>
      </c>
      <c r="C53" s="439">
        <v>35869</v>
      </c>
      <c r="D53" s="439">
        <v>34075</v>
      </c>
      <c r="E53" s="439">
        <v>29001.868999999999</v>
      </c>
      <c r="F53" s="439">
        <v>12522.198</v>
      </c>
      <c r="G53" s="439">
        <v>24047.819</v>
      </c>
      <c r="H53" s="439">
        <v>25441.535</v>
      </c>
      <c r="I53" s="439">
        <v>26378.166000000001</v>
      </c>
      <c r="J53" s="439">
        <v>28264.933000000001</v>
      </c>
      <c r="K53" s="435">
        <v>30516.146000000001</v>
      </c>
      <c r="L53" s="439">
        <v>33089.909</v>
      </c>
      <c r="M53" s="440">
        <v>108.43410239287752</v>
      </c>
    </row>
    <row r="54" spans="1:13">
      <c r="A54" s="454"/>
      <c r="B54" s="438"/>
      <c r="C54" s="439"/>
      <c r="D54" s="439"/>
      <c r="E54" s="439"/>
      <c r="F54" s="439"/>
      <c r="G54" s="439"/>
      <c r="H54" s="439"/>
      <c r="I54" s="439"/>
      <c r="J54" s="439"/>
      <c r="K54" s="435"/>
      <c r="L54" s="439"/>
      <c r="M54" s="440"/>
    </row>
    <row r="55" spans="1:13">
      <c r="A55" s="455"/>
      <c r="B55" s="448" t="s">
        <v>307</v>
      </c>
      <c r="C55" s="449">
        <v>184712</v>
      </c>
      <c r="D55" s="449">
        <v>190933</v>
      </c>
      <c r="E55" s="449">
        <v>163566.24299999999</v>
      </c>
      <c r="F55" s="449">
        <v>80779.426999999996</v>
      </c>
      <c r="G55" s="449">
        <v>138467.52299999999</v>
      </c>
      <c r="H55" s="449">
        <v>147379.28899999999</v>
      </c>
      <c r="I55" s="449">
        <v>144155.18100000001</v>
      </c>
      <c r="J55" s="449">
        <v>147364.30300000001</v>
      </c>
      <c r="K55" s="457">
        <v>155126.56899999999</v>
      </c>
      <c r="L55" s="439">
        <v>163260.15700000001</v>
      </c>
      <c r="M55" s="451">
        <v>105.2431946715717</v>
      </c>
    </row>
    <row r="56" spans="1:13">
      <c r="A56" s="452" t="s">
        <v>422</v>
      </c>
      <c r="B56" s="302" t="s">
        <v>304</v>
      </c>
      <c r="C56" s="434">
        <v>787653</v>
      </c>
      <c r="D56" s="434">
        <v>901268</v>
      </c>
      <c r="E56" s="434">
        <v>717940</v>
      </c>
      <c r="F56" s="434">
        <v>391997</v>
      </c>
      <c r="G56" s="434">
        <v>581619</v>
      </c>
      <c r="H56" s="434">
        <v>658255</v>
      </c>
      <c r="I56" s="434">
        <v>653992</v>
      </c>
      <c r="J56" s="434">
        <v>643038</v>
      </c>
      <c r="K56" s="435">
        <v>650677</v>
      </c>
      <c r="L56" s="434">
        <v>672195</v>
      </c>
      <c r="M56" s="436">
        <v>103.30701715290382</v>
      </c>
    </row>
    <row r="57" spans="1:13">
      <c r="A57" s="454"/>
      <c r="B57" s="438" t="s">
        <v>305</v>
      </c>
      <c r="C57" s="439">
        <v>68057</v>
      </c>
      <c r="D57" s="439">
        <v>72001</v>
      </c>
      <c r="E57" s="439">
        <v>64097.502</v>
      </c>
      <c r="F57" s="439">
        <v>34306.601999999999</v>
      </c>
      <c r="G57" s="439">
        <v>44911.264000000003</v>
      </c>
      <c r="H57" s="439">
        <v>47973.133000000002</v>
      </c>
      <c r="I57" s="439">
        <v>47513.985999999997</v>
      </c>
      <c r="J57" s="439">
        <v>48426.847999999998</v>
      </c>
      <c r="K57" s="435">
        <v>55745.798000000003</v>
      </c>
      <c r="L57" s="439">
        <v>61343.858999999997</v>
      </c>
      <c r="M57" s="440">
        <v>110.04212191921621</v>
      </c>
    </row>
    <row r="58" spans="1:13">
      <c r="A58" s="454"/>
      <c r="B58" s="438"/>
      <c r="C58" s="439"/>
      <c r="D58" s="439"/>
      <c r="E58" s="439"/>
      <c r="F58" s="439"/>
      <c r="G58" s="439"/>
      <c r="H58" s="439"/>
      <c r="I58" s="439"/>
      <c r="J58" s="439"/>
      <c r="K58" s="435"/>
      <c r="L58" s="439"/>
      <c r="M58" s="440"/>
    </row>
    <row r="59" spans="1:13">
      <c r="A59" s="455"/>
      <c r="B59" s="448" t="s">
        <v>307</v>
      </c>
      <c r="C59" s="449">
        <v>443195</v>
      </c>
      <c r="D59" s="449">
        <v>537358</v>
      </c>
      <c r="E59" s="449">
        <v>525446.84499999997</v>
      </c>
      <c r="F59" s="449">
        <v>412554.35800000001</v>
      </c>
      <c r="G59" s="449">
        <v>456434.935</v>
      </c>
      <c r="H59" s="449">
        <v>445050.13400000002</v>
      </c>
      <c r="I59" s="449">
        <v>392486.78700000001</v>
      </c>
      <c r="J59" s="449">
        <v>358485.77</v>
      </c>
      <c r="K59" s="435">
        <v>395285.86900000001</v>
      </c>
      <c r="L59" s="439">
        <v>397159.28</v>
      </c>
      <c r="M59" s="451">
        <v>100.47393826769964</v>
      </c>
    </row>
    <row r="60" spans="1:13">
      <c r="A60" s="464" t="s">
        <v>318</v>
      </c>
      <c r="B60" s="302" t="s">
        <v>304</v>
      </c>
      <c r="C60" s="434">
        <v>455</v>
      </c>
      <c r="D60" s="434">
        <v>519</v>
      </c>
      <c r="E60" s="434">
        <v>534</v>
      </c>
      <c r="F60" s="434">
        <v>446</v>
      </c>
      <c r="G60" s="434">
        <v>339</v>
      </c>
      <c r="H60" s="434">
        <v>452</v>
      </c>
      <c r="I60" s="434">
        <v>342</v>
      </c>
      <c r="J60" s="434">
        <v>284</v>
      </c>
      <c r="K60" s="453">
        <v>310</v>
      </c>
      <c r="L60" s="434">
        <v>309</v>
      </c>
      <c r="M60" s="436">
        <v>99.677419354838719</v>
      </c>
    </row>
    <row r="61" spans="1:13">
      <c r="A61" s="462"/>
      <c r="B61" s="438" t="s">
        <v>306</v>
      </c>
      <c r="C61" s="439">
        <v>12129.7</v>
      </c>
      <c r="D61" s="439">
        <v>12297.8</v>
      </c>
      <c r="E61" s="439">
        <v>11933.6</v>
      </c>
      <c r="F61" s="439">
        <v>8865.5</v>
      </c>
      <c r="G61" s="439">
        <v>6279.4</v>
      </c>
      <c r="H61" s="439">
        <v>7840</v>
      </c>
      <c r="I61" s="439">
        <v>4769.7</v>
      </c>
      <c r="J61" s="439">
        <v>3799.9</v>
      </c>
      <c r="K61" s="435">
        <v>12038.5</v>
      </c>
      <c r="L61" s="439">
        <v>3910.2</v>
      </c>
      <c r="M61" s="440">
        <v>32.480790796195535</v>
      </c>
    </row>
    <row r="62" spans="1:13">
      <c r="A62" s="462"/>
      <c r="B62" s="441" t="s">
        <v>307</v>
      </c>
      <c r="C62" s="442">
        <v>16837</v>
      </c>
      <c r="D62" s="442">
        <v>21464</v>
      </c>
      <c r="E62" s="442">
        <v>16400.135999999999</v>
      </c>
      <c r="F62" s="442">
        <v>14090.168</v>
      </c>
      <c r="G62" s="442">
        <v>9366.65</v>
      </c>
      <c r="H62" s="442">
        <v>10884.269</v>
      </c>
      <c r="I62" s="442">
        <v>7471.527</v>
      </c>
      <c r="J62" s="442">
        <v>8469.1949999999997</v>
      </c>
      <c r="K62" s="460">
        <v>6373.6329999999998</v>
      </c>
      <c r="L62" s="442">
        <v>8555.9060000000009</v>
      </c>
      <c r="M62" s="440">
        <v>134.23907526523729</v>
      </c>
    </row>
    <row r="63" spans="1:13">
      <c r="A63" s="462" t="s">
        <v>319</v>
      </c>
      <c r="B63" s="443" t="s">
        <v>304</v>
      </c>
      <c r="C63" s="444">
        <v>270</v>
      </c>
      <c r="D63" s="444">
        <v>460</v>
      </c>
      <c r="E63" s="444">
        <v>453</v>
      </c>
      <c r="F63" s="444">
        <v>410</v>
      </c>
      <c r="G63" s="444">
        <v>304</v>
      </c>
      <c r="H63" s="444">
        <v>342</v>
      </c>
      <c r="I63" s="444">
        <v>335</v>
      </c>
      <c r="J63" s="444">
        <v>304</v>
      </c>
      <c r="K63" s="435">
        <v>315</v>
      </c>
      <c r="L63" s="439">
        <v>372</v>
      </c>
      <c r="M63" s="446">
        <v>118.0952380952381</v>
      </c>
    </row>
    <row r="64" spans="1:13">
      <c r="A64" s="462"/>
      <c r="B64" s="438" t="s">
        <v>306</v>
      </c>
      <c r="C64" s="439">
        <v>3425.4</v>
      </c>
      <c r="D64" s="439">
        <v>4609.3999999999996</v>
      </c>
      <c r="E64" s="439">
        <v>4814.1000000000004</v>
      </c>
      <c r="F64" s="439">
        <v>3904.8</v>
      </c>
      <c r="G64" s="439">
        <v>2633.9</v>
      </c>
      <c r="H64" s="439">
        <v>3923.4</v>
      </c>
      <c r="I64" s="439">
        <v>2858.9</v>
      </c>
      <c r="J64" s="439">
        <v>2463.9</v>
      </c>
      <c r="K64" s="435">
        <v>11883.4</v>
      </c>
      <c r="L64" s="439">
        <v>3106.5</v>
      </c>
      <c r="M64" s="440">
        <v>26.141508322533959</v>
      </c>
    </row>
    <row r="65" spans="1:13">
      <c r="A65" s="463"/>
      <c r="B65" s="448" t="s">
        <v>307</v>
      </c>
      <c r="C65" s="449">
        <v>3431</v>
      </c>
      <c r="D65" s="449">
        <v>5612</v>
      </c>
      <c r="E65" s="449">
        <v>5779.4030000000002</v>
      </c>
      <c r="F65" s="449">
        <v>5730.009</v>
      </c>
      <c r="G65" s="449">
        <v>4472.7290000000003</v>
      </c>
      <c r="H65" s="449">
        <v>6054.9030000000002</v>
      </c>
      <c r="I65" s="449">
        <v>4216.8869999999997</v>
      </c>
      <c r="J65" s="449">
        <v>2817.9229999999998</v>
      </c>
      <c r="K65" s="435">
        <v>2424.9349999999999</v>
      </c>
      <c r="L65" s="439">
        <v>2878.0619999999999</v>
      </c>
      <c r="M65" s="440">
        <v>118.68615035042176</v>
      </c>
    </row>
    <row r="66" spans="1:13">
      <c r="A66" s="452" t="s">
        <v>423</v>
      </c>
      <c r="B66" s="302" t="s">
        <v>304</v>
      </c>
      <c r="C66" s="434">
        <v>725</v>
      </c>
      <c r="D66" s="434">
        <v>979</v>
      </c>
      <c r="E66" s="434">
        <v>987</v>
      </c>
      <c r="F66" s="434">
        <v>856</v>
      </c>
      <c r="G66" s="434">
        <v>643</v>
      </c>
      <c r="H66" s="434">
        <v>794</v>
      </c>
      <c r="I66" s="434">
        <v>677</v>
      </c>
      <c r="J66" s="434">
        <v>588</v>
      </c>
      <c r="K66" s="453">
        <v>625</v>
      </c>
      <c r="L66" s="434">
        <v>681</v>
      </c>
      <c r="M66" s="436">
        <v>108.96</v>
      </c>
    </row>
    <row r="67" spans="1:13">
      <c r="A67" s="454"/>
      <c r="B67" s="438" t="s">
        <v>306</v>
      </c>
      <c r="C67" s="439">
        <v>15555.1</v>
      </c>
      <c r="D67" s="439">
        <v>16907.2</v>
      </c>
      <c r="E67" s="439">
        <v>16747.7</v>
      </c>
      <c r="F67" s="439">
        <v>12770.3</v>
      </c>
      <c r="G67" s="439">
        <v>8913.2999999999993</v>
      </c>
      <c r="H67" s="439">
        <v>11763.4</v>
      </c>
      <c r="I67" s="439">
        <v>7628.6</v>
      </c>
      <c r="J67" s="439">
        <v>6263.8</v>
      </c>
      <c r="K67" s="435">
        <v>23921.9</v>
      </c>
      <c r="L67" s="439">
        <v>7016.7</v>
      </c>
      <c r="M67" s="440">
        <v>29.331700241201574</v>
      </c>
    </row>
    <row r="68" spans="1:13">
      <c r="A68" s="455"/>
      <c r="B68" s="448" t="s">
        <v>307</v>
      </c>
      <c r="C68" s="449">
        <v>20267</v>
      </c>
      <c r="D68" s="449">
        <v>27075</v>
      </c>
      <c r="E68" s="449">
        <v>22179.539000000001</v>
      </c>
      <c r="F68" s="449">
        <v>19820.177</v>
      </c>
      <c r="G68" s="449">
        <v>13839.379000000001</v>
      </c>
      <c r="H68" s="449">
        <v>16939.171999999999</v>
      </c>
      <c r="I68" s="449">
        <v>11688.414000000001</v>
      </c>
      <c r="J68" s="449">
        <v>11287.118</v>
      </c>
      <c r="K68" s="435">
        <v>8798.5679999999993</v>
      </c>
      <c r="L68" s="449">
        <v>11433.968000000001</v>
      </c>
      <c r="M68" s="440">
        <v>129.95260137786059</v>
      </c>
    </row>
    <row r="69" spans="1:13">
      <c r="A69" s="464" t="s">
        <v>321</v>
      </c>
      <c r="B69" s="302" t="s">
        <v>304</v>
      </c>
      <c r="C69" s="434">
        <v>115032</v>
      </c>
      <c r="D69" s="434">
        <v>122372</v>
      </c>
      <c r="E69" s="434">
        <v>134977</v>
      </c>
      <c r="F69" s="434">
        <v>100006</v>
      </c>
      <c r="G69" s="434">
        <v>90038</v>
      </c>
      <c r="H69" s="434">
        <v>78823</v>
      </c>
      <c r="I69" s="434">
        <v>90701</v>
      </c>
      <c r="J69" s="434">
        <v>84709</v>
      </c>
      <c r="K69" s="453">
        <v>92151</v>
      </c>
      <c r="L69" s="439">
        <v>97544</v>
      </c>
      <c r="M69" s="436">
        <v>105.85235103254441</v>
      </c>
    </row>
    <row r="70" spans="1:13">
      <c r="A70" s="462"/>
      <c r="B70" s="438" t="s">
        <v>306</v>
      </c>
      <c r="C70" s="439">
        <v>16552.599999999999</v>
      </c>
      <c r="D70" s="439">
        <v>13887.7</v>
      </c>
      <c r="E70" s="439">
        <v>16305.2</v>
      </c>
      <c r="F70" s="439">
        <v>17039.5</v>
      </c>
      <c r="G70" s="439">
        <v>440077</v>
      </c>
      <c r="H70" s="439">
        <v>145216.4</v>
      </c>
      <c r="I70" s="439">
        <v>15351.4</v>
      </c>
      <c r="J70" s="439">
        <v>9044.7000000000007</v>
      </c>
      <c r="K70" s="465">
        <v>33349</v>
      </c>
      <c r="L70" s="439">
        <v>12885.8</v>
      </c>
      <c r="M70" s="440">
        <v>38.639239557408018</v>
      </c>
    </row>
    <row r="71" spans="1:13">
      <c r="A71" s="462"/>
      <c r="B71" s="441" t="s">
        <v>307</v>
      </c>
      <c r="C71" s="442">
        <v>23359</v>
      </c>
      <c r="D71" s="442">
        <v>34543</v>
      </c>
      <c r="E71" s="442">
        <v>41234.449000000001</v>
      </c>
      <c r="F71" s="442">
        <v>38888.822</v>
      </c>
      <c r="G71" s="442">
        <v>34297.540999999997</v>
      </c>
      <c r="H71" s="442">
        <v>34202.552000000003</v>
      </c>
      <c r="I71" s="442">
        <v>26532.527999999998</v>
      </c>
      <c r="J71" s="442">
        <v>24873.204000000002</v>
      </c>
      <c r="K71" s="460">
        <v>29474.38</v>
      </c>
      <c r="L71" s="442">
        <v>34784.879999999997</v>
      </c>
      <c r="M71" s="440">
        <v>118.01734251916409</v>
      </c>
    </row>
    <row r="72" spans="1:13">
      <c r="A72" s="462" t="s">
        <v>322</v>
      </c>
      <c r="B72" s="443" t="s">
        <v>304</v>
      </c>
      <c r="C72" s="444">
        <v>37677</v>
      </c>
      <c r="D72" s="444">
        <v>44617</v>
      </c>
      <c r="E72" s="444">
        <v>40541</v>
      </c>
      <c r="F72" s="444">
        <v>17387</v>
      </c>
      <c r="G72" s="444">
        <v>16733</v>
      </c>
      <c r="H72" s="444">
        <v>14114</v>
      </c>
      <c r="I72" s="444">
        <v>12935</v>
      </c>
      <c r="J72" s="444">
        <v>10135</v>
      </c>
      <c r="K72" s="445">
        <v>10361</v>
      </c>
      <c r="L72" s="439">
        <v>12532</v>
      </c>
      <c r="M72" s="446">
        <v>120.95357590966123</v>
      </c>
    </row>
    <row r="73" spans="1:13">
      <c r="A73" s="462"/>
      <c r="B73" s="438" t="s">
        <v>306</v>
      </c>
      <c r="C73" s="439">
        <v>17884.400000000001</v>
      </c>
      <c r="D73" s="439">
        <v>20704</v>
      </c>
      <c r="E73" s="439">
        <v>18260.400000000001</v>
      </c>
      <c r="F73" s="439">
        <v>6948.1</v>
      </c>
      <c r="G73" s="439">
        <v>6716</v>
      </c>
      <c r="H73" s="439">
        <v>6416.6</v>
      </c>
      <c r="I73" s="439">
        <v>93267.6</v>
      </c>
      <c r="J73" s="439">
        <v>15210.5</v>
      </c>
      <c r="K73" s="435">
        <v>27364</v>
      </c>
      <c r="L73" s="439">
        <v>26829.4</v>
      </c>
      <c r="M73" s="440">
        <v>98.046338254641142</v>
      </c>
    </row>
    <row r="74" spans="1:13">
      <c r="A74" s="462"/>
      <c r="B74" s="441" t="s">
        <v>307</v>
      </c>
      <c r="C74" s="442">
        <v>37068</v>
      </c>
      <c r="D74" s="442">
        <v>43433</v>
      </c>
      <c r="E74" s="442">
        <v>38949.29</v>
      </c>
      <c r="F74" s="442">
        <v>11554.957</v>
      </c>
      <c r="G74" s="442">
        <v>10912.084999999999</v>
      </c>
      <c r="H74" s="442">
        <v>10299.373</v>
      </c>
      <c r="I74" s="442">
        <v>9739.3189999999995</v>
      </c>
      <c r="J74" s="442">
        <v>10569.45</v>
      </c>
      <c r="K74" s="460">
        <v>12755.44</v>
      </c>
      <c r="L74" s="439">
        <v>12066.186</v>
      </c>
      <c r="M74" s="456">
        <v>94.596391814002487</v>
      </c>
    </row>
    <row r="75" spans="1:13">
      <c r="A75" s="462" t="s">
        <v>323</v>
      </c>
      <c r="B75" s="443" t="s">
        <v>304</v>
      </c>
      <c r="C75" s="444">
        <v>21451</v>
      </c>
      <c r="D75" s="444">
        <v>22119</v>
      </c>
      <c r="E75" s="444">
        <v>29943</v>
      </c>
      <c r="F75" s="444">
        <v>31999</v>
      </c>
      <c r="G75" s="444">
        <v>22092</v>
      </c>
      <c r="H75" s="444">
        <v>17883</v>
      </c>
      <c r="I75" s="444">
        <v>20574</v>
      </c>
      <c r="J75" s="444">
        <v>19803</v>
      </c>
      <c r="K75" s="435">
        <v>23462</v>
      </c>
      <c r="L75" s="444">
        <v>27699</v>
      </c>
      <c r="M75" s="440">
        <v>118.05898900349501</v>
      </c>
    </row>
    <row r="76" spans="1:13">
      <c r="A76" s="462"/>
      <c r="B76" s="438" t="s">
        <v>306</v>
      </c>
      <c r="C76" s="439">
        <v>1399.9</v>
      </c>
      <c r="D76" s="439">
        <v>3227.3</v>
      </c>
      <c r="E76" s="439">
        <v>3804.4</v>
      </c>
      <c r="F76" s="439">
        <v>3679</v>
      </c>
      <c r="G76" s="439">
        <v>1830.4</v>
      </c>
      <c r="H76" s="439">
        <v>1746.4</v>
      </c>
      <c r="I76" s="439">
        <v>1461.9</v>
      </c>
      <c r="J76" s="439">
        <v>1745.2</v>
      </c>
      <c r="K76" s="435">
        <v>6817.2</v>
      </c>
      <c r="L76" s="439">
        <v>2569.8000000000002</v>
      </c>
      <c r="M76" s="440">
        <v>37.695828199260696</v>
      </c>
    </row>
    <row r="77" spans="1:13">
      <c r="A77" s="462"/>
      <c r="B77" s="441" t="s">
        <v>307</v>
      </c>
      <c r="C77" s="442">
        <v>2893</v>
      </c>
      <c r="D77" s="442">
        <v>6475</v>
      </c>
      <c r="E77" s="442">
        <v>8047.4120000000003</v>
      </c>
      <c r="F77" s="442">
        <v>11755.888000000001</v>
      </c>
      <c r="G77" s="442">
        <v>6068.7910000000002</v>
      </c>
      <c r="H77" s="442">
        <v>5681.8069999999998</v>
      </c>
      <c r="I77" s="442">
        <v>3973.297</v>
      </c>
      <c r="J77" s="442">
        <v>4909.2030000000004</v>
      </c>
      <c r="K77" s="435">
        <v>5555.1620000000003</v>
      </c>
      <c r="L77" s="439">
        <v>6397.4549999999999</v>
      </c>
      <c r="M77" s="440">
        <v>115.16234810073944</v>
      </c>
    </row>
    <row r="78" spans="1:13">
      <c r="A78" s="462" t="s">
        <v>324</v>
      </c>
      <c r="B78" s="443" t="s">
        <v>304</v>
      </c>
      <c r="C78" s="444">
        <v>4384</v>
      </c>
      <c r="D78" s="444">
        <v>9365</v>
      </c>
      <c r="E78" s="444">
        <v>12934</v>
      </c>
      <c r="F78" s="444">
        <v>7743</v>
      </c>
      <c r="G78" s="444">
        <v>6804</v>
      </c>
      <c r="H78" s="444">
        <v>5415</v>
      </c>
      <c r="I78" s="444">
        <v>5198</v>
      </c>
      <c r="J78" s="444">
        <v>4299</v>
      </c>
      <c r="K78" s="445">
        <v>4391</v>
      </c>
      <c r="L78" s="444">
        <v>5977</v>
      </c>
      <c r="M78" s="446">
        <v>136.1193350034161</v>
      </c>
    </row>
    <row r="79" spans="1:13">
      <c r="A79" s="462"/>
      <c r="B79" s="438" t="s">
        <v>306</v>
      </c>
      <c r="C79" s="439">
        <v>2466.1999999999998</v>
      </c>
      <c r="D79" s="439">
        <v>3840.3</v>
      </c>
      <c r="E79" s="439">
        <v>5106.1000000000004</v>
      </c>
      <c r="F79" s="439">
        <v>3748.9</v>
      </c>
      <c r="G79" s="439">
        <v>472149.3</v>
      </c>
      <c r="H79" s="439">
        <v>4067.8</v>
      </c>
      <c r="I79" s="439">
        <v>3096.5</v>
      </c>
      <c r="J79" s="439">
        <v>1951.3</v>
      </c>
      <c r="K79" s="435">
        <v>6501.3</v>
      </c>
      <c r="L79" s="439">
        <v>3053.7</v>
      </c>
      <c r="M79" s="440">
        <v>46.97060587882423</v>
      </c>
    </row>
    <row r="80" spans="1:13">
      <c r="A80" s="462"/>
      <c r="B80" s="441" t="s">
        <v>307</v>
      </c>
      <c r="C80" s="442">
        <v>2035</v>
      </c>
      <c r="D80" s="442">
        <v>3738</v>
      </c>
      <c r="E80" s="442">
        <v>5194.5959999999995</v>
      </c>
      <c r="F80" s="442">
        <v>415.77300000000002</v>
      </c>
      <c r="G80" s="442">
        <v>3588.7779999999998</v>
      </c>
      <c r="H80" s="442">
        <v>3196.9650000000001</v>
      </c>
      <c r="I80" s="442">
        <v>2836.7739999999999</v>
      </c>
      <c r="J80" s="442">
        <v>2090.1350000000002</v>
      </c>
      <c r="K80" s="435">
        <v>2425.2310000000002</v>
      </c>
      <c r="L80" s="439">
        <v>3182.4749999999999</v>
      </c>
      <c r="M80" s="440">
        <v>131.22358241338659</v>
      </c>
    </row>
    <row r="81" spans="1:13">
      <c r="A81" s="462" t="s">
        <v>325</v>
      </c>
      <c r="B81" s="443" t="s">
        <v>304</v>
      </c>
      <c r="C81" s="444">
        <v>16185</v>
      </c>
      <c r="D81" s="444">
        <v>16839</v>
      </c>
      <c r="E81" s="444">
        <v>18669</v>
      </c>
      <c r="F81" s="444">
        <v>13088</v>
      </c>
      <c r="G81" s="444">
        <v>12110</v>
      </c>
      <c r="H81" s="444">
        <v>11411</v>
      </c>
      <c r="I81" s="444">
        <v>12400</v>
      </c>
      <c r="J81" s="444">
        <v>11183</v>
      </c>
      <c r="K81" s="445">
        <v>8993</v>
      </c>
      <c r="L81" s="444">
        <v>12384</v>
      </c>
      <c r="M81" s="446">
        <v>137.70710552652062</v>
      </c>
    </row>
    <row r="82" spans="1:13">
      <c r="A82" s="462"/>
      <c r="B82" s="438" t="s">
        <v>306</v>
      </c>
      <c r="C82" s="439">
        <v>2310.3000000000002</v>
      </c>
      <c r="D82" s="439">
        <v>3332.1</v>
      </c>
      <c r="E82" s="439">
        <v>3587.3</v>
      </c>
      <c r="F82" s="439">
        <v>64937.2</v>
      </c>
      <c r="G82" s="439">
        <v>15836.2</v>
      </c>
      <c r="H82" s="439">
        <v>3757</v>
      </c>
      <c r="I82" s="439">
        <v>2815.2</v>
      </c>
      <c r="J82" s="439">
        <v>2175.3000000000002</v>
      </c>
      <c r="K82" s="465">
        <v>12205.4</v>
      </c>
      <c r="L82" s="439">
        <v>306304.40000000002</v>
      </c>
      <c r="M82" s="440">
        <v>2509.5810051288777</v>
      </c>
    </row>
    <row r="83" spans="1:13">
      <c r="A83" s="462"/>
      <c r="B83" s="441" t="s">
        <v>307</v>
      </c>
      <c r="C83" s="442">
        <v>4116</v>
      </c>
      <c r="D83" s="442">
        <v>5854</v>
      </c>
      <c r="E83" s="442">
        <v>7756.1840000000002</v>
      </c>
      <c r="F83" s="442">
        <v>6812.5230000000001</v>
      </c>
      <c r="G83" s="442">
        <v>6261.8509999999997</v>
      </c>
      <c r="H83" s="442">
        <v>5385.8209999999999</v>
      </c>
      <c r="I83" s="442">
        <v>5173.5959999999995</v>
      </c>
      <c r="J83" s="442">
        <v>4112.3119999999999</v>
      </c>
      <c r="K83" s="460">
        <v>4524.2</v>
      </c>
      <c r="L83" s="442">
        <v>5276.4459999999999</v>
      </c>
      <c r="M83" s="440">
        <v>116.62716060297953</v>
      </c>
    </row>
    <row r="84" spans="1:13">
      <c r="A84" s="462" t="s">
        <v>326</v>
      </c>
      <c r="B84" s="443" t="s">
        <v>304</v>
      </c>
      <c r="C84" s="444">
        <v>102335</v>
      </c>
      <c r="D84" s="444">
        <v>112638</v>
      </c>
      <c r="E84" s="444">
        <v>109347</v>
      </c>
      <c r="F84" s="444">
        <v>91200</v>
      </c>
      <c r="G84" s="444">
        <v>97027</v>
      </c>
      <c r="H84" s="444">
        <v>93621</v>
      </c>
      <c r="I84" s="444">
        <v>87444</v>
      </c>
      <c r="J84" s="444">
        <v>81464</v>
      </c>
      <c r="K84" s="435">
        <v>92199</v>
      </c>
      <c r="L84" s="439">
        <v>80688</v>
      </c>
      <c r="M84" s="446">
        <v>87.515048970162368</v>
      </c>
    </row>
    <row r="85" spans="1:13">
      <c r="A85" s="462"/>
      <c r="B85" s="438" t="s">
        <v>306</v>
      </c>
      <c r="C85" s="439">
        <v>12509</v>
      </c>
      <c r="D85" s="439">
        <v>55747.3</v>
      </c>
      <c r="E85" s="439">
        <v>14653.9</v>
      </c>
      <c r="F85" s="439">
        <v>13726</v>
      </c>
      <c r="G85" s="439">
        <v>12310.7</v>
      </c>
      <c r="H85" s="439">
        <v>21895.7</v>
      </c>
      <c r="I85" s="439">
        <v>10489</v>
      </c>
      <c r="J85" s="439">
        <v>9733.9</v>
      </c>
      <c r="K85" s="435">
        <v>13180.3</v>
      </c>
      <c r="L85" s="439">
        <v>10450.6</v>
      </c>
      <c r="M85" s="440">
        <v>79.28954576147737</v>
      </c>
    </row>
    <row r="86" spans="1:13">
      <c r="A86" s="462"/>
      <c r="B86" s="441" t="s">
        <v>307</v>
      </c>
      <c r="C86" s="442">
        <v>36717</v>
      </c>
      <c r="D86" s="442">
        <v>43128</v>
      </c>
      <c r="E86" s="442">
        <v>41010.67</v>
      </c>
      <c r="F86" s="442">
        <v>34965.64</v>
      </c>
      <c r="G86" s="442">
        <v>32204.768</v>
      </c>
      <c r="H86" s="442">
        <v>30305.484</v>
      </c>
      <c r="I86" s="442">
        <v>27124.199000000001</v>
      </c>
      <c r="J86" s="442">
        <v>23921.882000000001</v>
      </c>
      <c r="K86" s="460">
        <v>29731.241000000002</v>
      </c>
      <c r="L86" s="442">
        <v>29316.187999999998</v>
      </c>
      <c r="M86" s="456">
        <v>98.603983600953612</v>
      </c>
    </row>
    <row r="87" spans="1:13">
      <c r="A87" s="462" t="s">
        <v>327</v>
      </c>
      <c r="B87" s="443" t="s">
        <v>304</v>
      </c>
      <c r="C87" s="444">
        <v>280845</v>
      </c>
      <c r="D87" s="444">
        <v>84520</v>
      </c>
      <c r="E87" s="444">
        <v>5630</v>
      </c>
      <c r="F87" s="444">
        <v>4022</v>
      </c>
      <c r="G87" s="444">
        <v>5432</v>
      </c>
      <c r="H87" s="444">
        <v>6652</v>
      </c>
      <c r="I87" s="444">
        <v>6033</v>
      </c>
      <c r="J87" s="444">
        <v>6295</v>
      </c>
      <c r="K87" s="435">
        <v>6750</v>
      </c>
      <c r="L87" s="439">
        <v>6664</v>
      </c>
      <c r="M87" s="440">
        <v>98.725925925925935</v>
      </c>
    </row>
    <row r="88" spans="1:13">
      <c r="A88" s="462"/>
      <c r="B88" s="438" t="s">
        <v>306</v>
      </c>
      <c r="C88" s="439">
        <v>5444.2</v>
      </c>
      <c r="D88" s="439">
        <v>6198.71</v>
      </c>
      <c r="E88" s="439">
        <v>5859.9</v>
      </c>
      <c r="F88" s="439">
        <v>7828.7</v>
      </c>
      <c r="G88" s="439">
        <v>9351.7999999999993</v>
      </c>
      <c r="H88" s="439">
        <v>11035.3</v>
      </c>
      <c r="I88" s="439">
        <v>6576.2</v>
      </c>
      <c r="J88" s="439">
        <v>4889.1000000000004</v>
      </c>
      <c r="K88" s="435">
        <v>126070.2</v>
      </c>
      <c r="L88" s="439">
        <v>4957</v>
      </c>
      <c r="M88" s="440">
        <v>3.9319363338838205</v>
      </c>
    </row>
    <row r="89" spans="1:13">
      <c r="A89" s="462"/>
      <c r="B89" s="441" t="s">
        <v>307</v>
      </c>
      <c r="C89" s="442">
        <v>7516</v>
      </c>
      <c r="D89" s="442">
        <v>6287</v>
      </c>
      <c r="E89" s="442">
        <v>5904.1109999999999</v>
      </c>
      <c r="F89" s="442">
        <v>7326.8869999999997</v>
      </c>
      <c r="G89" s="442">
        <v>7657.8860000000004</v>
      </c>
      <c r="H89" s="442">
        <v>8963.5049999999992</v>
      </c>
      <c r="I89" s="442">
        <v>6312.8590000000004</v>
      </c>
      <c r="J89" s="442">
        <v>5244.7640000000001</v>
      </c>
      <c r="K89" s="435">
        <v>5341.1719999999996</v>
      </c>
      <c r="L89" s="442">
        <v>5291.4539999999997</v>
      </c>
      <c r="M89" s="456">
        <v>99.069155608544349</v>
      </c>
    </row>
    <row r="90" spans="1:13">
      <c r="A90" s="462" t="s">
        <v>328</v>
      </c>
      <c r="B90" s="443" t="s">
        <v>304</v>
      </c>
      <c r="C90" s="444">
        <v>766</v>
      </c>
      <c r="D90" s="444">
        <v>921</v>
      </c>
      <c r="E90" s="444">
        <v>1087</v>
      </c>
      <c r="F90" s="444">
        <v>884</v>
      </c>
      <c r="G90" s="444">
        <v>614</v>
      </c>
      <c r="H90" s="444">
        <v>610</v>
      </c>
      <c r="I90" s="444">
        <v>701</v>
      </c>
      <c r="J90" s="444">
        <v>756</v>
      </c>
      <c r="K90" s="445">
        <v>979</v>
      </c>
      <c r="L90" s="439">
        <v>916</v>
      </c>
      <c r="M90" s="440">
        <v>93.564862104187952</v>
      </c>
    </row>
    <row r="91" spans="1:13">
      <c r="A91" s="462"/>
      <c r="B91" s="438" t="s">
        <v>306</v>
      </c>
      <c r="C91" s="439">
        <v>4400.7</v>
      </c>
      <c r="D91" s="439">
        <v>5537.2</v>
      </c>
      <c r="E91" s="439">
        <v>5560.7</v>
      </c>
      <c r="F91" s="439">
        <v>4888.3</v>
      </c>
      <c r="G91" s="439">
        <v>3347.1</v>
      </c>
      <c r="H91" s="439">
        <v>3551.1</v>
      </c>
      <c r="I91" s="439">
        <v>4030.1</v>
      </c>
      <c r="J91" s="439">
        <v>3180.3</v>
      </c>
      <c r="K91" s="435">
        <v>11722.5</v>
      </c>
      <c r="L91" s="439">
        <v>3973.2</v>
      </c>
      <c r="M91" s="440">
        <v>33.893793985924503</v>
      </c>
    </row>
    <row r="92" spans="1:13">
      <c r="A92" s="463"/>
      <c r="B92" s="448" t="s">
        <v>307</v>
      </c>
      <c r="C92" s="449">
        <v>7491</v>
      </c>
      <c r="D92" s="449">
        <v>10992</v>
      </c>
      <c r="E92" s="449">
        <v>11823.37</v>
      </c>
      <c r="F92" s="449">
        <v>10140.099</v>
      </c>
      <c r="G92" s="449">
        <v>7525.7610000000004</v>
      </c>
      <c r="H92" s="449">
        <v>7860.5349999999999</v>
      </c>
      <c r="I92" s="449">
        <v>8288.51</v>
      </c>
      <c r="J92" s="449">
        <v>7432.5879999999997</v>
      </c>
      <c r="K92" s="457">
        <v>10300.834000000001</v>
      </c>
      <c r="L92" s="449">
        <v>10582.157999999999</v>
      </c>
      <c r="M92" s="451">
        <v>102.73107983295331</v>
      </c>
    </row>
    <row r="93" spans="1:13">
      <c r="A93" s="452" t="s">
        <v>424</v>
      </c>
      <c r="B93" s="302" t="s">
        <v>304</v>
      </c>
      <c r="C93" s="434">
        <v>578675</v>
      </c>
      <c r="D93" s="434">
        <v>413391</v>
      </c>
      <c r="E93" s="434">
        <v>353128</v>
      </c>
      <c r="F93" s="434">
        <v>266329</v>
      </c>
      <c r="G93" s="434">
        <v>250850</v>
      </c>
      <c r="H93" s="434">
        <v>228529</v>
      </c>
      <c r="I93" s="434">
        <v>235986</v>
      </c>
      <c r="J93" s="434">
        <v>218644</v>
      </c>
      <c r="K93" s="453">
        <v>239286</v>
      </c>
      <c r="L93" s="439">
        <v>244404</v>
      </c>
      <c r="M93" s="436">
        <v>102.13886311777539</v>
      </c>
    </row>
    <row r="94" spans="1:13">
      <c r="A94" s="454"/>
      <c r="B94" s="438" t="s">
        <v>306</v>
      </c>
      <c r="C94" s="439">
        <v>62967.3</v>
      </c>
      <c r="D94" s="439">
        <v>112474.61</v>
      </c>
      <c r="E94" s="439">
        <v>73137.899999999994</v>
      </c>
      <c r="F94" s="439">
        <v>122796</v>
      </c>
      <c r="G94" s="439">
        <v>961618.5</v>
      </c>
      <c r="H94" s="439">
        <v>197686.3</v>
      </c>
      <c r="I94" s="439">
        <v>137087.9</v>
      </c>
      <c r="J94" s="439">
        <v>47930.3</v>
      </c>
      <c r="K94" s="466">
        <v>237209.9</v>
      </c>
      <c r="L94" s="439">
        <v>371023.9</v>
      </c>
      <c r="M94" s="440">
        <v>156.41164217850942</v>
      </c>
    </row>
    <row r="95" spans="1:13">
      <c r="A95" s="455"/>
      <c r="B95" s="448" t="s">
        <v>307</v>
      </c>
      <c r="C95" s="449">
        <v>121195</v>
      </c>
      <c r="D95" s="449">
        <v>154451</v>
      </c>
      <c r="E95" s="449">
        <v>159920.08199999999</v>
      </c>
      <c r="F95" s="449">
        <v>125337.13800000001</v>
      </c>
      <c r="G95" s="449">
        <v>108517.461</v>
      </c>
      <c r="H95" s="449">
        <v>105896.042</v>
      </c>
      <c r="I95" s="449">
        <v>89981.081999999995</v>
      </c>
      <c r="J95" s="449">
        <v>83153.538</v>
      </c>
      <c r="K95" s="457">
        <v>100107.66</v>
      </c>
      <c r="L95" s="449">
        <v>106897.242</v>
      </c>
      <c r="M95" s="451">
        <v>106.78228019713976</v>
      </c>
    </row>
    <row r="96" spans="1:13">
      <c r="A96" s="464" t="s">
        <v>330</v>
      </c>
      <c r="B96" s="302" t="s">
        <v>304</v>
      </c>
      <c r="C96" s="434">
        <v>2542</v>
      </c>
      <c r="D96" s="434">
        <v>2522</v>
      </c>
      <c r="E96" s="434">
        <v>2106</v>
      </c>
      <c r="F96" s="434">
        <v>2160</v>
      </c>
      <c r="G96" s="434">
        <v>1555</v>
      </c>
      <c r="H96" s="434">
        <v>1450</v>
      </c>
      <c r="I96" s="434">
        <v>1390</v>
      </c>
      <c r="J96" s="434">
        <v>1340</v>
      </c>
      <c r="K96" s="453">
        <v>1124</v>
      </c>
      <c r="L96" s="439">
        <v>1184</v>
      </c>
      <c r="M96" s="436">
        <v>105.33807829181494</v>
      </c>
    </row>
    <row r="97" spans="1:13">
      <c r="A97" s="462"/>
      <c r="B97" s="438" t="s">
        <v>306</v>
      </c>
      <c r="C97" s="439">
        <v>9420.2999999999993</v>
      </c>
      <c r="D97" s="439">
        <v>9376.1</v>
      </c>
      <c r="E97" s="439">
        <v>11221.5</v>
      </c>
      <c r="F97" s="439">
        <v>11663.6</v>
      </c>
      <c r="G97" s="439">
        <v>8589.1</v>
      </c>
      <c r="H97" s="439">
        <v>8074.3</v>
      </c>
      <c r="I97" s="439">
        <v>9234.2999999999993</v>
      </c>
      <c r="J97" s="439">
        <v>7725.5</v>
      </c>
      <c r="K97" s="435">
        <v>21684.6</v>
      </c>
      <c r="L97" s="439">
        <v>6082.1</v>
      </c>
      <c r="M97" s="440">
        <v>28.048015642437495</v>
      </c>
    </row>
    <row r="98" spans="1:13">
      <c r="A98" s="462"/>
      <c r="B98" s="441" t="s">
        <v>307</v>
      </c>
      <c r="C98" s="442">
        <v>5399</v>
      </c>
      <c r="D98" s="442">
        <v>5830</v>
      </c>
      <c r="E98" s="442">
        <v>7448.5919999999996</v>
      </c>
      <c r="F98" s="442">
        <v>8509.1219999999994</v>
      </c>
      <c r="G98" s="442">
        <v>6230.3789999999999</v>
      </c>
      <c r="H98" s="442">
        <v>5386.4120000000003</v>
      </c>
      <c r="I98" s="442">
        <v>5114.0420000000004</v>
      </c>
      <c r="J98" s="442">
        <v>4556.7650000000003</v>
      </c>
      <c r="K98" s="435">
        <v>3551.9059999999999</v>
      </c>
      <c r="L98" s="442">
        <v>3630.0720000000001</v>
      </c>
      <c r="M98" s="440">
        <v>102.20067760802229</v>
      </c>
    </row>
    <row r="99" spans="1:13">
      <c r="A99" s="462" t="s">
        <v>331</v>
      </c>
      <c r="B99" s="443" t="s">
        <v>304</v>
      </c>
      <c r="C99" s="444">
        <v>2100</v>
      </c>
      <c r="D99" s="444">
        <v>2474</v>
      </c>
      <c r="E99" s="444">
        <v>2563</v>
      </c>
      <c r="F99" s="444">
        <v>2867</v>
      </c>
      <c r="G99" s="444">
        <v>3501</v>
      </c>
      <c r="H99" s="444">
        <v>3343</v>
      </c>
      <c r="I99" s="444">
        <v>2657</v>
      </c>
      <c r="J99" s="444">
        <v>2056</v>
      </c>
      <c r="K99" s="445">
        <v>2465</v>
      </c>
      <c r="L99" s="439">
        <v>2366</v>
      </c>
      <c r="M99" s="446">
        <v>95.98377281947262</v>
      </c>
    </row>
    <row r="100" spans="1:13">
      <c r="A100" s="462"/>
      <c r="B100" s="438" t="s">
        <v>306</v>
      </c>
      <c r="C100" s="439">
        <v>39082.6</v>
      </c>
      <c r="D100" s="439">
        <v>46555.3</v>
      </c>
      <c r="E100" s="439">
        <v>49452.800000000003</v>
      </c>
      <c r="F100" s="439">
        <v>55106.3</v>
      </c>
      <c r="G100" s="439">
        <v>70692.899999999994</v>
      </c>
      <c r="H100" s="439">
        <v>63577.8</v>
      </c>
      <c r="I100" s="439">
        <v>54904.3</v>
      </c>
      <c r="J100" s="439">
        <v>40860.1</v>
      </c>
      <c r="K100" s="435">
        <v>133278.6</v>
      </c>
      <c r="L100" s="439">
        <v>48597.5</v>
      </c>
      <c r="M100" s="440">
        <v>36.463093099717433</v>
      </c>
    </row>
    <row r="101" spans="1:13">
      <c r="A101" s="462"/>
      <c r="B101" s="441" t="s">
        <v>307</v>
      </c>
      <c r="C101" s="442">
        <v>22327</v>
      </c>
      <c r="D101" s="442">
        <v>28749</v>
      </c>
      <c r="E101" s="442">
        <v>35194.455000000002</v>
      </c>
      <c r="F101" s="442">
        <v>41385.953999999998</v>
      </c>
      <c r="G101" s="442">
        <v>40499.9</v>
      </c>
      <c r="H101" s="442">
        <v>46363.83</v>
      </c>
      <c r="I101" s="442">
        <v>37149.500999999997</v>
      </c>
      <c r="J101" s="442">
        <v>28247.960999999999</v>
      </c>
      <c r="K101" s="435">
        <v>27258.942999999999</v>
      </c>
      <c r="L101" s="439">
        <v>28460.659</v>
      </c>
      <c r="M101" s="440">
        <v>104.40852016895887</v>
      </c>
    </row>
    <row r="102" spans="1:13">
      <c r="A102" s="462" t="s">
        <v>161</v>
      </c>
      <c r="B102" s="443" t="s">
        <v>304</v>
      </c>
      <c r="C102" s="444">
        <v>241</v>
      </c>
      <c r="D102" s="444">
        <v>361</v>
      </c>
      <c r="E102" s="444">
        <v>561</v>
      </c>
      <c r="F102" s="444">
        <v>629</v>
      </c>
      <c r="G102" s="444">
        <v>2292</v>
      </c>
      <c r="H102" s="444">
        <v>701</v>
      </c>
      <c r="I102" s="444">
        <v>990</v>
      </c>
      <c r="J102" s="444">
        <v>1358</v>
      </c>
      <c r="K102" s="445">
        <v>1465</v>
      </c>
      <c r="L102" s="444">
        <v>1140</v>
      </c>
      <c r="M102" s="446">
        <v>77.815699658703068</v>
      </c>
    </row>
    <row r="103" spans="1:13">
      <c r="A103" s="462"/>
      <c r="B103" s="438" t="s">
        <v>306</v>
      </c>
      <c r="C103" s="439">
        <v>150.5</v>
      </c>
      <c r="D103" s="439">
        <v>324.7</v>
      </c>
      <c r="E103" s="439">
        <v>381.6</v>
      </c>
      <c r="F103" s="439">
        <v>747.3</v>
      </c>
      <c r="G103" s="439">
        <v>1667.1</v>
      </c>
      <c r="H103" s="439">
        <v>463</v>
      </c>
      <c r="I103" s="439">
        <v>758.1</v>
      </c>
      <c r="J103" s="439">
        <v>1244.9000000000001</v>
      </c>
      <c r="K103" s="435">
        <v>6384.7</v>
      </c>
      <c r="L103" s="439">
        <v>1024.2</v>
      </c>
      <c r="M103" s="440">
        <v>16.041474149137784</v>
      </c>
    </row>
    <row r="104" spans="1:13">
      <c r="A104" s="462"/>
      <c r="B104" s="441" t="s">
        <v>307</v>
      </c>
      <c r="C104" s="442">
        <v>445</v>
      </c>
      <c r="D104" s="442">
        <v>540</v>
      </c>
      <c r="E104" s="442">
        <v>1002.1660000000001</v>
      </c>
      <c r="F104" s="442">
        <v>1359.913</v>
      </c>
      <c r="G104" s="442">
        <v>1448.6769999999999</v>
      </c>
      <c r="H104" s="442">
        <v>1551.26</v>
      </c>
      <c r="I104" s="442">
        <v>1588.008</v>
      </c>
      <c r="J104" s="442">
        <v>2394.402</v>
      </c>
      <c r="K104" s="435">
        <v>2474.5219999999999</v>
      </c>
      <c r="L104" s="442">
        <v>2223.42</v>
      </c>
      <c r="M104" s="440">
        <v>89.852504847400837</v>
      </c>
    </row>
    <row r="105" spans="1:13">
      <c r="A105" s="462" t="s">
        <v>425</v>
      </c>
      <c r="B105" s="443" t="s">
        <v>304</v>
      </c>
      <c r="C105" s="444">
        <v>3132</v>
      </c>
      <c r="D105" s="444">
        <v>3356</v>
      </c>
      <c r="E105" s="444">
        <v>5425</v>
      </c>
      <c r="F105" s="444">
        <v>8600</v>
      </c>
      <c r="G105" s="444">
        <v>4790</v>
      </c>
      <c r="H105" s="444">
        <v>18801</v>
      </c>
      <c r="I105" s="444">
        <v>22741</v>
      </c>
      <c r="J105" s="444">
        <v>21128</v>
      </c>
      <c r="K105" s="445">
        <v>29982</v>
      </c>
      <c r="L105" s="439">
        <v>30710</v>
      </c>
      <c r="M105" s="446">
        <v>102.42812354079113</v>
      </c>
    </row>
    <row r="106" spans="1:13">
      <c r="A106" s="462"/>
      <c r="B106" s="438" t="s">
        <v>306</v>
      </c>
      <c r="C106" s="439">
        <v>85808.6</v>
      </c>
      <c r="D106" s="439">
        <v>130113.85</v>
      </c>
      <c r="E106" s="439">
        <v>78090.399999999994</v>
      </c>
      <c r="F106" s="439">
        <v>102669.5</v>
      </c>
      <c r="G106" s="439">
        <v>93839.8</v>
      </c>
      <c r="H106" s="439">
        <v>81383.199999999997</v>
      </c>
      <c r="I106" s="439">
        <v>83717.5</v>
      </c>
      <c r="J106" s="439">
        <v>93608.2</v>
      </c>
      <c r="K106" s="435">
        <v>235146.9</v>
      </c>
      <c r="L106" s="439">
        <v>89909.8</v>
      </c>
      <c r="M106" s="440">
        <v>38.23558805155416</v>
      </c>
    </row>
    <row r="107" spans="1:13">
      <c r="A107" s="463"/>
      <c r="B107" s="448" t="s">
        <v>307</v>
      </c>
      <c r="C107" s="449">
        <v>13312</v>
      </c>
      <c r="D107" s="449">
        <v>24046</v>
      </c>
      <c r="E107" s="449">
        <v>13165.188</v>
      </c>
      <c r="F107" s="449">
        <v>19842.382000000001</v>
      </c>
      <c r="G107" s="449">
        <v>18716.868999999999</v>
      </c>
      <c r="H107" s="449">
        <v>12243.182000000001</v>
      </c>
      <c r="I107" s="449">
        <v>14092.741</v>
      </c>
      <c r="J107" s="449">
        <v>15547.933999999999</v>
      </c>
      <c r="K107" s="435">
        <v>12615.79</v>
      </c>
      <c r="L107" s="449">
        <v>13632.08</v>
      </c>
      <c r="M107" s="440">
        <v>108.05569845408016</v>
      </c>
    </row>
    <row r="108" spans="1:13">
      <c r="A108" s="452" t="s">
        <v>426</v>
      </c>
      <c r="B108" s="302" t="s">
        <v>304</v>
      </c>
      <c r="C108" s="434">
        <v>8015</v>
      </c>
      <c r="D108" s="434">
        <v>8713</v>
      </c>
      <c r="E108" s="434">
        <v>10655</v>
      </c>
      <c r="F108" s="434">
        <v>14256</v>
      </c>
      <c r="G108" s="434">
        <v>12138</v>
      </c>
      <c r="H108" s="434">
        <v>24295</v>
      </c>
      <c r="I108" s="434">
        <v>27778</v>
      </c>
      <c r="J108" s="434">
        <v>25882</v>
      </c>
      <c r="K108" s="453">
        <v>35036</v>
      </c>
      <c r="L108" s="439">
        <v>35400</v>
      </c>
      <c r="M108" s="436">
        <v>101.03893138486129</v>
      </c>
    </row>
    <row r="109" spans="1:13">
      <c r="A109" s="454"/>
      <c r="B109" s="438" t="s">
        <v>306</v>
      </c>
      <c r="C109" s="439">
        <v>134462</v>
      </c>
      <c r="D109" s="439">
        <v>186369.95</v>
      </c>
      <c r="E109" s="439">
        <v>139146.29999999999</v>
      </c>
      <c r="F109" s="439">
        <v>170186.7</v>
      </c>
      <c r="G109" s="439">
        <v>174788.9</v>
      </c>
      <c r="H109" s="439">
        <v>153498.29999999999</v>
      </c>
      <c r="I109" s="439">
        <v>148614.20000000001</v>
      </c>
      <c r="J109" s="439">
        <v>143438.70000000001</v>
      </c>
      <c r="K109" s="435">
        <v>396494.8</v>
      </c>
      <c r="L109" s="439">
        <v>145613.6</v>
      </c>
      <c r="M109" s="440">
        <v>36.725223130290743</v>
      </c>
    </row>
    <row r="110" spans="1:13">
      <c r="A110" s="455"/>
      <c r="B110" s="448" t="s">
        <v>307</v>
      </c>
      <c r="C110" s="449">
        <v>41483</v>
      </c>
      <c r="D110" s="449">
        <v>59165</v>
      </c>
      <c r="E110" s="449">
        <v>56810.400999999998</v>
      </c>
      <c r="F110" s="449">
        <v>71097.370999999999</v>
      </c>
      <c r="G110" s="449">
        <v>66895.824999999997</v>
      </c>
      <c r="H110" s="449">
        <v>65544.683999999994</v>
      </c>
      <c r="I110" s="449">
        <v>57944.292000000001</v>
      </c>
      <c r="J110" s="449">
        <v>50747.061999999998</v>
      </c>
      <c r="K110" s="457">
        <v>45901.161</v>
      </c>
      <c r="L110" s="439">
        <v>47946.231</v>
      </c>
      <c r="M110" s="451">
        <v>104.45537750123574</v>
      </c>
    </row>
    <row r="111" spans="1:13">
      <c r="A111" s="464" t="s">
        <v>333</v>
      </c>
      <c r="B111" s="302" t="s">
        <v>304</v>
      </c>
      <c r="C111" s="434">
        <v>26962</v>
      </c>
      <c r="D111" s="434">
        <v>20787</v>
      </c>
      <c r="E111" s="434">
        <v>23766</v>
      </c>
      <c r="F111" s="434">
        <v>18172</v>
      </c>
      <c r="G111" s="434">
        <v>17968</v>
      </c>
      <c r="H111" s="434">
        <v>16143</v>
      </c>
      <c r="I111" s="434">
        <v>21502</v>
      </c>
      <c r="J111" s="434">
        <v>21142</v>
      </c>
      <c r="K111" s="435">
        <v>20936</v>
      </c>
      <c r="L111" s="434">
        <v>21717</v>
      </c>
      <c r="M111" s="436">
        <v>103.73041650745127</v>
      </c>
    </row>
    <row r="112" spans="1:13">
      <c r="A112" s="462"/>
      <c r="B112" s="438" t="s">
        <v>306</v>
      </c>
      <c r="C112" s="439">
        <v>33456.5</v>
      </c>
      <c r="D112" s="439">
        <v>28906.6</v>
      </c>
      <c r="E112" s="439">
        <v>47044.3</v>
      </c>
      <c r="F112" s="439">
        <v>38386.6</v>
      </c>
      <c r="G112" s="439">
        <v>27352.799999999999</v>
      </c>
      <c r="H112" s="439">
        <v>47928.4</v>
      </c>
      <c r="I112" s="439">
        <v>25448.5</v>
      </c>
      <c r="J112" s="439">
        <v>348566</v>
      </c>
      <c r="K112" s="435">
        <v>208680.6</v>
      </c>
      <c r="L112" s="439">
        <v>64739.9</v>
      </c>
      <c r="M112" s="440">
        <v>31.023439648918011</v>
      </c>
    </row>
    <row r="113" spans="1:13">
      <c r="A113" s="462"/>
      <c r="B113" s="441" t="s">
        <v>307</v>
      </c>
      <c r="C113" s="442">
        <v>13644</v>
      </c>
      <c r="D113" s="442">
        <v>12479</v>
      </c>
      <c r="E113" s="442">
        <v>16021.728999999999</v>
      </c>
      <c r="F113" s="442">
        <v>15468.762000000001</v>
      </c>
      <c r="G113" s="442">
        <v>13887.921</v>
      </c>
      <c r="H113" s="442">
        <v>12721.853999999999</v>
      </c>
      <c r="I113" s="442">
        <v>11249.272999999999</v>
      </c>
      <c r="J113" s="442">
        <v>10175.741</v>
      </c>
      <c r="K113" s="460">
        <v>9418.0439999999999</v>
      </c>
      <c r="L113" s="442">
        <v>9541.4069999999992</v>
      </c>
      <c r="M113" s="440">
        <v>101.30985797050852</v>
      </c>
    </row>
    <row r="114" spans="1:13">
      <c r="A114" s="462" t="s">
        <v>334</v>
      </c>
      <c r="B114" s="443" t="s">
        <v>304</v>
      </c>
      <c r="C114" s="444">
        <v>333422</v>
      </c>
      <c r="D114" s="444">
        <v>335941</v>
      </c>
      <c r="E114" s="444">
        <v>308209</v>
      </c>
      <c r="F114" s="444">
        <v>185043</v>
      </c>
      <c r="G114" s="444">
        <v>17732</v>
      </c>
      <c r="H114" s="444">
        <v>95703</v>
      </c>
      <c r="I114" s="444">
        <v>210499</v>
      </c>
      <c r="J114" s="444">
        <v>161244</v>
      </c>
      <c r="K114" s="435">
        <v>130470</v>
      </c>
      <c r="L114" s="439">
        <v>146777</v>
      </c>
      <c r="M114" s="446">
        <v>112.49865869548555</v>
      </c>
    </row>
    <row r="115" spans="1:13">
      <c r="A115" s="462"/>
      <c r="B115" s="438" t="s">
        <v>306</v>
      </c>
      <c r="C115" s="439">
        <v>13549</v>
      </c>
      <c r="D115" s="439">
        <v>14846</v>
      </c>
      <c r="E115" s="439">
        <v>18710.599999999999</v>
      </c>
      <c r="F115" s="439">
        <v>45597.1</v>
      </c>
      <c r="G115" s="439">
        <v>16267.3</v>
      </c>
      <c r="H115" s="439">
        <v>17802.099999999999</v>
      </c>
      <c r="I115" s="439">
        <v>21380.9</v>
      </c>
      <c r="J115" s="439">
        <v>2091173</v>
      </c>
      <c r="K115" s="435">
        <v>902130.6</v>
      </c>
      <c r="L115" s="439">
        <v>211238.1</v>
      </c>
      <c r="M115" s="440">
        <v>23.415467782602654</v>
      </c>
    </row>
    <row r="116" spans="1:13">
      <c r="A116" s="462"/>
      <c r="B116" s="441" t="s">
        <v>307</v>
      </c>
      <c r="C116" s="442">
        <v>21797</v>
      </c>
      <c r="D116" s="442">
        <v>27479</v>
      </c>
      <c r="E116" s="442">
        <v>32551.404999999999</v>
      </c>
      <c r="F116" s="442">
        <v>26154.223999999998</v>
      </c>
      <c r="G116" s="442">
        <v>23124.684000000001</v>
      </c>
      <c r="H116" s="442">
        <v>24027.258999999998</v>
      </c>
      <c r="I116" s="442">
        <v>25307.834999999999</v>
      </c>
      <c r="J116" s="442">
        <v>19647.411</v>
      </c>
      <c r="K116" s="460">
        <v>24253.282999999999</v>
      </c>
      <c r="L116" s="442">
        <v>24975.614000000001</v>
      </c>
      <c r="M116" s="456">
        <v>102.97828133205719</v>
      </c>
    </row>
    <row r="117" spans="1:13">
      <c r="A117" s="462" t="s">
        <v>335</v>
      </c>
      <c r="B117" s="443" t="s">
        <v>304</v>
      </c>
      <c r="C117" s="444">
        <v>18758</v>
      </c>
      <c r="D117" s="444">
        <v>18744</v>
      </c>
      <c r="E117" s="444">
        <v>15834</v>
      </c>
      <c r="F117" s="444">
        <v>5266</v>
      </c>
      <c r="G117" s="444">
        <v>3327</v>
      </c>
      <c r="H117" s="444">
        <v>3052</v>
      </c>
      <c r="I117" s="444">
        <v>3198</v>
      </c>
      <c r="J117" s="444">
        <v>2919</v>
      </c>
      <c r="K117" s="435">
        <v>2837</v>
      </c>
      <c r="L117" s="439">
        <v>2601</v>
      </c>
      <c r="M117" s="440">
        <v>91.68135354247444</v>
      </c>
    </row>
    <row r="118" spans="1:13">
      <c r="A118" s="462"/>
      <c r="B118" s="438" t="s">
        <v>306</v>
      </c>
      <c r="C118" s="439">
        <v>4669.3</v>
      </c>
      <c r="D118" s="439">
        <v>7727.9</v>
      </c>
      <c r="E118" s="439">
        <v>14420</v>
      </c>
      <c r="F118" s="439">
        <v>18235.900000000001</v>
      </c>
      <c r="G118" s="439">
        <v>13350.9</v>
      </c>
      <c r="H118" s="439">
        <v>11699.4</v>
      </c>
      <c r="I118" s="439">
        <v>8155.2</v>
      </c>
      <c r="J118" s="439">
        <v>12766.8</v>
      </c>
      <c r="K118" s="435">
        <v>51220</v>
      </c>
      <c r="L118" s="439">
        <v>12753.5</v>
      </c>
      <c r="M118" s="440">
        <v>24.899453338539633</v>
      </c>
    </row>
    <row r="119" spans="1:13">
      <c r="A119" s="463"/>
      <c r="B119" s="438" t="s">
        <v>307</v>
      </c>
      <c r="C119" s="439">
        <v>10070</v>
      </c>
      <c r="D119" s="439">
        <v>15615</v>
      </c>
      <c r="E119" s="439">
        <v>20718.966</v>
      </c>
      <c r="F119" s="439">
        <v>20721.473000000002</v>
      </c>
      <c r="G119" s="439">
        <v>20597.554</v>
      </c>
      <c r="H119" s="439">
        <v>26408.178</v>
      </c>
      <c r="I119" s="439">
        <v>15823.337</v>
      </c>
      <c r="J119" s="439">
        <v>19788.55</v>
      </c>
      <c r="K119" s="435">
        <v>26518.312000000002</v>
      </c>
      <c r="L119" s="439">
        <v>22262.780999999999</v>
      </c>
      <c r="M119" s="440">
        <v>83.952481590834282</v>
      </c>
    </row>
    <row r="120" spans="1:13">
      <c r="A120" s="452" t="s">
        <v>427</v>
      </c>
      <c r="B120" s="302" t="s">
        <v>304</v>
      </c>
      <c r="C120" s="434">
        <v>379142</v>
      </c>
      <c r="D120" s="434">
        <v>375472</v>
      </c>
      <c r="E120" s="434">
        <v>347809</v>
      </c>
      <c r="F120" s="434">
        <v>208481</v>
      </c>
      <c r="G120" s="434">
        <v>39027</v>
      </c>
      <c r="H120" s="434">
        <v>114898</v>
      </c>
      <c r="I120" s="434">
        <v>235199</v>
      </c>
      <c r="J120" s="434">
        <v>185305</v>
      </c>
      <c r="K120" s="453">
        <v>154243</v>
      </c>
      <c r="L120" s="434">
        <v>171095</v>
      </c>
      <c r="M120" s="436">
        <v>110.92561736999409</v>
      </c>
    </row>
    <row r="121" spans="1:13">
      <c r="A121" s="454"/>
      <c r="B121" s="438" t="s">
        <v>306</v>
      </c>
      <c r="C121" s="439">
        <v>51674.8</v>
      </c>
      <c r="D121" s="439">
        <v>51480.5</v>
      </c>
      <c r="E121" s="439">
        <v>80174.899999999994</v>
      </c>
      <c r="F121" s="439">
        <v>10229.6</v>
      </c>
      <c r="G121" s="439">
        <v>56971</v>
      </c>
      <c r="H121" s="439">
        <v>77429.899999999994</v>
      </c>
      <c r="I121" s="439">
        <v>54984.6</v>
      </c>
      <c r="J121" s="439">
        <v>2452506</v>
      </c>
      <c r="K121" s="435">
        <v>1162031.2</v>
      </c>
      <c r="L121" s="439">
        <v>288731.5</v>
      </c>
      <c r="M121" s="440">
        <v>24.847138355665493</v>
      </c>
    </row>
    <row r="122" spans="1:13">
      <c r="A122" s="455"/>
      <c r="B122" s="448" t="s">
        <v>307</v>
      </c>
      <c r="C122" s="449">
        <v>45511</v>
      </c>
      <c r="D122" s="449">
        <v>55573</v>
      </c>
      <c r="E122" s="449">
        <v>69292.100000000006</v>
      </c>
      <c r="F122" s="449">
        <v>62344.459000000003</v>
      </c>
      <c r="G122" s="449">
        <v>57610.159</v>
      </c>
      <c r="H122" s="449">
        <v>63157.290999999997</v>
      </c>
      <c r="I122" s="449">
        <v>52380.445</v>
      </c>
      <c r="J122" s="449">
        <v>49611.701999999997</v>
      </c>
      <c r="K122" s="435">
        <v>60189.639000000003</v>
      </c>
      <c r="L122" s="449">
        <v>56779.802000000003</v>
      </c>
      <c r="M122" s="451">
        <v>94.334843908932569</v>
      </c>
    </row>
    <row r="123" spans="1:13">
      <c r="A123" s="464" t="s">
        <v>337</v>
      </c>
      <c r="B123" s="302" t="s">
        <v>304</v>
      </c>
      <c r="C123" s="434">
        <v>109206</v>
      </c>
      <c r="D123" s="434">
        <v>105967</v>
      </c>
      <c r="E123" s="434">
        <v>115575</v>
      </c>
      <c r="F123" s="434">
        <v>63100</v>
      </c>
      <c r="G123" s="434">
        <v>51526</v>
      </c>
      <c r="H123" s="434">
        <v>43251</v>
      </c>
      <c r="I123" s="434">
        <v>53889</v>
      </c>
      <c r="J123" s="434">
        <v>61301</v>
      </c>
      <c r="K123" s="453">
        <v>58343</v>
      </c>
      <c r="L123" s="439">
        <v>61228</v>
      </c>
      <c r="M123" s="436">
        <v>104.94489484599694</v>
      </c>
    </row>
    <row r="124" spans="1:13">
      <c r="A124" s="462"/>
      <c r="B124" s="438"/>
      <c r="C124" s="439"/>
      <c r="D124" s="439"/>
      <c r="E124" s="439"/>
      <c r="F124" s="439"/>
      <c r="G124" s="439"/>
      <c r="H124" s="439"/>
      <c r="I124" s="439"/>
      <c r="J124" s="439"/>
      <c r="K124" s="435"/>
      <c r="L124" s="439"/>
      <c r="M124" s="440"/>
    </row>
    <row r="125" spans="1:13">
      <c r="A125" s="462"/>
      <c r="B125" s="441" t="s">
        <v>307</v>
      </c>
      <c r="C125" s="442">
        <v>17240</v>
      </c>
      <c r="D125" s="442">
        <v>22662</v>
      </c>
      <c r="E125" s="442">
        <v>25241.087</v>
      </c>
      <c r="F125" s="442">
        <v>20247.428</v>
      </c>
      <c r="G125" s="442">
        <v>17320.129000000001</v>
      </c>
      <c r="H125" s="442">
        <v>15578.712</v>
      </c>
      <c r="I125" s="442">
        <v>16743.900000000001</v>
      </c>
      <c r="J125" s="442">
        <v>15945.621999999999</v>
      </c>
      <c r="K125" s="460">
        <v>17686.945</v>
      </c>
      <c r="L125" s="442">
        <v>20996.441999999999</v>
      </c>
      <c r="M125" s="440">
        <v>118.71152423440002</v>
      </c>
    </row>
    <row r="126" spans="1:13">
      <c r="A126" s="462" t="s">
        <v>338</v>
      </c>
      <c r="B126" s="443" t="s">
        <v>304</v>
      </c>
      <c r="C126" s="444">
        <v>88423</v>
      </c>
      <c r="D126" s="444">
        <v>75593</v>
      </c>
      <c r="E126" s="444">
        <v>56014</v>
      </c>
      <c r="F126" s="444">
        <v>53191</v>
      </c>
      <c r="G126" s="444">
        <v>65288</v>
      </c>
      <c r="H126" s="444">
        <v>69848</v>
      </c>
      <c r="I126" s="444">
        <v>66578</v>
      </c>
      <c r="J126" s="444">
        <v>81931</v>
      </c>
      <c r="K126" s="435">
        <v>77840</v>
      </c>
      <c r="L126" s="439">
        <v>84161</v>
      </c>
      <c r="M126" s="446">
        <v>108.12050359712231</v>
      </c>
    </row>
    <row r="127" spans="1:13">
      <c r="A127" s="462"/>
      <c r="B127" s="438"/>
      <c r="C127" s="439"/>
      <c r="D127" s="439"/>
      <c r="E127" s="439"/>
      <c r="F127" s="439"/>
      <c r="G127" s="439"/>
      <c r="H127" s="439"/>
      <c r="I127" s="439"/>
      <c r="J127" s="439"/>
      <c r="K127" s="435"/>
      <c r="L127" s="439"/>
      <c r="M127" s="440"/>
    </row>
    <row r="128" spans="1:13">
      <c r="A128" s="462"/>
      <c r="B128" s="441" t="s">
        <v>307</v>
      </c>
      <c r="C128" s="442">
        <v>7809</v>
      </c>
      <c r="D128" s="442">
        <v>10160</v>
      </c>
      <c r="E128" s="442">
        <v>10940.605</v>
      </c>
      <c r="F128" s="442">
        <v>9360.0519999999997</v>
      </c>
      <c r="G128" s="442">
        <v>7942.6080000000002</v>
      </c>
      <c r="H128" s="442">
        <v>8624.5640000000003</v>
      </c>
      <c r="I128" s="442">
        <v>10276.708000000001</v>
      </c>
      <c r="J128" s="442">
        <v>10548.562</v>
      </c>
      <c r="K128" s="435">
        <v>10426.361999999999</v>
      </c>
      <c r="L128" s="439">
        <v>11019.833000000001</v>
      </c>
      <c r="M128" s="440">
        <v>105.69202373752226</v>
      </c>
    </row>
    <row r="129" spans="1:13">
      <c r="A129" s="462" t="s">
        <v>339</v>
      </c>
      <c r="B129" s="443" t="s">
        <v>304</v>
      </c>
      <c r="C129" s="444">
        <v>30844</v>
      </c>
      <c r="D129" s="444">
        <v>33646</v>
      </c>
      <c r="E129" s="444">
        <v>52851</v>
      </c>
      <c r="F129" s="444">
        <v>44062</v>
      </c>
      <c r="G129" s="444">
        <v>36055</v>
      </c>
      <c r="H129" s="444">
        <v>38636</v>
      </c>
      <c r="I129" s="444">
        <v>30459</v>
      </c>
      <c r="J129" s="444">
        <v>28483</v>
      </c>
      <c r="K129" s="445">
        <v>25581</v>
      </c>
      <c r="L129" s="444">
        <v>29000</v>
      </c>
      <c r="M129" s="446">
        <v>113.36538837418398</v>
      </c>
    </row>
    <row r="130" spans="1:13">
      <c r="A130" s="462"/>
      <c r="B130" s="438"/>
      <c r="C130" s="439"/>
      <c r="D130" s="439"/>
      <c r="E130" s="439"/>
      <c r="F130" s="439"/>
      <c r="G130" s="439"/>
      <c r="H130" s="439"/>
      <c r="I130" s="439"/>
      <c r="J130" s="439"/>
      <c r="K130" s="435"/>
      <c r="L130" s="439"/>
      <c r="M130" s="440"/>
    </row>
    <row r="131" spans="1:13">
      <c r="A131" s="462"/>
      <c r="B131" s="441" t="s">
        <v>307</v>
      </c>
      <c r="C131" s="442">
        <v>6868</v>
      </c>
      <c r="D131" s="442">
        <v>5962</v>
      </c>
      <c r="E131" s="442">
        <v>10728.343999999999</v>
      </c>
      <c r="F131" s="442">
        <v>8750.8790000000008</v>
      </c>
      <c r="G131" s="442">
        <v>7330.4669999999996</v>
      </c>
      <c r="H131" s="442">
        <v>9105.6679999999997</v>
      </c>
      <c r="I131" s="442">
        <v>6075.4769999999999</v>
      </c>
      <c r="J131" s="442">
        <v>4962.58</v>
      </c>
      <c r="K131" s="460">
        <v>4947.6530000000002</v>
      </c>
      <c r="L131" s="442">
        <v>5610.4279999999999</v>
      </c>
      <c r="M131" s="440">
        <v>113.39574541706945</v>
      </c>
    </row>
    <row r="132" spans="1:13">
      <c r="A132" s="462" t="s">
        <v>340</v>
      </c>
      <c r="B132" s="443" t="s">
        <v>304</v>
      </c>
      <c r="C132" s="444">
        <v>344800</v>
      </c>
      <c r="D132" s="444">
        <v>322214</v>
      </c>
      <c r="E132" s="444">
        <v>316747</v>
      </c>
      <c r="F132" s="444">
        <v>293214</v>
      </c>
      <c r="G132" s="444">
        <v>273510</v>
      </c>
      <c r="H132" s="444">
        <v>265663</v>
      </c>
      <c r="I132" s="444">
        <v>266201</v>
      </c>
      <c r="J132" s="444">
        <v>252823</v>
      </c>
      <c r="K132" s="435">
        <v>260983</v>
      </c>
      <c r="L132" s="439">
        <v>271742</v>
      </c>
      <c r="M132" s="446">
        <v>104.12249073694456</v>
      </c>
    </row>
    <row r="133" spans="1:13">
      <c r="A133" s="462"/>
      <c r="B133" s="438"/>
      <c r="C133" s="439"/>
      <c r="D133" s="439"/>
      <c r="E133" s="439"/>
      <c r="F133" s="439"/>
      <c r="G133" s="439"/>
      <c r="H133" s="439"/>
      <c r="I133" s="439"/>
      <c r="J133" s="439"/>
      <c r="K133" s="435"/>
      <c r="L133" s="439"/>
      <c r="M133" s="440"/>
    </row>
    <row r="134" spans="1:13">
      <c r="A134" s="462"/>
      <c r="B134" s="441" t="s">
        <v>307</v>
      </c>
      <c r="C134" s="442">
        <v>1493</v>
      </c>
      <c r="D134" s="442">
        <v>1588</v>
      </c>
      <c r="E134" s="442">
        <v>1699.009</v>
      </c>
      <c r="F134" s="442">
        <v>1713.0329999999999</v>
      </c>
      <c r="G134" s="442">
        <v>1749.194</v>
      </c>
      <c r="H134" s="442">
        <v>1551.546</v>
      </c>
      <c r="I134" s="442">
        <v>2186.1469999999999</v>
      </c>
      <c r="J134" s="442">
        <v>1644.202</v>
      </c>
      <c r="K134" s="435">
        <v>1780.675</v>
      </c>
      <c r="L134" s="442">
        <v>1977.1379999999999</v>
      </c>
      <c r="M134" s="440">
        <v>111.03306330464571</v>
      </c>
    </row>
    <row r="135" spans="1:13">
      <c r="A135" s="462" t="s">
        <v>341</v>
      </c>
      <c r="B135" s="443"/>
      <c r="C135" s="444"/>
      <c r="D135" s="444"/>
      <c r="E135" s="444"/>
      <c r="F135" s="444"/>
      <c r="G135" s="444"/>
      <c r="H135" s="444"/>
      <c r="I135" s="444"/>
      <c r="J135" s="444"/>
      <c r="K135" s="445"/>
      <c r="L135" s="439"/>
      <c r="M135" s="446"/>
    </row>
    <row r="136" spans="1:13">
      <c r="A136" s="462"/>
      <c r="B136" s="438" t="s">
        <v>306</v>
      </c>
      <c r="C136" s="439">
        <v>18916.2</v>
      </c>
      <c r="D136" s="439">
        <v>37873.300000000003</v>
      </c>
      <c r="E136" s="439">
        <v>32697</v>
      </c>
      <c r="F136" s="439">
        <v>45926.7</v>
      </c>
      <c r="G136" s="439">
        <v>21288.400000000001</v>
      </c>
      <c r="H136" s="439">
        <v>17640.8</v>
      </c>
      <c r="I136" s="439">
        <v>18063.7</v>
      </c>
      <c r="J136" s="439">
        <v>28339.3</v>
      </c>
      <c r="K136" s="435">
        <v>85636.9</v>
      </c>
      <c r="L136" s="439">
        <v>16098.2</v>
      </c>
      <c r="M136" s="440">
        <v>18.798204979395567</v>
      </c>
    </row>
    <row r="137" spans="1:13">
      <c r="A137" s="462"/>
      <c r="B137" s="441" t="s">
        <v>307</v>
      </c>
      <c r="C137" s="442">
        <v>3298</v>
      </c>
      <c r="D137" s="442">
        <v>5614</v>
      </c>
      <c r="E137" s="442">
        <v>5365.8239999999996</v>
      </c>
      <c r="F137" s="442">
        <v>4240.2700000000004</v>
      </c>
      <c r="G137" s="442">
        <v>3474.7910000000002</v>
      </c>
      <c r="H137" s="442">
        <v>2823.096</v>
      </c>
      <c r="I137" s="442">
        <v>2830.4679999999998</v>
      </c>
      <c r="J137" s="442">
        <v>4349.8530000000001</v>
      </c>
      <c r="K137" s="435">
        <v>3574.8150000000001</v>
      </c>
      <c r="L137" s="442">
        <v>3446.1970000000001</v>
      </c>
      <c r="M137" s="440">
        <v>96.402107521647977</v>
      </c>
    </row>
    <row r="138" spans="1:13">
      <c r="A138" s="462" t="s">
        <v>342</v>
      </c>
      <c r="B138" s="443" t="s">
        <v>304</v>
      </c>
      <c r="C138" s="444">
        <v>16844</v>
      </c>
      <c r="D138" s="444">
        <v>18562</v>
      </c>
      <c r="E138" s="444">
        <v>21405</v>
      </c>
      <c r="F138" s="444">
        <v>17821</v>
      </c>
      <c r="G138" s="444">
        <v>16657</v>
      </c>
      <c r="H138" s="444">
        <v>20312</v>
      </c>
      <c r="I138" s="444">
        <v>20687</v>
      </c>
      <c r="J138" s="444">
        <v>19319</v>
      </c>
      <c r="K138" s="445">
        <v>24753</v>
      </c>
      <c r="L138" s="439">
        <v>23903</v>
      </c>
      <c r="M138" s="446">
        <v>96.566072799256659</v>
      </c>
    </row>
    <row r="139" spans="1:13">
      <c r="A139" s="462"/>
      <c r="B139" s="438"/>
      <c r="C139" s="439"/>
      <c r="D139" s="439"/>
      <c r="E139" s="439"/>
      <c r="F139" s="439"/>
      <c r="G139" s="439"/>
      <c r="H139" s="439"/>
      <c r="I139" s="439"/>
      <c r="J139" s="439"/>
      <c r="K139" s="435"/>
      <c r="L139" s="439"/>
      <c r="M139" s="440"/>
    </row>
    <row r="140" spans="1:13">
      <c r="A140" s="463"/>
      <c r="B140" s="448" t="s">
        <v>307</v>
      </c>
      <c r="C140" s="449">
        <v>15873</v>
      </c>
      <c r="D140" s="449">
        <v>22888</v>
      </c>
      <c r="E140" s="449">
        <v>26910.087</v>
      </c>
      <c r="F140" s="449">
        <v>24776.68</v>
      </c>
      <c r="G140" s="449">
        <v>22184.605</v>
      </c>
      <c r="H140" s="449">
        <v>20181.03</v>
      </c>
      <c r="I140" s="449">
        <v>18340.97</v>
      </c>
      <c r="J140" s="449">
        <v>16700.666000000001</v>
      </c>
      <c r="K140" s="457">
        <v>20901.817999999999</v>
      </c>
      <c r="L140" s="449">
        <v>21186.338</v>
      </c>
      <c r="M140" s="451">
        <v>101.36122130620409</v>
      </c>
    </row>
    <row r="141" spans="1:13">
      <c r="A141" s="452" t="s">
        <v>428</v>
      </c>
      <c r="B141" s="302" t="s">
        <v>429</v>
      </c>
      <c r="C141" s="434">
        <v>19340.3</v>
      </c>
      <c r="D141" s="434">
        <v>37873.300000000003</v>
      </c>
      <c r="E141" s="434">
        <v>32697</v>
      </c>
      <c r="F141" s="434">
        <v>45926.7</v>
      </c>
      <c r="G141" s="434">
        <v>21288.400000000001</v>
      </c>
      <c r="H141" s="434">
        <v>17640.8</v>
      </c>
      <c r="I141" s="434">
        <v>18063.7</v>
      </c>
      <c r="J141" s="434">
        <v>28339.3</v>
      </c>
      <c r="K141" s="435">
        <v>85636.9</v>
      </c>
      <c r="L141" s="439">
        <v>16098.2</v>
      </c>
      <c r="M141" s="436">
        <v>18.798204979395567</v>
      </c>
    </row>
    <row r="142" spans="1:13">
      <c r="A142" s="455"/>
      <c r="B142" s="448" t="s">
        <v>307</v>
      </c>
      <c r="C142" s="449">
        <v>52580</v>
      </c>
      <c r="D142" s="449">
        <v>68875</v>
      </c>
      <c r="E142" s="449">
        <v>80884.956000000006</v>
      </c>
      <c r="F142" s="449">
        <v>69088.342000000004</v>
      </c>
      <c r="G142" s="449">
        <v>60001.794000000002</v>
      </c>
      <c r="H142" s="449">
        <v>57864.616000000002</v>
      </c>
      <c r="I142" s="449">
        <v>56453.67</v>
      </c>
      <c r="J142" s="449">
        <v>54151.485000000001</v>
      </c>
      <c r="K142" s="457">
        <v>59318.267999999996</v>
      </c>
      <c r="L142" s="449">
        <v>64236.375999999997</v>
      </c>
      <c r="M142" s="451">
        <v>108.29105124916998</v>
      </c>
    </row>
    <row r="143" spans="1:13">
      <c r="A143" s="464" t="s">
        <v>344</v>
      </c>
      <c r="B143" s="302"/>
      <c r="C143" s="434"/>
      <c r="D143" s="434"/>
      <c r="E143" s="434"/>
      <c r="F143" s="434"/>
      <c r="G143" s="434"/>
      <c r="H143" s="434"/>
      <c r="I143" s="434"/>
      <c r="J143" s="434"/>
      <c r="K143" s="453"/>
      <c r="L143" s="439"/>
      <c r="M143" s="436"/>
    </row>
    <row r="144" spans="1:13">
      <c r="A144" s="462"/>
      <c r="B144" s="438" t="s">
        <v>306</v>
      </c>
      <c r="C144" s="439">
        <v>13701.84</v>
      </c>
      <c r="D144" s="439">
        <v>292797.7</v>
      </c>
      <c r="E144" s="439">
        <v>16041.2</v>
      </c>
      <c r="F144" s="439">
        <v>12404.3</v>
      </c>
      <c r="G144" s="439">
        <v>10386.4</v>
      </c>
      <c r="H144" s="439">
        <v>8507.7999999999993</v>
      </c>
      <c r="I144" s="439">
        <v>8085.7</v>
      </c>
      <c r="J144" s="439">
        <v>271046.09999999998</v>
      </c>
      <c r="K144" s="435">
        <v>18430.2</v>
      </c>
      <c r="L144" s="439">
        <v>9567.1</v>
      </c>
      <c r="M144" s="440">
        <v>51.90990873674729</v>
      </c>
    </row>
    <row r="145" spans="1:13">
      <c r="A145" s="462"/>
      <c r="B145" s="441" t="s">
        <v>307</v>
      </c>
      <c r="C145" s="442">
        <v>15286</v>
      </c>
      <c r="D145" s="442">
        <v>17757</v>
      </c>
      <c r="E145" s="442">
        <v>18348.178</v>
      </c>
      <c r="F145" s="442">
        <v>14972.99</v>
      </c>
      <c r="G145" s="442">
        <v>12528.232</v>
      </c>
      <c r="H145" s="442">
        <v>11617.460999999999</v>
      </c>
      <c r="I145" s="442">
        <v>11609.844999999999</v>
      </c>
      <c r="J145" s="442">
        <v>10702.245000000001</v>
      </c>
      <c r="K145" s="435">
        <v>12182.74</v>
      </c>
      <c r="L145" s="442">
        <v>12881.243532800001</v>
      </c>
      <c r="M145" s="456">
        <v>105.7335503573088</v>
      </c>
    </row>
    <row r="146" spans="1:13">
      <c r="A146" s="462" t="s">
        <v>345</v>
      </c>
      <c r="B146" s="443" t="s">
        <v>304</v>
      </c>
      <c r="C146" s="444">
        <v>58962</v>
      </c>
      <c r="D146" s="444">
        <v>61666</v>
      </c>
      <c r="E146" s="444">
        <v>73121</v>
      </c>
      <c r="F146" s="444">
        <v>75977</v>
      </c>
      <c r="G146" s="444">
        <v>65268</v>
      </c>
      <c r="H146" s="444">
        <v>64729</v>
      </c>
      <c r="I146" s="444">
        <v>62005</v>
      </c>
      <c r="J146" s="444">
        <v>51226</v>
      </c>
      <c r="K146" s="445">
        <v>52018</v>
      </c>
      <c r="L146" s="439">
        <v>59910</v>
      </c>
      <c r="M146" s="440">
        <v>115.17167134453459</v>
      </c>
    </row>
    <row r="147" spans="1:13">
      <c r="A147" s="462"/>
      <c r="B147" s="438" t="s">
        <v>306</v>
      </c>
      <c r="C147" s="439">
        <v>2778.3</v>
      </c>
      <c r="D147" s="439">
        <v>2940.23</v>
      </c>
      <c r="E147" s="439">
        <v>3151.3</v>
      </c>
      <c r="F147" s="439">
        <v>3909.9</v>
      </c>
      <c r="G147" s="439">
        <v>2836.8</v>
      </c>
      <c r="H147" s="439">
        <v>2820.2</v>
      </c>
      <c r="I147" s="439">
        <v>2663.5</v>
      </c>
      <c r="J147" s="439">
        <v>2375.3000000000002</v>
      </c>
      <c r="K147" s="435">
        <v>15004.6</v>
      </c>
      <c r="L147" s="439">
        <v>2617.5</v>
      </c>
      <c r="M147" s="440">
        <v>17.444650307239112</v>
      </c>
    </row>
    <row r="148" spans="1:13">
      <c r="A148" s="462"/>
      <c r="B148" s="441" t="s">
        <v>307</v>
      </c>
      <c r="C148" s="442">
        <v>2685</v>
      </c>
      <c r="D148" s="442">
        <v>3181</v>
      </c>
      <c r="E148" s="442">
        <v>3835.8119999999999</v>
      </c>
      <c r="F148" s="442">
        <v>4071.93</v>
      </c>
      <c r="G148" s="442">
        <v>3443.4009999999998</v>
      </c>
      <c r="H148" s="442">
        <v>3265.1950000000002</v>
      </c>
      <c r="I148" s="442">
        <v>3288.136</v>
      </c>
      <c r="J148" s="442">
        <v>2526.7979999999998</v>
      </c>
      <c r="K148" s="435">
        <v>2687.13</v>
      </c>
      <c r="L148" s="442">
        <v>3030.277</v>
      </c>
      <c r="M148" s="456">
        <v>112.77001856999847</v>
      </c>
    </row>
    <row r="149" spans="1:13">
      <c r="A149" s="467" t="s">
        <v>430</v>
      </c>
      <c r="B149" s="443"/>
      <c r="C149" s="444"/>
      <c r="D149" s="444"/>
      <c r="E149" s="444"/>
      <c r="F149" s="444"/>
      <c r="G149" s="444"/>
      <c r="H149" s="444"/>
      <c r="I149" s="444"/>
      <c r="J149" s="444"/>
      <c r="K149" s="445"/>
      <c r="L149" s="439"/>
      <c r="M149" s="446"/>
    </row>
    <row r="150" spans="1:13">
      <c r="A150" s="461"/>
      <c r="B150" s="441" t="s">
        <v>307</v>
      </c>
      <c r="C150" s="442">
        <v>14533</v>
      </c>
      <c r="D150" s="442">
        <v>17055</v>
      </c>
      <c r="E150" s="442">
        <v>17781.234</v>
      </c>
      <c r="F150" s="442">
        <v>15167.906999999999</v>
      </c>
      <c r="G150" s="442">
        <v>15058.998</v>
      </c>
      <c r="H150" s="442">
        <v>14634.933999999999</v>
      </c>
      <c r="I150" s="442">
        <v>14172.380999999999</v>
      </c>
      <c r="J150" s="442">
        <v>13786.556</v>
      </c>
      <c r="K150" s="460">
        <v>13573.291999999999</v>
      </c>
      <c r="L150" s="439">
        <v>16223.1</v>
      </c>
      <c r="M150" s="440">
        <v>119.52222054900167</v>
      </c>
    </row>
    <row r="151" spans="1:13">
      <c r="A151" s="462" t="s">
        <v>347</v>
      </c>
      <c r="B151" s="443" t="s">
        <v>304</v>
      </c>
      <c r="C151" s="444">
        <v>189733</v>
      </c>
      <c r="D151" s="444">
        <v>223226</v>
      </c>
      <c r="E151" s="444">
        <v>302117</v>
      </c>
      <c r="F151" s="444">
        <v>220442</v>
      </c>
      <c r="G151" s="444">
        <v>257073</v>
      </c>
      <c r="H151" s="444">
        <v>343980</v>
      </c>
      <c r="I151" s="444">
        <v>279881</v>
      </c>
      <c r="J151" s="444">
        <v>232801</v>
      </c>
      <c r="K151" s="435">
        <v>167738</v>
      </c>
      <c r="L151" s="444">
        <v>147512</v>
      </c>
      <c r="M151" s="446">
        <v>87.941909406336066</v>
      </c>
    </row>
    <row r="152" spans="1:13">
      <c r="A152" s="462"/>
      <c r="B152" s="438"/>
      <c r="C152" s="439"/>
      <c r="D152" s="439"/>
      <c r="E152" s="439"/>
      <c r="F152" s="439"/>
      <c r="G152" s="439"/>
      <c r="H152" s="439"/>
      <c r="I152" s="439"/>
      <c r="J152" s="439"/>
      <c r="K152" s="435"/>
      <c r="L152" s="439"/>
      <c r="M152" s="440"/>
    </row>
    <row r="153" spans="1:13">
      <c r="A153" s="462"/>
      <c r="B153" s="441" t="s">
        <v>307</v>
      </c>
      <c r="C153" s="442">
        <v>2601</v>
      </c>
      <c r="D153" s="442">
        <v>3310</v>
      </c>
      <c r="E153" s="442">
        <v>4262.1989999999996</v>
      </c>
      <c r="F153" s="442">
        <v>3731.5340000000001</v>
      </c>
      <c r="G153" s="442">
        <v>3696.55</v>
      </c>
      <c r="H153" s="442">
        <v>3416.0160000000001</v>
      </c>
      <c r="I153" s="442">
        <v>1885.4870000000001</v>
      </c>
      <c r="J153" s="442">
        <v>1795.1780000000001</v>
      </c>
      <c r="K153" s="460">
        <v>1766.181</v>
      </c>
      <c r="L153" s="442">
        <v>1916.152</v>
      </c>
      <c r="M153" s="456">
        <v>108.49125882341617</v>
      </c>
    </row>
    <row r="154" spans="1:13">
      <c r="A154" s="462" t="s">
        <v>348</v>
      </c>
      <c r="B154" s="443" t="s">
        <v>304</v>
      </c>
      <c r="C154" s="444">
        <v>38573</v>
      </c>
      <c r="D154" s="444">
        <v>48788</v>
      </c>
      <c r="E154" s="444">
        <v>87731</v>
      </c>
      <c r="F154" s="444">
        <v>79908</v>
      </c>
      <c r="G154" s="444">
        <v>69665</v>
      </c>
      <c r="H154" s="444">
        <v>74163</v>
      </c>
      <c r="I154" s="444">
        <v>70860</v>
      </c>
      <c r="J154" s="444">
        <v>59897</v>
      </c>
      <c r="K154" s="435">
        <v>68512</v>
      </c>
      <c r="L154" s="439">
        <v>75845</v>
      </c>
      <c r="M154" s="440">
        <v>110.70323446987389</v>
      </c>
    </row>
    <row r="155" spans="1:13">
      <c r="A155" s="462"/>
      <c r="B155" s="438"/>
      <c r="C155" s="439"/>
      <c r="D155" s="439"/>
      <c r="E155" s="439"/>
      <c r="F155" s="439"/>
      <c r="G155" s="439"/>
      <c r="H155" s="439"/>
      <c r="I155" s="439"/>
      <c r="J155" s="439"/>
      <c r="K155" s="435"/>
      <c r="L155" s="439"/>
      <c r="M155" s="440"/>
    </row>
    <row r="156" spans="1:13">
      <c r="A156" s="462"/>
      <c r="B156" s="441" t="s">
        <v>307</v>
      </c>
      <c r="C156" s="442">
        <v>5405</v>
      </c>
      <c r="D156" s="442">
        <v>6403</v>
      </c>
      <c r="E156" s="442">
        <v>10378.401</v>
      </c>
      <c r="F156" s="442">
        <v>8639.3449999999993</v>
      </c>
      <c r="G156" s="442">
        <v>7432.0069999999996</v>
      </c>
      <c r="H156" s="442">
        <v>7019.7939999999999</v>
      </c>
      <c r="I156" s="442">
        <v>5757.4179999999997</v>
      </c>
      <c r="J156" s="442">
        <v>2761.0402999999997</v>
      </c>
      <c r="K156" s="460">
        <v>4703.8590000000004</v>
      </c>
      <c r="L156" s="439">
        <v>4776.5834060000007</v>
      </c>
      <c r="M156" s="440">
        <v>101.54605837462391</v>
      </c>
    </row>
    <row r="157" spans="1:13">
      <c r="A157" s="462" t="s">
        <v>349</v>
      </c>
      <c r="B157" s="443" t="s">
        <v>304</v>
      </c>
      <c r="C157" s="444">
        <v>709149</v>
      </c>
      <c r="D157" s="444">
        <v>789673</v>
      </c>
      <c r="E157" s="444">
        <v>796407</v>
      </c>
      <c r="F157" s="444">
        <v>577074</v>
      </c>
      <c r="G157" s="444">
        <v>820812</v>
      </c>
      <c r="H157" s="444">
        <v>1015012</v>
      </c>
      <c r="I157" s="444">
        <v>995784</v>
      </c>
      <c r="J157" s="444">
        <v>924015</v>
      </c>
      <c r="K157" s="435">
        <v>1152519</v>
      </c>
      <c r="L157" s="444">
        <v>1058666</v>
      </c>
      <c r="M157" s="446">
        <v>91.856706917629992</v>
      </c>
    </row>
    <row r="158" spans="1:13">
      <c r="A158" s="462"/>
      <c r="B158" s="438"/>
      <c r="C158" s="439"/>
      <c r="D158" s="439"/>
      <c r="E158" s="439"/>
      <c r="F158" s="439"/>
      <c r="G158" s="439"/>
      <c r="H158" s="439"/>
      <c r="I158" s="439"/>
      <c r="J158" s="439"/>
      <c r="K158" s="435"/>
      <c r="L158" s="439"/>
      <c r="M158" s="440"/>
    </row>
    <row r="159" spans="1:13">
      <c r="A159" s="462"/>
      <c r="B159" s="441" t="s">
        <v>307</v>
      </c>
      <c r="C159" s="442">
        <v>6967</v>
      </c>
      <c r="D159" s="442">
        <v>8298</v>
      </c>
      <c r="E159" s="442">
        <v>9647.7929999999997</v>
      </c>
      <c r="F159" s="442">
        <v>9973.5750000000007</v>
      </c>
      <c r="G159" s="442">
        <v>8257.7019999999993</v>
      </c>
      <c r="H159" s="442">
        <v>6745.6790000000001</v>
      </c>
      <c r="I159" s="442">
        <v>6353.8230000000003</v>
      </c>
      <c r="J159" s="442">
        <v>6045.9719999999998</v>
      </c>
      <c r="K159" s="435">
        <v>7081.5069999999996</v>
      </c>
      <c r="L159" s="442">
        <v>7827.2712111999999</v>
      </c>
      <c r="M159" s="456">
        <v>110.53115122529711</v>
      </c>
    </row>
    <row r="160" spans="1:13">
      <c r="A160" s="462" t="s">
        <v>350</v>
      </c>
      <c r="B160" s="443"/>
      <c r="C160" s="444"/>
      <c r="D160" s="444"/>
      <c r="E160" s="444"/>
      <c r="F160" s="444"/>
      <c r="G160" s="444"/>
      <c r="H160" s="444"/>
      <c r="I160" s="444"/>
      <c r="J160" s="444"/>
      <c r="K160" s="445">
        <v>1645</v>
      </c>
      <c r="L160" s="439">
        <v>1656</v>
      </c>
      <c r="M160" s="446">
        <v>100.66869300911854</v>
      </c>
    </row>
    <row r="161" spans="1:13">
      <c r="A161" s="462"/>
      <c r="B161" s="438" t="s">
        <v>306</v>
      </c>
      <c r="C161" s="439">
        <v>1712.3</v>
      </c>
      <c r="D161" s="439">
        <v>1297</v>
      </c>
      <c r="E161" s="439">
        <v>1643.7</v>
      </c>
      <c r="F161" s="439">
        <v>1268.8</v>
      </c>
      <c r="G161" s="439">
        <v>934.8</v>
      </c>
      <c r="H161" s="439">
        <v>1061.5999999999999</v>
      </c>
      <c r="I161" s="439">
        <v>847.5</v>
      </c>
      <c r="J161" s="439">
        <v>670.5</v>
      </c>
      <c r="K161" s="435">
        <v>1864.8</v>
      </c>
      <c r="L161" s="439">
        <v>1224.8</v>
      </c>
      <c r="M161" s="440">
        <v>65.679965679965676</v>
      </c>
    </row>
    <row r="162" spans="1:13">
      <c r="A162" s="462"/>
      <c r="B162" s="441" t="s">
        <v>307</v>
      </c>
      <c r="C162" s="442">
        <v>2829</v>
      </c>
      <c r="D162" s="442">
        <v>2596</v>
      </c>
      <c r="E162" s="442">
        <v>3348.7420000000002</v>
      </c>
      <c r="F162" s="442">
        <v>2923.8609999999999</v>
      </c>
      <c r="G162" s="442">
        <v>3145.6370000000002</v>
      </c>
      <c r="H162" s="442">
        <v>3359.1559999999999</v>
      </c>
      <c r="I162" s="442">
        <v>2471.7539999999999</v>
      </c>
      <c r="J162" s="442">
        <v>2115.0279999999998</v>
      </c>
      <c r="K162" s="435">
        <v>2174.3589999999999</v>
      </c>
      <c r="L162" s="442">
        <v>2243.8020000000001</v>
      </c>
      <c r="M162" s="456">
        <v>103.19372283969668</v>
      </c>
    </row>
    <row r="163" spans="1:13">
      <c r="A163" s="462" t="s">
        <v>351</v>
      </c>
      <c r="B163" s="443"/>
      <c r="C163" s="444"/>
      <c r="D163" s="444"/>
      <c r="E163" s="444"/>
      <c r="F163" s="444"/>
      <c r="G163" s="444"/>
      <c r="H163" s="444"/>
      <c r="I163" s="444"/>
      <c r="J163" s="444"/>
      <c r="K163" s="445"/>
      <c r="L163" s="439"/>
      <c r="M163" s="440"/>
    </row>
    <row r="164" spans="1:13">
      <c r="A164" s="462"/>
      <c r="B164" s="438" t="s">
        <v>306</v>
      </c>
      <c r="C164" s="439">
        <v>71641.3</v>
      </c>
      <c r="D164" s="439">
        <v>80459.600000000006</v>
      </c>
      <c r="E164" s="439">
        <v>82928.899999999994</v>
      </c>
      <c r="F164" s="439">
        <v>87489.900000000009</v>
      </c>
      <c r="G164" s="439">
        <v>85670.6</v>
      </c>
      <c r="H164" s="439">
        <v>73399.899999999994</v>
      </c>
      <c r="I164" s="439">
        <v>72637.2</v>
      </c>
      <c r="J164" s="439">
        <v>69134</v>
      </c>
      <c r="K164" s="435">
        <v>68671.7</v>
      </c>
      <c r="L164" s="439">
        <v>63402.5</v>
      </c>
      <c r="M164" s="440">
        <v>92.32697020752363</v>
      </c>
    </row>
    <row r="165" spans="1:13">
      <c r="A165" s="462"/>
      <c r="B165" s="441" t="s">
        <v>307</v>
      </c>
      <c r="C165" s="442">
        <v>20072</v>
      </c>
      <c r="D165" s="442">
        <v>26408</v>
      </c>
      <c r="E165" s="442">
        <v>27465.673999999999</v>
      </c>
      <c r="F165" s="442">
        <v>24944</v>
      </c>
      <c r="G165" s="442">
        <v>20654.030999999999</v>
      </c>
      <c r="H165" s="442">
        <v>18621.345000000001</v>
      </c>
      <c r="I165" s="442">
        <v>15619.009</v>
      </c>
      <c r="J165" s="442">
        <v>13808.107</v>
      </c>
      <c r="K165" s="435">
        <v>18624.3</v>
      </c>
      <c r="L165" s="439">
        <v>22730.345000000001</v>
      </c>
      <c r="M165" s="456">
        <v>122.04670779572923</v>
      </c>
    </row>
    <row r="166" spans="1:13">
      <c r="A166" s="462" t="s">
        <v>431</v>
      </c>
      <c r="B166" s="443"/>
      <c r="C166" s="444"/>
      <c r="D166" s="444"/>
      <c r="E166" s="444"/>
      <c r="F166" s="444"/>
      <c r="G166" s="444"/>
      <c r="H166" s="444"/>
      <c r="I166" s="444"/>
      <c r="J166" s="444"/>
      <c r="K166" s="445"/>
      <c r="L166" s="444"/>
      <c r="M166" s="440"/>
    </row>
    <row r="167" spans="1:13">
      <c r="A167" s="462"/>
      <c r="B167" s="438" t="s">
        <v>306</v>
      </c>
      <c r="C167" s="439">
        <v>273043.24</v>
      </c>
      <c r="D167" s="439">
        <v>244794.34000000099</v>
      </c>
      <c r="E167" s="439">
        <v>266723.8</v>
      </c>
      <c r="F167" s="439">
        <v>224416.8</v>
      </c>
      <c r="G167" s="439">
        <v>215281.9</v>
      </c>
      <c r="H167" s="439">
        <v>249082.1</v>
      </c>
      <c r="I167" s="439">
        <v>187396.8</v>
      </c>
      <c r="J167" s="439">
        <v>171413.5</v>
      </c>
      <c r="K167" s="435">
        <v>323442.7</v>
      </c>
      <c r="L167" s="439">
        <v>498825.6</v>
      </c>
      <c r="M167" s="440">
        <v>154.22379296240106</v>
      </c>
    </row>
    <row r="168" spans="1:13">
      <c r="A168" s="463"/>
      <c r="B168" s="448" t="s">
        <v>307</v>
      </c>
      <c r="C168" s="449">
        <v>75178</v>
      </c>
      <c r="D168" s="449">
        <v>79517</v>
      </c>
      <c r="E168" s="449">
        <v>89843.247000000003</v>
      </c>
      <c r="F168" s="449">
        <v>79935.567999999999</v>
      </c>
      <c r="G168" s="449">
        <v>77707.876999999993</v>
      </c>
      <c r="H168" s="449">
        <v>75914.589000000007</v>
      </c>
      <c r="I168" s="449">
        <v>62346.644999999997</v>
      </c>
      <c r="J168" s="449">
        <v>50320.374299999996</v>
      </c>
      <c r="K168" s="457">
        <v>62568.167000000001</v>
      </c>
      <c r="L168" s="439">
        <v>63917.150999999998</v>
      </c>
      <c r="M168" s="451">
        <v>102.15602288620664</v>
      </c>
    </row>
    <row r="169" spans="1:13">
      <c r="A169" s="452" t="s">
        <v>432</v>
      </c>
      <c r="B169" s="302"/>
      <c r="C169" s="434"/>
      <c r="D169" s="434"/>
      <c r="E169" s="434"/>
      <c r="F169" s="434"/>
      <c r="G169" s="434"/>
      <c r="H169" s="434"/>
      <c r="I169" s="434"/>
      <c r="J169" s="434"/>
      <c r="K169" s="435"/>
      <c r="L169" s="434"/>
      <c r="M169" s="440"/>
    </row>
    <row r="170" spans="1:13">
      <c r="A170" s="454"/>
      <c r="B170" s="438" t="s">
        <v>307</v>
      </c>
      <c r="C170" s="439">
        <v>145555</v>
      </c>
      <c r="D170" s="439">
        <v>164525</v>
      </c>
      <c r="E170" s="439">
        <v>184911.28</v>
      </c>
      <c r="F170" s="439">
        <v>159825.99900000001</v>
      </c>
      <c r="G170" s="439">
        <v>151924.435</v>
      </c>
      <c r="H170" s="439">
        <v>144594.16899999999</v>
      </c>
      <c r="I170" s="439">
        <v>123504.49800000001</v>
      </c>
      <c r="J170" s="439">
        <v>103861.29859999999</v>
      </c>
      <c r="K170" s="435">
        <v>125361.535</v>
      </c>
      <c r="L170" s="439">
        <v>135545.92515</v>
      </c>
      <c r="M170" s="451">
        <v>108.1240151933366</v>
      </c>
    </row>
    <row r="171" spans="1:13">
      <c r="A171" s="464" t="s">
        <v>356</v>
      </c>
      <c r="B171" s="302"/>
      <c r="C171" s="434"/>
      <c r="D171" s="434"/>
      <c r="E171" s="434"/>
      <c r="F171" s="434"/>
      <c r="G171" s="434"/>
      <c r="H171" s="434"/>
      <c r="I171" s="434"/>
      <c r="J171" s="434"/>
      <c r="K171" s="453"/>
      <c r="L171" s="434"/>
      <c r="M171" s="436"/>
    </row>
    <row r="172" spans="1:13">
      <c r="A172" s="462"/>
      <c r="B172" s="438" t="s">
        <v>306</v>
      </c>
      <c r="C172" s="439">
        <v>161720.42000000001</v>
      </c>
      <c r="D172" s="439">
        <v>227879.03</v>
      </c>
      <c r="E172" s="439">
        <v>184411.8</v>
      </c>
      <c r="F172" s="439">
        <v>163863.29999999999</v>
      </c>
      <c r="G172" s="439">
        <v>173021.8</v>
      </c>
      <c r="H172" s="439">
        <v>127381.5</v>
      </c>
      <c r="I172" s="439">
        <v>123559</v>
      </c>
      <c r="J172" s="439">
        <v>552892.4</v>
      </c>
      <c r="K172" s="435">
        <v>373326.6</v>
      </c>
      <c r="L172" s="439">
        <v>243855.4</v>
      </c>
      <c r="M172" s="440">
        <v>65.319588799726574</v>
      </c>
    </row>
    <row r="173" spans="1:13">
      <c r="A173" s="462"/>
      <c r="B173" s="441" t="s">
        <v>307</v>
      </c>
      <c r="C173" s="442">
        <v>103638</v>
      </c>
      <c r="D173" s="442">
        <v>120150</v>
      </c>
      <c r="E173" s="442">
        <v>140591.603</v>
      </c>
      <c r="F173" s="442">
        <v>130033.31299999999</v>
      </c>
      <c r="G173" s="442">
        <v>114044.791</v>
      </c>
      <c r="H173" s="442">
        <v>115646.624</v>
      </c>
      <c r="I173" s="442">
        <v>92712.986000000004</v>
      </c>
      <c r="J173" s="442">
        <v>89122.305999999997</v>
      </c>
      <c r="K173" s="460">
        <v>91948.236999999994</v>
      </c>
      <c r="L173" s="439">
        <v>104283.00548800001</v>
      </c>
      <c r="M173" s="440">
        <v>113.41490483172616</v>
      </c>
    </row>
    <row r="174" spans="1:13">
      <c r="A174" s="462" t="s">
        <v>357</v>
      </c>
      <c r="B174" s="443"/>
      <c r="C174" s="444"/>
      <c r="D174" s="444"/>
      <c r="E174" s="444"/>
      <c r="F174" s="444"/>
      <c r="G174" s="444"/>
      <c r="H174" s="444"/>
      <c r="I174" s="444"/>
      <c r="J174" s="444"/>
      <c r="K174" s="435"/>
      <c r="L174" s="444"/>
      <c r="M174" s="446"/>
    </row>
    <row r="175" spans="1:13">
      <c r="A175" s="462"/>
      <c r="B175" s="438" t="s">
        <v>306</v>
      </c>
      <c r="C175" s="439">
        <v>14225.6</v>
      </c>
      <c r="D175" s="439">
        <v>11398.97</v>
      </c>
      <c r="E175" s="439">
        <v>14020.6</v>
      </c>
      <c r="F175" s="439">
        <v>228633.5</v>
      </c>
      <c r="G175" s="439">
        <v>177666.8</v>
      </c>
      <c r="H175" s="439">
        <v>59036.3</v>
      </c>
      <c r="I175" s="439">
        <v>16385.3</v>
      </c>
      <c r="J175" s="439">
        <v>26830.9</v>
      </c>
      <c r="K175" s="435">
        <v>141996.4</v>
      </c>
      <c r="L175" s="439">
        <v>23273.8</v>
      </c>
      <c r="M175" s="440">
        <v>16.390415531661368</v>
      </c>
    </row>
    <row r="176" spans="1:13">
      <c r="A176" s="462"/>
      <c r="B176" s="441" t="s">
        <v>307</v>
      </c>
      <c r="C176" s="442">
        <v>22697</v>
      </c>
      <c r="D176" s="442">
        <v>23428</v>
      </c>
      <c r="E176" s="442">
        <v>24587.364000000001</v>
      </c>
      <c r="F176" s="442">
        <v>22087.414000000001</v>
      </c>
      <c r="G176" s="442">
        <v>19847.741999999998</v>
      </c>
      <c r="H176" s="442">
        <v>21145.909</v>
      </c>
      <c r="I176" s="442">
        <v>18496.690999999999</v>
      </c>
      <c r="J176" s="442">
        <v>11292.858</v>
      </c>
      <c r="K176" s="460">
        <v>15515.805</v>
      </c>
      <c r="L176" s="439">
        <v>17752.687000000002</v>
      </c>
      <c r="M176" s="456">
        <v>114.41679629255459</v>
      </c>
    </row>
    <row r="177" spans="1:14">
      <c r="A177" s="462" t="s">
        <v>358</v>
      </c>
      <c r="B177" s="443"/>
      <c r="C177" s="444"/>
      <c r="D177" s="444"/>
      <c r="E177" s="444"/>
      <c r="F177" s="444"/>
      <c r="G177" s="444"/>
      <c r="H177" s="444"/>
      <c r="I177" s="444"/>
      <c r="J177" s="444"/>
      <c r="K177" s="435"/>
      <c r="L177" s="444"/>
      <c r="M177" s="440"/>
    </row>
    <row r="178" spans="1:14">
      <c r="A178" s="462"/>
      <c r="B178" s="438" t="s">
        <v>306</v>
      </c>
      <c r="C178" s="439">
        <v>54882.542000000001</v>
      </c>
      <c r="D178" s="439">
        <v>53540.379999999903</v>
      </c>
      <c r="E178" s="439">
        <v>49858.1</v>
      </c>
      <c r="F178" s="439">
        <v>39040.800000000003</v>
      </c>
      <c r="G178" s="439">
        <v>37837.300000000003</v>
      </c>
      <c r="H178" s="439">
        <v>57387</v>
      </c>
      <c r="I178" s="439">
        <v>118989.9</v>
      </c>
      <c r="J178" s="439">
        <v>123440.6</v>
      </c>
      <c r="K178" s="435">
        <v>115895.9</v>
      </c>
      <c r="L178" s="439">
        <v>96807.6</v>
      </c>
      <c r="M178" s="440">
        <v>83.529788370425536</v>
      </c>
    </row>
    <row r="179" spans="1:14">
      <c r="A179" s="463"/>
      <c r="B179" s="448" t="s">
        <v>307</v>
      </c>
      <c r="C179" s="449">
        <v>60714</v>
      </c>
      <c r="D179" s="449">
        <v>66317</v>
      </c>
      <c r="E179" s="449">
        <v>77164.633000000002</v>
      </c>
      <c r="F179" s="449">
        <v>50852.805</v>
      </c>
      <c r="G179" s="449">
        <v>55996.144</v>
      </c>
      <c r="H179" s="449">
        <v>53481.226999999999</v>
      </c>
      <c r="I179" s="449">
        <v>51141.470999999998</v>
      </c>
      <c r="J179" s="449">
        <v>49796.735999999997</v>
      </c>
      <c r="K179" s="457">
        <v>56573.919999999998</v>
      </c>
      <c r="L179" s="449">
        <v>62620.340600000003</v>
      </c>
      <c r="M179" s="451">
        <v>110.68764653395064</v>
      </c>
    </row>
    <row r="180" spans="1:14">
      <c r="A180" s="468" t="s">
        <v>433</v>
      </c>
      <c r="B180" s="302"/>
      <c r="C180" s="434"/>
      <c r="D180" s="434"/>
      <c r="E180" s="434"/>
      <c r="F180" s="434"/>
      <c r="G180" s="434"/>
      <c r="H180" s="434"/>
      <c r="I180" s="434"/>
      <c r="J180" s="434"/>
      <c r="K180" s="453"/>
      <c r="L180" s="434"/>
      <c r="M180" s="469"/>
    </row>
    <row r="181" spans="1:14">
      <c r="A181" s="470"/>
      <c r="B181" s="438" t="s">
        <v>306</v>
      </c>
      <c r="C181" s="439">
        <v>230828.56200000001</v>
      </c>
      <c r="D181" s="439">
        <v>292818.38</v>
      </c>
      <c r="E181" s="439">
        <v>248290.5</v>
      </c>
      <c r="F181" s="439">
        <v>431537.6</v>
      </c>
      <c r="G181" s="439">
        <v>388525.9</v>
      </c>
      <c r="H181" s="439">
        <v>243804.79999999999</v>
      </c>
      <c r="I181" s="439">
        <v>258934.2</v>
      </c>
      <c r="J181" s="439">
        <v>703163.9</v>
      </c>
      <c r="K181" s="450">
        <v>631218.9</v>
      </c>
      <c r="L181" s="439">
        <v>363936.8</v>
      </c>
      <c r="M181" s="450">
        <v>57.656195022043853</v>
      </c>
      <c r="N181" s="1368"/>
    </row>
    <row r="182" spans="1:14">
      <c r="A182" s="471"/>
      <c r="B182" s="448" t="s">
        <v>307</v>
      </c>
      <c r="C182" s="449">
        <v>187048</v>
      </c>
      <c r="D182" s="449">
        <v>209896</v>
      </c>
      <c r="E182" s="449">
        <v>242343.6</v>
      </c>
      <c r="F182" s="449">
        <v>202973.53200000001</v>
      </c>
      <c r="G182" s="449">
        <v>189888.677</v>
      </c>
      <c r="H182" s="449">
        <v>190273.76</v>
      </c>
      <c r="I182" s="449">
        <v>162351.14799999999</v>
      </c>
      <c r="J182" s="449">
        <v>150211.9</v>
      </c>
      <c r="K182" s="457">
        <v>164037.962</v>
      </c>
      <c r="L182" s="449">
        <v>184656.033088</v>
      </c>
      <c r="M182" s="457">
        <v>112.56908512920928</v>
      </c>
      <c r="N182" s="1368"/>
    </row>
    <row r="183" spans="1:14">
      <c r="A183" s="468" t="s">
        <v>353</v>
      </c>
      <c r="B183" s="302" t="s">
        <v>434</v>
      </c>
      <c r="C183" s="472"/>
      <c r="D183" s="434"/>
      <c r="E183" s="439">
        <v>120</v>
      </c>
      <c r="F183" s="439"/>
      <c r="G183" s="439"/>
      <c r="H183" s="434"/>
      <c r="I183" s="439"/>
      <c r="J183" s="439"/>
      <c r="K183" s="450"/>
      <c r="L183" s="434"/>
      <c r="M183" s="440"/>
    </row>
    <row r="184" spans="1:14">
      <c r="A184" s="470"/>
      <c r="B184" s="438" t="s">
        <v>435</v>
      </c>
      <c r="C184" s="439"/>
      <c r="D184" s="439"/>
      <c r="E184" s="439">
        <v>27.9</v>
      </c>
      <c r="F184" s="439"/>
      <c r="G184" s="439"/>
      <c r="H184" s="439"/>
      <c r="I184" s="439"/>
      <c r="J184" s="439"/>
      <c r="K184" s="450"/>
      <c r="L184" s="439"/>
      <c r="M184" s="440"/>
    </row>
    <row r="185" spans="1:14">
      <c r="A185" s="461"/>
      <c r="B185" s="438" t="s">
        <v>436</v>
      </c>
      <c r="C185" s="473"/>
      <c r="D185" s="439"/>
      <c r="E185" s="442">
        <v>58.8</v>
      </c>
      <c r="F185" s="439"/>
      <c r="G185" s="442"/>
      <c r="H185" s="442"/>
      <c r="I185" s="439"/>
      <c r="J185" s="442"/>
      <c r="K185" s="442"/>
      <c r="L185" s="442"/>
      <c r="M185" s="456"/>
    </row>
    <row r="186" spans="1:14">
      <c r="A186" s="467" t="s">
        <v>354</v>
      </c>
      <c r="B186" s="443" t="s">
        <v>434</v>
      </c>
      <c r="C186" s="439"/>
      <c r="D186" s="444">
        <v>6</v>
      </c>
      <c r="E186" s="439"/>
      <c r="F186" s="444">
        <v>1</v>
      </c>
      <c r="G186" s="439"/>
      <c r="H186" s="439">
        <v>2</v>
      </c>
      <c r="I186" s="444"/>
      <c r="J186" s="439"/>
      <c r="K186" s="450"/>
      <c r="L186" s="439"/>
      <c r="M186" s="440"/>
    </row>
    <row r="187" spans="1:14">
      <c r="A187" s="470"/>
      <c r="B187" s="438" t="s">
        <v>435</v>
      </c>
      <c r="C187" s="439"/>
      <c r="D187" s="439">
        <v>36.200000000000003</v>
      </c>
      <c r="E187" s="439"/>
      <c r="F187" s="439">
        <v>1.6</v>
      </c>
      <c r="G187" s="439"/>
      <c r="H187" s="439">
        <v>0.3</v>
      </c>
      <c r="I187" s="439"/>
      <c r="J187" s="439"/>
      <c r="K187" s="450"/>
      <c r="L187" s="439"/>
      <c r="M187" s="440"/>
    </row>
    <row r="188" spans="1:14">
      <c r="A188" s="471"/>
      <c r="B188" s="438" t="s">
        <v>436</v>
      </c>
      <c r="C188" s="474"/>
      <c r="D188" s="449">
        <v>15</v>
      </c>
      <c r="E188" s="449"/>
      <c r="F188" s="439">
        <v>1.05</v>
      </c>
      <c r="G188" s="439"/>
      <c r="H188" s="439">
        <v>0.28899999999999998</v>
      </c>
      <c r="I188" s="439"/>
      <c r="J188" s="449"/>
      <c r="K188" s="449"/>
      <c r="L188" s="449">
        <v>67</v>
      </c>
      <c r="M188" s="440"/>
    </row>
    <row r="189" spans="1:14">
      <c r="A189" s="468" t="s">
        <v>437</v>
      </c>
      <c r="B189" s="302" t="s">
        <v>434</v>
      </c>
      <c r="C189" s="439"/>
      <c r="D189" s="439">
        <v>6</v>
      </c>
      <c r="E189" s="439">
        <v>120</v>
      </c>
      <c r="F189" s="434">
        <v>1</v>
      </c>
      <c r="G189" s="434"/>
      <c r="H189" s="434">
        <v>2</v>
      </c>
      <c r="I189" s="434"/>
      <c r="J189" s="439"/>
      <c r="K189" s="450"/>
      <c r="L189" s="439"/>
      <c r="M189" s="436"/>
    </row>
    <row r="190" spans="1:14">
      <c r="A190" s="470"/>
      <c r="B190" s="438" t="s">
        <v>435</v>
      </c>
      <c r="C190" s="439"/>
      <c r="D190" s="439">
        <v>36.200000000000003</v>
      </c>
      <c r="E190" s="439">
        <v>27.9</v>
      </c>
      <c r="F190" s="439">
        <v>1.6</v>
      </c>
      <c r="G190" s="439"/>
      <c r="H190" s="439">
        <v>0.3</v>
      </c>
      <c r="I190" s="439"/>
      <c r="J190" s="439"/>
      <c r="K190" s="450"/>
      <c r="L190" s="439"/>
      <c r="M190" s="440"/>
    </row>
    <row r="191" spans="1:14">
      <c r="A191" s="471"/>
      <c r="B191" s="438" t="s">
        <v>436</v>
      </c>
      <c r="C191" s="439"/>
      <c r="D191" s="439">
        <v>15</v>
      </c>
      <c r="E191" s="449">
        <v>58.8</v>
      </c>
      <c r="F191" s="449">
        <v>1.05</v>
      </c>
      <c r="G191" s="449"/>
      <c r="H191" s="439">
        <v>0.28899999999999998</v>
      </c>
      <c r="I191" s="449"/>
      <c r="J191" s="449"/>
      <c r="K191" s="449"/>
      <c r="L191" s="449">
        <v>67</v>
      </c>
      <c r="M191" s="451"/>
    </row>
    <row r="192" spans="1:14">
      <c r="A192" s="468" t="s">
        <v>438</v>
      </c>
      <c r="B192" s="302"/>
      <c r="C192" s="472"/>
      <c r="D192" s="434"/>
      <c r="E192" s="439"/>
      <c r="F192" s="439"/>
      <c r="G192" s="439"/>
      <c r="H192" s="434"/>
      <c r="I192" s="439"/>
      <c r="J192" s="439"/>
      <c r="K192" s="450"/>
      <c r="L192" s="450"/>
      <c r="M192" s="469"/>
    </row>
    <row r="193" spans="1:13">
      <c r="A193" s="470"/>
      <c r="B193" s="438" t="s">
        <v>307</v>
      </c>
      <c r="C193" s="439">
        <v>1084220</v>
      </c>
      <c r="D193" s="439">
        <v>1301723</v>
      </c>
      <c r="E193" s="439">
        <v>1365114.523</v>
      </c>
      <c r="F193" s="439">
        <v>1138885.1200000001</v>
      </c>
      <c r="G193" s="439">
        <v>1117832.709</v>
      </c>
      <c r="H193" s="439">
        <v>1101433.04</v>
      </c>
      <c r="I193" s="439">
        <v>954593.66399999999</v>
      </c>
      <c r="J193" s="439">
        <v>871617.37860000005</v>
      </c>
      <c r="K193" s="450">
        <v>972870.27300000004</v>
      </c>
      <c r="L193" s="439">
        <v>1022134.6252380001</v>
      </c>
      <c r="M193" s="475">
        <v>105.06381514629753</v>
      </c>
    </row>
    <row r="194" spans="1:13">
      <c r="A194" s="471"/>
      <c r="B194" s="448"/>
      <c r="C194" s="449"/>
      <c r="D194" s="449"/>
      <c r="E194" s="449"/>
      <c r="F194" s="449"/>
      <c r="G194" s="449"/>
      <c r="H194" s="449"/>
      <c r="I194" s="449"/>
      <c r="J194" s="449"/>
      <c r="K194" s="449"/>
      <c r="L194" s="449"/>
      <c r="M194" s="476"/>
    </row>
    <row r="195" spans="1:13">
      <c r="A195" s="294"/>
      <c r="B195" s="477"/>
      <c r="C195" s="435"/>
      <c r="D195" s="435"/>
      <c r="E195" s="435"/>
      <c r="F195" s="435"/>
      <c r="G195" s="435"/>
      <c r="H195" s="435"/>
      <c r="I195" s="435"/>
      <c r="J195" s="435"/>
      <c r="K195" s="435"/>
      <c r="L195" s="435"/>
      <c r="M195" s="296"/>
    </row>
    <row r="196" spans="1:13">
      <c r="A196" s="294" t="s">
        <v>411</v>
      </c>
      <c r="B196" s="477"/>
      <c r="C196" s="435"/>
      <c r="D196" s="435"/>
      <c r="E196" s="435"/>
      <c r="F196" s="435"/>
      <c r="G196" s="435"/>
      <c r="H196" s="435"/>
      <c r="I196" s="435"/>
      <c r="J196" s="435"/>
      <c r="K196" s="435"/>
      <c r="L196" s="435"/>
      <c r="M196" s="296"/>
    </row>
    <row r="197" spans="1:13">
      <c r="A197" s="294" t="s">
        <v>412</v>
      </c>
      <c r="B197" s="477"/>
      <c r="C197" s="435"/>
      <c r="D197" s="435"/>
      <c r="E197" s="435"/>
      <c r="F197" s="435"/>
      <c r="G197" s="435"/>
      <c r="H197" s="435"/>
      <c r="I197" s="435"/>
      <c r="J197" s="435"/>
      <c r="K197" s="435"/>
      <c r="L197" s="435"/>
      <c r="M197" s="296"/>
    </row>
  </sheetData>
  <mergeCells count="62">
    <mergeCell ref="A189:A191"/>
    <mergeCell ref="A192:A194"/>
    <mergeCell ref="A171:A173"/>
    <mergeCell ref="A174:A176"/>
    <mergeCell ref="A177:A179"/>
    <mergeCell ref="A180:A182"/>
    <mergeCell ref="A183:A185"/>
    <mergeCell ref="A186:A188"/>
    <mergeCell ref="A154:A156"/>
    <mergeCell ref="A157:A159"/>
    <mergeCell ref="A160:A162"/>
    <mergeCell ref="A163:A165"/>
    <mergeCell ref="A166:A168"/>
    <mergeCell ref="A169:A170"/>
    <mergeCell ref="A138:A140"/>
    <mergeCell ref="A141:A142"/>
    <mergeCell ref="A143:A145"/>
    <mergeCell ref="A146:A148"/>
    <mergeCell ref="A149:A150"/>
    <mergeCell ref="A151:A153"/>
    <mergeCell ref="A120:A122"/>
    <mergeCell ref="A123:A125"/>
    <mergeCell ref="A126:A128"/>
    <mergeCell ref="A129:A131"/>
    <mergeCell ref="A132:A134"/>
    <mergeCell ref="A135:A137"/>
    <mergeCell ref="A102:A104"/>
    <mergeCell ref="A105:A107"/>
    <mergeCell ref="A108:A110"/>
    <mergeCell ref="A111:A113"/>
    <mergeCell ref="A114:A116"/>
    <mergeCell ref="A117:A119"/>
    <mergeCell ref="A84:A86"/>
    <mergeCell ref="A87:A89"/>
    <mergeCell ref="A90:A92"/>
    <mergeCell ref="A93:A95"/>
    <mergeCell ref="A96:A98"/>
    <mergeCell ref="A99:A101"/>
    <mergeCell ref="A66:A68"/>
    <mergeCell ref="A69:A71"/>
    <mergeCell ref="A72:A74"/>
    <mergeCell ref="A75:A77"/>
    <mergeCell ref="A78:A80"/>
    <mergeCell ref="A81:A83"/>
    <mergeCell ref="A44:A47"/>
    <mergeCell ref="A48:A51"/>
    <mergeCell ref="A52:A55"/>
    <mergeCell ref="A56:A59"/>
    <mergeCell ref="A60:A62"/>
    <mergeCell ref="A63:A65"/>
    <mergeCell ref="A20:A23"/>
    <mergeCell ref="A24:A27"/>
    <mergeCell ref="A28:A31"/>
    <mergeCell ref="A32:A35"/>
    <mergeCell ref="A36:A39"/>
    <mergeCell ref="A40:A43"/>
    <mergeCell ref="A1:M1"/>
    <mergeCell ref="A3:B3"/>
    <mergeCell ref="A4:A7"/>
    <mergeCell ref="A8:A11"/>
    <mergeCell ref="A12:A15"/>
    <mergeCell ref="A16:A19"/>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workbookViewId="0">
      <pane xSplit="2" ySplit="3" topLeftCell="C4" activePane="bottomRight" state="frozen"/>
      <selection pane="topRight" activeCell="C1" sqref="C1"/>
      <selection pane="bottomLeft" activeCell="A4" sqref="A4"/>
      <selection pane="bottomRight" sqref="A1:I1"/>
    </sheetView>
  </sheetViews>
  <sheetFormatPr defaultRowHeight="13.5"/>
  <cols>
    <col min="1" max="1" width="15.25" customWidth="1"/>
  </cols>
  <sheetData>
    <row r="1" spans="1:9" ht="14.25">
      <c r="A1" s="478" t="s">
        <v>439</v>
      </c>
      <c r="B1" s="478"/>
      <c r="C1" s="478"/>
      <c r="D1" s="478"/>
      <c r="E1" s="478"/>
      <c r="F1" s="478"/>
      <c r="G1" s="478"/>
      <c r="H1" s="478"/>
      <c r="I1" s="478"/>
    </row>
    <row r="2" spans="1:9">
      <c r="A2" s="479"/>
      <c r="B2" s="480"/>
      <c r="C2" s="480"/>
      <c r="D2" s="481"/>
      <c r="E2" s="481"/>
      <c r="F2" s="481"/>
      <c r="G2" s="481"/>
      <c r="H2" s="482"/>
      <c r="I2" s="482" t="s">
        <v>440</v>
      </c>
    </row>
    <row r="3" spans="1:9" ht="39.75" customHeight="1">
      <c r="A3" s="483" t="s">
        <v>461</v>
      </c>
      <c r="B3" s="484"/>
      <c r="C3" s="485"/>
      <c r="D3" s="486" t="s">
        <v>396</v>
      </c>
      <c r="E3" s="486" t="s">
        <v>397</v>
      </c>
      <c r="F3" s="486" t="s">
        <v>441</v>
      </c>
      <c r="G3" s="486" t="s">
        <v>442</v>
      </c>
      <c r="H3" s="487" t="s">
        <v>400</v>
      </c>
      <c r="I3" s="488" t="s">
        <v>401</v>
      </c>
    </row>
    <row r="4" spans="1:9">
      <c r="A4" s="489" t="s">
        <v>443</v>
      </c>
      <c r="B4" s="490" t="s">
        <v>304</v>
      </c>
      <c r="C4" s="491" t="s">
        <v>444</v>
      </c>
      <c r="D4" s="492">
        <v>3826</v>
      </c>
      <c r="E4" s="492">
        <v>3160</v>
      </c>
      <c r="F4" s="492">
        <v>2043</v>
      </c>
      <c r="G4" s="492">
        <v>2557</v>
      </c>
      <c r="H4" s="493">
        <v>3409</v>
      </c>
      <c r="I4" s="493">
        <v>3447</v>
      </c>
    </row>
    <row r="5" spans="1:9">
      <c r="A5" s="494"/>
      <c r="B5" s="495"/>
      <c r="C5" s="496" t="s">
        <v>445</v>
      </c>
      <c r="D5" s="497">
        <v>40</v>
      </c>
      <c r="E5" s="497">
        <v>42</v>
      </c>
      <c r="F5" s="497">
        <v>42</v>
      </c>
      <c r="G5" s="497">
        <v>34</v>
      </c>
      <c r="H5" s="493">
        <v>35</v>
      </c>
      <c r="I5" s="493">
        <v>35</v>
      </c>
    </row>
    <row r="6" spans="1:9">
      <c r="A6" s="494"/>
      <c r="B6" s="495"/>
      <c r="C6" s="498" t="s">
        <v>446</v>
      </c>
      <c r="D6" s="499">
        <v>3866</v>
      </c>
      <c r="E6" s="499">
        <v>3202</v>
      </c>
      <c r="F6" s="499">
        <v>2085</v>
      </c>
      <c r="G6" s="499">
        <v>2591</v>
      </c>
      <c r="H6" s="493">
        <v>3444</v>
      </c>
      <c r="I6" s="493">
        <v>3482</v>
      </c>
    </row>
    <row r="7" spans="1:9">
      <c r="A7" s="494"/>
      <c r="B7" s="495" t="s">
        <v>305</v>
      </c>
      <c r="C7" s="500" t="s">
        <v>444</v>
      </c>
      <c r="D7" s="501">
        <v>70829</v>
      </c>
      <c r="E7" s="501">
        <v>62712</v>
      </c>
      <c r="F7" s="501">
        <v>35871</v>
      </c>
      <c r="G7" s="501">
        <v>44490</v>
      </c>
      <c r="H7" s="502">
        <v>55139</v>
      </c>
      <c r="I7" s="502">
        <v>68228</v>
      </c>
    </row>
    <row r="8" spans="1:9">
      <c r="A8" s="494"/>
      <c r="B8" s="495"/>
      <c r="C8" s="496" t="s">
        <v>445</v>
      </c>
      <c r="D8" s="497">
        <v>755</v>
      </c>
      <c r="E8" s="497">
        <v>689</v>
      </c>
      <c r="F8" s="497">
        <v>757</v>
      </c>
      <c r="G8" s="497">
        <v>609</v>
      </c>
      <c r="H8" s="493">
        <v>666</v>
      </c>
      <c r="I8" s="493">
        <v>629</v>
      </c>
    </row>
    <row r="9" spans="1:9">
      <c r="A9" s="503"/>
      <c r="B9" s="504"/>
      <c r="C9" s="505" t="s">
        <v>446</v>
      </c>
      <c r="D9" s="506">
        <v>71584</v>
      </c>
      <c r="E9" s="506">
        <v>63401</v>
      </c>
      <c r="F9" s="506">
        <v>36628</v>
      </c>
      <c r="G9" s="499">
        <v>45099</v>
      </c>
      <c r="H9" s="493">
        <v>55805</v>
      </c>
      <c r="I9" s="493">
        <v>68857</v>
      </c>
    </row>
    <row r="10" spans="1:9">
      <c r="A10" s="489" t="s">
        <v>447</v>
      </c>
      <c r="B10" s="490" t="s">
        <v>304</v>
      </c>
      <c r="C10" s="491" t="s">
        <v>444</v>
      </c>
      <c r="D10" s="492">
        <v>7206</v>
      </c>
      <c r="E10" s="492">
        <v>7427</v>
      </c>
      <c r="F10" s="492">
        <v>5136</v>
      </c>
      <c r="G10" s="492">
        <v>5987</v>
      </c>
      <c r="H10" s="507">
        <v>2410</v>
      </c>
      <c r="I10" s="507">
        <v>1488</v>
      </c>
    </row>
    <row r="11" spans="1:9">
      <c r="A11" s="494"/>
      <c r="B11" s="495"/>
      <c r="C11" s="496" t="s">
        <v>445</v>
      </c>
      <c r="D11" s="497">
        <v>94</v>
      </c>
      <c r="E11" s="497">
        <v>207</v>
      </c>
      <c r="F11" s="497">
        <v>78</v>
      </c>
      <c r="G11" s="497">
        <v>73</v>
      </c>
      <c r="H11" s="493">
        <v>87</v>
      </c>
      <c r="I11" s="493">
        <v>83</v>
      </c>
    </row>
    <row r="12" spans="1:9">
      <c r="A12" s="494"/>
      <c r="B12" s="495"/>
      <c r="C12" s="498" t="s">
        <v>446</v>
      </c>
      <c r="D12" s="499">
        <v>7300</v>
      </c>
      <c r="E12" s="499">
        <v>7634</v>
      </c>
      <c r="F12" s="499">
        <v>5214</v>
      </c>
      <c r="G12" s="499">
        <v>6060</v>
      </c>
      <c r="H12" s="493">
        <v>2497</v>
      </c>
      <c r="I12" s="493">
        <v>1571</v>
      </c>
    </row>
    <row r="13" spans="1:9">
      <c r="A13" s="494"/>
      <c r="B13" s="495" t="s">
        <v>305</v>
      </c>
      <c r="C13" s="500" t="s">
        <v>444</v>
      </c>
      <c r="D13" s="501">
        <v>345877</v>
      </c>
      <c r="E13" s="501">
        <v>369486</v>
      </c>
      <c r="F13" s="501">
        <v>251153</v>
      </c>
      <c r="G13" s="501">
        <v>305201</v>
      </c>
      <c r="H13" s="502">
        <v>143920</v>
      </c>
      <c r="I13" s="502">
        <v>90266</v>
      </c>
    </row>
    <row r="14" spans="1:9">
      <c r="A14" s="494"/>
      <c r="B14" s="495"/>
      <c r="C14" s="496" t="s">
        <v>445</v>
      </c>
      <c r="D14" s="497">
        <v>5082</v>
      </c>
      <c r="E14" s="497">
        <v>13246</v>
      </c>
      <c r="F14" s="497">
        <v>4443</v>
      </c>
      <c r="G14" s="497">
        <v>3932</v>
      </c>
      <c r="H14" s="493">
        <v>4775</v>
      </c>
      <c r="I14" s="493">
        <v>4285</v>
      </c>
    </row>
    <row r="15" spans="1:9">
      <c r="A15" s="503"/>
      <c r="B15" s="504"/>
      <c r="C15" s="505" t="s">
        <v>446</v>
      </c>
      <c r="D15" s="506">
        <v>350959</v>
      </c>
      <c r="E15" s="506">
        <v>382732</v>
      </c>
      <c r="F15" s="506">
        <v>255596</v>
      </c>
      <c r="G15" s="499">
        <v>309133</v>
      </c>
      <c r="H15" s="493">
        <v>148695</v>
      </c>
      <c r="I15" s="493">
        <v>94551</v>
      </c>
    </row>
    <row r="16" spans="1:9">
      <c r="A16" s="489" t="s">
        <v>448</v>
      </c>
      <c r="B16" s="490" t="s">
        <v>304</v>
      </c>
      <c r="C16" s="491" t="s">
        <v>444</v>
      </c>
      <c r="D16" s="492">
        <v>139</v>
      </c>
      <c r="E16" s="492">
        <v>127</v>
      </c>
      <c r="F16" s="492">
        <v>150</v>
      </c>
      <c r="G16" s="492">
        <v>145</v>
      </c>
      <c r="H16" s="507">
        <v>117</v>
      </c>
      <c r="I16" s="507">
        <v>88</v>
      </c>
    </row>
    <row r="17" spans="1:9">
      <c r="A17" s="494"/>
      <c r="B17" s="495"/>
      <c r="C17" s="496" t="s">
        <v>445</v>
      </c>
      <c r="D17" s="497">
        <v>101</v>
      </c>
      <c r="E17" s="497">
        <v>115</v>
      </c>
      <c r="F17" s="497">
        <v>88</v>
      </c>
      <c r="G17" s="497">
        <v>68</v>
      </c>
      <c r="H17" s="493">
        <v>87</v>
      </c>
      <c r="I17" s="493">
        <v>80</v>
      </c>
    </row>
    <row r="18" spans="1:9">
      <c r="A18" s="494"/>
      <c r="B18" s="495"/>
      <c r="C18" s="498" t="s">
        <v>446</v>
      </c>
      <c r="D18" s="499">
        <v>240</v>
      </c>
      <c r="E18" s="499">
        <v>242</v>
      </c>
      <c r="F18" s="499">
        <v>238</v>
      </c>
      <c r="G18" s="499">
        <v>213</v>
      </c>
      <c r="H18" s="493">
        <v>204</v>
      </c>
      <c r="I18" s="493">
        <v>168</v>
      </c>
    </row>
    <row r="19" spans="1:9">
      <c r="A19" s="494"/>
      <c r="B19" s="495" t="s">
        <v>305</v>
      </c>
      <c r="C19" s="500" t="s">
        <v>444</v>
      </c>
      <c r="D19" s="501">
        <v>12329</v>
      </c>
      <c r="E19" s="501">
        <v>11268</v>
      </c>
      <c r="F19" s="501">
        <v>13594</v>
      </c>
      <c r="G19" s="501">
        <v>13047</v>
      </c>
      <c r="H19" s="502">
        <v>10475</v>
      </c>
      <c r="I19" s="502">
        <v>8014</v>
      </c>
    </row>
    <row r="20" spans="1:9">
      <c r="A20" s="494"/>
      <c r="B20" s="495"/>
      <c r="C20" s="496" t="s">
        <v>445</v>
      </c>
      <c r="D20" s="497">
        <v>8344</v>
      </c>
      <c r="E20" s="497">
        <v>9525</v>
      </c>
      <c r="F20" s="497">
        <v>7319</v>
      </c>
      <c r="G20" s="497">
        <v>5614</v>
      </c>
      <c r="H20" s="493">
        <v>7241</v>
      </c>
      <c r="I20" s="493">
        <v>6593</v>
      </c>
    </row>
    <row r="21" spans="1:9">
      <c r="A21" s="503"/>
      <c r="B21" s="504"/>
      <c r="C21" s="505" t="s">
        <v>446</v>
      </c>
      <c r="D21" s="506">
        <v>20673</v>
      </c>
      <c r="E21" s="506">
        <v>20793</v>
      </c>
      <c r="F21" s="506">
        <v>20913</v>
      </c>
      <c r="G21" s="499">
        <v>18661</v>
      </c>
      <c r="H21" s="508">
        <v>17716</v>
      </c>
      <c r="I21" s="508">
        <v>14607</v>
      </c>
    </row>
    <row r="22" spans="1:9">
      <c r="A22" s="489" t="s">
        <v>449</v>
      </c>
      <c r="B22" s="490" t="s">
        <v>304</v>
      </c>
      <c r="C22" s="491" t="s">
        <v>444</v>
      </c>
      <c r="D22" s="492">
        <v>751</v>
      </c>
      <c r="E22" s="492">
        <v>435</v>
      </c>
      <c r="F22" s="492">
        <v>560</v>
      </c>
      <c r="G22" s="492">
        <v>304</v>
      </c>
      <c r="H22" s="493">
        <v>369</v>
      </c>
      <c r="I22" s="493">
        <v>499</v>
      </c>
    </row>
    <row r="23" spans="1:9">
      <c r="A23" s="494"/>
      <c r="B23" s="495"/>
      <c r="C23" s="496" t="s">
        <v>445</v>
      </c>
      <c r="D23" s="497">
        <v>255</v>
      </c>
      <c r="E23" s="497">
        <v>247</v>
      </c>
      <c r="F23" s="497">
        <v>236</v>
      </c>
      <c r="G23" s="497">
        <v>164</v>
      </c>
      <c r="H23" s="493">
        <v>188</v>
      </c>
      <c r="I23" s="493">
        <v>193</v>
      </c>
    </row>
    <row r="24" spans="1:9">
      <c r="A24" s="494"/>
      <c r="B24" s="495"/>
      <c r="C24" s="498" t="s">
        <v>446</v>
      </c>
      <c r="D24" s="499">
        <v>1006</v>
      </c>
      <c r="E24" s="499">
        <v>682</v>
      </c>
      <c r="F24" s="499">
        <v>796</v>
      </c>
      <c r="G24" s="499">
        <v>468</v>
      </c>
      <c r="H24" s="493">
        <v>557</v>
      </c>
      <c r="I24" s="493">
        <v>692</v>
      </c>
    </row>
    <row r="25" spans="1:9">
      <c r="A25" s="494"/>
      <c r="B25" s="495" t="s">
        <v>305</v>
      </c>
      <c r="C25" s="500" t="s">
        <v>444</v>
      </c>
      <c r="D25" s="501">
        <v>99470</v>
      </c>
      <c r="E25" s="501">
        <v>57571</v>
      </c>
      <c r="F25" s="501">
        <v>74994</v>
      </c>
      <c r="G25" s="501">
        <v>37216</v>
      </c>
      <c r="H25" s="502">
        <v>45099</v>
      </c>
      <c r="I25" s="502">
        <v>61447</v>
      </c>
    </row>
    <row r="26" spans="1:9">
      <c r="A26" s="494"/>
      <c r="B26" s="495"/>
      <c r="C26" s="496" t="s">
        <v>445</v>
      </c>
      <c r="D26" s="497">
        <v>33484</v>
      </c>
      <c r="E26" s="497">
        <v>32344</v>
      </c>
      <c r="F26" s="497">
        <v>30963</v>
      </c>
      <c r="G26" s="497">
        <v>21387</v>
      </c>
      <c r="H26" s="493">
        <v>24690</v>
      </c>
      <c r="I26" s="493">
        <v>25133</v>
      </c>
    </row>
    <row r="27" spans="1:9">
      <c r="A27" s="503"/>
      <c r="B27" s="504"/>
      <c r="C27" s="505" t="s">
        <v>446</v>
      </c>
      <c r="D27" s="506">
        <v>132954</v>
      </c>
      <c r="E27" s="506">
        <v>89915</v>
      </c>
      <c r="F27" s="506">
        <v>105957</v>
      </c>
      <c r="G27" s="499">
        <v>58603</v>
      </c>
      <c r="H27" s="493">
        <v>69789</v>
      </c>
      <c r="I27" s="493">
        <v>86580</v>
      </c>
    </row>
    <row r="28" spans="1:9">
      <c r="A28" s="489" t="s">
        <v>450</v>
      </c>
      <c r="B28" s="490" t="s">
        <v>304</v>
      </c>
      <c r="C28" s="491" t="s">
        <v>444</v>
      </c>
      <c r="D28" s="492">
        <v>657</v>
      </c>
      <c r="E28" s="492">
        <v>464</v>
      </c>
      <c r="F28" s="492">
        <v>718</v>
      </c>
      <c r="G28" s="492">
        <v>533</v>
      </c>
      <c r="H28" s="507">
        <v>646</v>
      </c>
      <c r="I28" s="507">
        <v>504</v>
      </c>
    </row>
    <row r="29" spans="1:9">
      <c r="A29" s="494"/>
      <c r="B29" s="495"/>
      <c r="C29" s="496" t="s">
        <v>445</v>
      </c>
      <c r="D29" s="497">
        <v>182</v>
      </c>
      <c r="E29" s="497">
        <v>185</v>
      </c>
      <c r="F29" s="497">
        <v>184</v>
      </c>
      <c r="G29" s="497">
        <v>176</v>
      </c>
      <c r="H29" s="493">
        <v>175</v>
      </c>
      <c r="I29" s="493">
        <v>189</v>
      </c>
    </row>
    <row r="30" spans="1:9">
      <c r="A30" s="494"/>
      <c r="B30" s="495"/>
      <c r="C30" s="498" t="s">
        <v>446</v>
      </c>
      <c r="D30" s="499">
        <v>839</v>
      </c>
      <c r="E30" s="499">
        <v>649</v>
      </c>
      <c r="F30" s="499">
        <v>902</v>
      </c>
      <c r="G30" s="499">
        <v>709</v>
      </c>
      <c r="H30" s="509">
        <v>821</v>
      </c>
      <c r="I30" s="509">
        <v>693</v>
      </c>
    </row>
    <row r="31" spans="1:9">
      <c r="A31" s="494"/>
      <c r="B31" s="495" t="s">
        <v>305</v>
      </c>
      <c r="C31" s="500" t="s">
        <v>444</v>
      </c>
      <c r="D31" s="501">
        <v>117847</v>
      </c>
      <c r="E31" s="501">
        <v>82972</v>
      </c>
      <c r="F31" s="501">
        <v>130575</v>
      </c>
      <c r="G31" s="501">
        <v>95337</v>
      </c>
      <c r="H31" s="493">
        <v>114891</v>
      </c>
      <c r="I31" s="493">
        <v>89150</v>
      </c>
    </row>
    <row r="32" spans="1:9">
      <c r="A32" s="494"/>
      <c r="B32" s="495"/>
      <c r="C32" s="496" t="s">
        <v>445</v>
      </c>
      <c r="D32" s="497">
        <v>32665</v>
      </c>
      <c r="E32" s="497">
        <v>32804</v>
      </c>
      <c r="F32" s="497">
        <v>33075</v>
      </c>
      <c r="G32" s="497">
        <v>30896</v>
      </c>
      <c r="H32" s="493">
        <v>30611</v>
      </c>
      <c r="I32" s="493">
        <v>33469</v>
      </c>
    </row>
    <row r="33" spans="1:9">
      <c r="A33" s="503"/>
      <c r="B33" s="504"/>
      <c r="C33" s="505" t="s">
        <v>446</v>
      </c>
      <c r="D33" s="506">
        <v>150512</v>
      </c>
      <c r="E33" s="506">
        <v>115776</v>
      </c>
      <c r="F33" s="506">
        <v>163650</v>
      </c>
      <c r="G33" s="499">
        <v>126233</v>
      </c>
      <c r="H33" s="493">
        <v>145502</v>
      </c>
      <c r="I33" s="493">
        <v>122619</v>
      </c>
    </row>
    <row r="34" spans="1:9">
      <c r="A34" s="489" t="s">
        <v>451</v>
      </c>
      <c r="B34" s="490" t="s">
        <v>304</v>
      </c>
      <c r="C34" s="491" t="s">
        <v>444</v>
      </c>
      <c r="D34" s="492">
        <v>1483</v>
      </c>
      <c r="E34" s="492">
        <v>1588</v>
      </c>
      <c r="F34" s="492">
        <v>1049</v>
      </c>
      <c r="G34" s="492">
        <v>1173</v>
      </c>
      <c r="H34" s="507">
        <v>1050</v>
      </c>
      <c r="I34" s="507">
        <v>924</v>
      </c>
    </row>
    <row r="35" spans="1:9">
      <c r="A35" s="494"/>
      <c r="B35" s="495"/>
      <c r="C35" s="496" t="s">
        <v>445</v>
      </c>
      <c r="D35" s="497">
        <v>140</v>
      </c>
      <c r="E35" s="497">
        <v>205</v>
      </c>
      <c r="F35" s="497">
        <v>122</v>
      </c>
      <c r="G35" s="497">
        <v>148</v>
      </c>
      <c r="H35" s="493">
        <v>149</v>
      </c>
      <c r="I35" s="493">
        <v>163</v>
      </c>
    </row>
    <row r="36" spans="1:9">
      <c r="A36" s="494"/>
      <c r="B36" s="495"/>
      <c r="C36" s="498" t="s">
        <v>446</v>
      </c>
      <c r="D36" s="499">
        <v>1623</v>
      </c>
      <c r="E36" s="499">
        <v>1793</v>
      </c>
      <c r="F36" s="499">
        <v>1171</v>
      </c>
      <c r="G36" s="499">
        <v>1321</v>
      </c>
      <c r="H36" s="493">
        <v>1199</v>
      </c>
      <c r="I36" s="493">
        <v>1087</v>
      </c>
    </row>
    <row r="37" spans="1:9">
      <c r="A37" s="494"/>
      <c r="B37" s="495" t="s">
        <v>305</v>
      </c>
      <c r="C37" s="500" t="s">
        <v>444</v>
      </c>
      <c r="D37" s="501">
        <v>409892</v>
      </c>
      <c r="E37" s="501">
        <v>441171</v>
      </c>
      <c r="F37" s="501">
        <v>286767</v>
      </c>
      <c r="G37" s="501">
        <v>319752</v>
      </c>
      <c r="H37" s="502">
        <v>285711</v>
      </c>
      <c r="I37" s="502">
        <v>249439</v>
      </c>
    </row>
    <row r="38" spans="1:9">
      <c r="A38" s="494"/>
      <c r="B38" s="495"/>
      <c r="C38" s="496" t="s">
        <v>445</v>
      </c>
      <c r="D38" s="497">
        <v>34718</v>
      </c>
      <c r="E38" s="497">
        <v>49472</v>
      </c>
      <c r="F38" s="497">
        <v>30104</v>
      </c>
      <c r="G38" s="497">
        <v>36526</v>
      </c>
      <c r="H38" s="493">
        <v>36748</v>
      </c>
      <c r="I38" s="493">
        <v>38638</v>
      </c>
    </row>
    <row r="39" spans="1:9">
      <c r="A39" s="503"/>
      <c r="B39" s="504"/>
      <c r="C39" s="505" t="s">
        <v>446</v>
      </c>
      <c r="D39" s="506">
        <v>444610</v>
      </c>
      <c r="E39" s="506">
        <v>490643</v>
      </c>
      <c r="F39" s="506">
        <v>316871</v>
      </c>
      <c r="G39" s="499">
        <v>356278</v>
      </c>
      <c r="H39" s="508">
        <v>322459</v>
      </c>
      <c r="I39" s="508">
        <v>288077</v>
      </c>
    </row>
    <row r="40" spans="1:9">
      <c r="A40" s="489" t="s">
        <v>452</v>
      </c>
      <c r="B40" s="490" t="s">
        <v>304</v>
      </c>
      <c r="C40" s="491" t="s">
        <v>444</v>
      </c>
      <c r="D40" s="492">
        <v>1273</v>
      </c>
      <c r="E40" s="492">
        <v>1330</v>
      </c>
      <c r="F40" s="492">
        <v>1173</v>
      </c>
      <c r="G40" s="492">
        <v>1158</v>
      </c>
      <c r="H40" s="493">
        <v>1423</v>
      </c>
      <c r="I40" s="493">
        <v>1463</v>
      </c>
    </row>
    <row r="41" spans="1:9">
      <c r="A41" s="494"/>
      <c r="B41" s="495"/>
      <c r="C41" s="496" t="s">
        <v>445</v>
      </c>
      <c r="D41" s="497">
        <v>83</v>
      </c>
      <c r="E41" s="497">
        <v>74</v>
      </c>
      <c r="F41" s="497">
        <v>142</v>
      </c>
      <c r="G41" s="497">
        <v>133</v>
      </c>
      <c r="H41" s="493">
        <v>115</v>
      </c>
      <c r="I41" s="493">
        <v>171</v>
      </c>
    </row>
    <row r="42" spans="1:9">
      <c r="A42" s="494"/>
      <c r="B42" s="495"/>
      <c r="C42" s="498" t="s">
        <v>446</v>
      </c>
      <c r="D42" s="499">
        <v>1356</v>
      </c>
      <c r="E42" s="499">
        <v>1404</v>
      </c>
      <c r="F42" s="499">
        <v>1315</v>
      </c>
      <c r="G42" s="499">
        <v>1291</v>
      </c>
      <c r="H42" s="493">
        <v>1538</v>
      </c>
      <c r="I42" s="493">
        <v>1634</v>
      </c>
    </row>
    <row r="43" spans="1:9">
      <c r="A43" s="494"/>
      <c r="B43" s="495" t="s">
        <v>305</v>
      </c>
      <c r="C43" s="500" t="s">
        <v>444</v>
      </c>
      <c r="D43" s="501">
        <v>500173</v>
      </c>
      <c r="E43" s="501">
        <v>510313</v>
      </c>
      <c r="F43" s="501">
        <v>449226</v>
      </c>
      <c r="G43" s="501">
        <v>443424</v>
      </c>
      <c r="H43" s="502">
        <v>537092</v>
      </c>
      <c r="I43" s="502">
        <v>549843</v>
      </c>
    </row>
    <row r="44" spans="1:9">
      <c r="A44" s="494"/>
      <c r="B44" s="495"/>
      <c r="C44" s="496" t="s">
        <v>445</v>
      </c>
      <c r="D44" s="497">
        <v>34682</v>
      </c>
      <c r="E44" s="497">
        <v>29820</v>
      </c>
      <c r="F44" s="497">
        <v>57492</v>
      </c>
      <c r="G44" s="497">
        <v>53511</v>
      </c>
      <c r="H44" s="493">
        <v>45135</v>
      </c>
      <c r="I44" s="493">
        <v>71834</v>
      </c>
    </row>
    <row r="45" spans="1:9">
      <c r="A45" s="503"/>
      <c r="B45" s="504"/>
      <c r="C45" s="505" t="s">
        <v>446</v>
      </c>
      <c r="D45" s="506">
        <v>534855</v>
      </c>
      <c r="E45" s="506">
        <v>540133</v>
      </c>
      <c r="F45" s="506">
        <v>506718</v>
      </c>
      <c r="G45" s="499">
        <v>496935</v>
      </c>
      <c r="H45" s="493">
        <v>582227</v>
      </c>
      <c r="I45" s="493">
        <v>621677</v>
      </c>
    </row>
    <row r="46" spans="1:9">
      <c r="A46" s="489" t="s">
        <v>453</v>
      </c>
      <c r="B46" s="490" t="s">
        <v>304</v>
      </c>
      <c r="C46" s="491" t="s">
        <v>444</v>
      </c>
      <c r="D46" s="492">
        <v>718</v>
      </c>
      <c r="E46" s="492">
        <v>684</v>
      </c>
      <c r="F46" s="492">
        <v>865</v>
      </c>
      <c r="G46" s="492">
        <v>897</v>
      </c>
      <c r="H46" s="507">
        <v>820</v>
      </c>
      <c r="I46" s="507">
        <v>701</v>
      </c>
    </row>
    <row r="47" spans="1:9">
      <c r="A47" s="494"/>
      <c r="B47" s="495"/>
      <c r="C47" s="496" t="s">
        <v>445</v>
      </c>
      <c r="D47" s="497">
        <v>433</v>
      </c>
      <c r="E47" s="497">
        <v>741</v>
      </c>
      <c r="F47" s="497">
        <v>569</v>
      </c>
      <c r="G47" s="497">
        <v>499</v>
      </c>
      <c r="H47" s="493">
        <v>466</v>
      </c>
      <c r="I47" s="493">
        <v>350</v>
      </c>
    </row>
    <row r="48" spans="1:9">
      <c r="A48" s="494"/>
      <c r="B48" s="495"/>
      <c r="C48" s="498" t="s">
        <v>446</v>
      </c>
      <c r="D48" s="499">
        <v>1151</v>
      </c>
      <c r="E48" s="499">
        <v>1425</v>
      </c>
      <c r="F48" s="499">
        <v>1434</v>
      </c>
      <c r="G48" s="499">
        <v>1396</v>
      </c>
      <c r="H48" s="493">
        <v>1286</v>
      </c>
      <c r="I48" s="493">
        <v>1051</v>
      </c>
    </row>
    <row r="49" spans="1:9">
      <c r="A49" s="494"/>
      <c r="B49" s="495" t="s">
        <v>305</v>
      </c>
      <c r="C49" s="500" t="s">
        <v>444</v>
      </c>
      <c r="D49" s="501">
        <v>438216</v>
      </c>
      <c r="E49" s="501">
        <v>418537</v>
      </c>
      <c r="F49" s="501">
        <v>528241</v>
      </c>
      <c r="G49" s="501">
        <v>538957</v>
      </c>
      <c r="H49" s="502">
        <v>487947</v>
      </c>
      <c r="I49" s="502">
        <v>413318</v>
      </c>
    </row>
    <row r="50" spans="1:9">
      <c r="A50" s="494"/>
      <c r="B50" s="495"/>
      <c r="C50" s="496" t="s">
        <v>445</v>
      </c>
      <c r="D50" s="497">
        <v>273935</v>
      </c>
      <c r="E50" s="497">
        <v>471795</v>
      </c>
      <c r="F50" s="497">
        <v>362913</v>
      </c>
      <c r="G50" s="497">
        <v>316774</v>
      </c>
      <c r="H50" s="493">
        <v>300675</v>
      </c>
      <c r="I50" s="493">
        <v>223169</v>
      </c>
    </row>
    <row r="51" spans="1:9">
      <c r="A51" s="503"/>
      <c r="B51" s="504"/>
      <c r="C51" s="505" t="s">
        <v>446</v>
      </c>
      <c r="D51" s="506">
        <v>712151</v>
      </c>
      <c r="E51" s="506">
        <v>890332</v>
      </c>
      <c r="F51" s="506">
        <v>891154</v>
      </c>
      <c r="G51" s="506">
        <v>855731</v>
      </c>
      <c r="H51" s="508">
        <v>788622</v>
      </c>
      <c r="I51" s="508">
        <v>636487</v>
      </c>
    </row>
    <row r="52" spans="1:9">
      <c r="A52" s="489" t="s">
        <v>454</v>
      </c>
      <c r="B52" s="490" t="s">
        <v>304</v>
      </c>
      <c r="C52" s="491" t="s">
        <v>444</v>
      </c>
      <c r="D52" s="492">
        <v>516</v>
      </c>
      <c r="E52" s="492">
        <v>399</v>
      </c>
      <c r="F52" s="492">
        <v>822</v>
      </c>
      <c r="G52" s="497">
        <v>693</v>
      </c>
      <c r="H52" s="507">
        <v>520</v>
      </c>
      <c r="I52" s="507">
        <v>574</v>
      </c>
    </row>
    <row r="53" spans="1:9">
      <c r="A53" s="494"/>
      <c r="B53" s="495"/>
      <c r="C53" s="496" t="s">
        <v>445</v>
      </c>
      <c r="D53" s="497">
        <v>668</v>
      </c>
      <c r="E53" s="497">
        <v>1210</v>
      </c>
      <c r="F53" s="497">
        <v>877</v>
      </c>
      <c r="G53" s="497">
        <v>631</v>
      </c>
      <c r="H53" s="493">
        <v>787</v>
      </c>
      <c r="I53" s="493">
        <v>959</v>
      </c>
    </row>
    <row r="54" spans="1:9">
      <c r="A54" s="494"/>
      <c r="B54" s="495"/>
      <c r="C54" s="498" t="s">
        <v>446</v>
      </c>
      <c r="D54" s="499">
        <v>1184</v>
      </c>
      <c r="E54" s="499">
        <v>1609</v>
      </c>
      <c r="F54" s="499">
        <v>1699</v>
      </c>
      <c r="G54" s="499">
        <v>1324</v>
      </c>
      <c r="H54" s="493">
        <v>1307</v>
      </c>
      <c r="I54" s="493">
        <v>1533</v>
      </c>
    </row>
    <row r="55" spans="1:9">
      <c r="A55" s="494"/>
      <c r="B55" s="495" t="s">
        <v>305</v>
      </c>
      <c r="C55" s="500" t="s">
        <v>444</v>
      </c>
      <c r="D55" s="501">
        <v>420395</v>
      </c>
      <c r="E55" s="501">
        <v>323338</v>
      </c>
      <c r="F55" s="501">
        <v>674801</v>
      </c>
      <c r="G55" s="501">
        <v>568404</v>
      </c>
      <c r="H55" s="502">
        <v>424795</v>
      </c>
      <c r="I55" s="502">
        <v>467906</v>
      </c>
    </row>
    <row r="56" spans="1:9">
      <c r="A56" s="494"/>
      <c r="B56" s="495"/>
      <c r="C56" s="496" t="s">
        <v>445</v>
      </c>
      <c r="D56" s="497">
        <v>549578</v>
      </c>
      <c r="E56" s="497">
        <v>1002353</v>
      </c>
      <c r="F56" s="497">
        <v>716754</v>
      </c>
      <c r="G56" s="497">
        <v>516136</v>
      </c>
      <c r="H56" s="493">
        <v>649134</v>
      </c>
      <c r="I56" s="493">
        <v>805910</v>
      </c>
    </row>
    <row r="57" spans="1:9">
      <c r="A57" s="503"/>
      <c r="B57" s="504"/>
      <c r="C57" s="505" t="s">
        <v>446</v>
      </c>
      <c r="D57" s="506">
        <v>969973</v>
      </c>
      <c r="E57" s="506">
        <v>1325691</v>
      </c>
      <c r="F57" s="506">
        <v>1391555</v>
      </c>
      <c r="G57" s="499">
        <v>1084540</v>
      </c>
      <c r="H57" s="493">
        <v>1073929</v>
      </c>
      <c r="I57" s="493">
        <v>1273816</v>
      </c>
    </row>
    <row r="58" spans="1:9">
      <c r="A58" s="489" t="s">
        <v>455</v>
      </c>
      <c r="B58" s="490" t="s">
        <v>304</v>
      </c>
      <c r="C58" s="491" t="s">
        <v>444</v>
      </c>
      <c r="D58" s="492">
        <v>509</v>
      </c>
      <c r="E58" s="492">
        <v>446</v>
      </c>
      <c r="F58" s="492">
        <v>465</v>
      </c>
      <c r="G58" s="492">
        <v>689</v>
      </c>
      <c r="H58" s="507">
        <v>532</v>
      </c>
      <c r="I58" s="507">
        <v>381</v>
      </c>
    </row>
    <row r="59" spans="1:9">
      <c r="A59" s="494"/>
      <c r="B59" s="495"/>
      <c r="C59" s="496" t="s">
        <v>445</v>
      </c>
      <c r="D59" s="497">
        <v>817</v>
      </c>
      <c r="E59" s="497">
        <v>919</v>
      </c>
      <c r="F59" s="497">
        <v>714</v>
      </c>
      <c r="G59" s="497">
        <v>458</v>
      </c>
      <c r="H59" s="493">
        <v>782</v>
      </c>
      <c r="I59" s="493">
        <v>799</v>
      </c>
    </row>
    <row r="60" spans="1:9">
      <c r="A60" s="494"/>
      <c r="B60" s="495"/>
      <c r="C60" s="498" t="s">
        <v>446</v>
      </c>
      <c r="D60" s="499">
        <v>1326</v>
      </c>
      <c r="E60" s="499">
        <v>1365</v>
      </c>
      <c r="F60" s="499">
        <v>1179</v>
      </c>
      <c r="G60" s="499">
        <v>1147</v>
      </c>
      <c r="H60" s="493">
        <v>1314</v>
      </c>
      <c r="I60" s="493">
        <v>1180</v>
      </c>
    </row>
    <row r="61" spans="1:9">
      <c r="A61" s="494"/>
      <c r="B61" s="495" t="s">
        <v>305</v>
      </c>
      <c r="C61" s="500" t="s">
        <v>444</v>
      </c>
      <c r="D61" s="501">
        <v>647545</v>
      </c>
      <c r="E61" s="501">
        <v>537040</v>
      </c>
      <c r="F61" s="501">
        <v>570557</v>
      </c>
      <c r="G61" s="501">
        <v>874246</v>
      </c>
      <c r="H61" s="502">
        <v>695702</v>
      </c>
      <c r="I61" s="502">
        <v>503422</v>
      </c>
    </row>
    <row r="62" spans="1:9">
      <c r="A62" s="494"/>
      <c r="B62" s="495"/>
      <c r="C62" s="496" t="s">
        <v>445</v>
      </c>
      <c r="D62" s="497">
        <v>1013241</v>
      </c>
      <c r="E62" s="497">
        <v>1176434</v>
      </c>
      <c r="F62" s="497">
        <v>880272</v>
      </c>
      <c r="G62" s="497">
        <v>581819</v>
      </c>
      <c r="H62" s="493">
        <v>967238</v>
      </c>
      <c r="I62" s="493">
        <v>996383</v>
      </c>
    </row>
    <row r="63" spans="1:9">
      <c r="A63" s="503"/>
      <c r="B63" s="504"/>
      <c r="C63" s="505" t="s">
        <v>446</v>
      </c>
      <c r="D63" s="506">
        <v>1660786</v>
      </c>
      <c r="E63" s="506">
        <v>1713474</v>
      </c>
      <c r="F63" s="506">
        <v>1450829</v>
      </c>
      <c r="G63" s="499">
        <v>1456065</v>
      </c>
      <c r="H63" s="493">
        <v>1662940</v>
      </c>
      <c r="I63" s="493">
        <v>1499805</v>
      </c>
    </row>
    <row r="64" spans="1:9">
      <c r="A64" s="489" t="s">
        <v>456</v>
      </c>
      <c r="B64" s="490" t="s">
        <v>304</v>
      </c>
      <c r="C64" s="491" t="s">
        <v>444</v>
      </c>
      <c r="D64" s="492">
        <v>367</v>
      </c>
      <c r="E64" s="492">
        <v>371</v>
      </c>
      <c r="F64" s="492">
        <v>276</v>
      </c>
      <c r="G64" s="492">
        <v>239</v>
      </c>
      <c r="H64" s="507">
        <v>330</v>
      </c>
      <c r="I64" s="507">
        <v>293</v>
      </c>
    </row>
    <row r="65" spans="1:9">
      <c r="A65" s="494"/>
      <c r="B65" s="495"/>
      <c r="C65" s="496" t="s">
        <v>445</v>
      </c>
      <c r="D65" s="497">
        <v>47</v>
      </c>
      <c r="E65" s="497">
        <v>61</v>
      </c>
      <c r="F65" s="497">
        <v>90</v>
      </c>
      <c r="G65" s="497">
        <v>48</v>
      </c>
      <c r="H65" s="493">
        <v>66</v>
      </c>
      <c r="I65" s="493">
        <v>68</v>
      </c>
    </row>
    <row r="66" spans="1:9">
      <c r="A66" s="494"/>
      <c r="B66" s="495"/>
      <c r="C66" s="498" t="s">
        <v>446</v>
      </c>
      <c r="D66" s="499">
        <v>414</v>
      </c>
      <c r="E66" s="499">
        <v>432</v>
      </c>
      <c r="F66" s="499">
        <v>366</v>
      </c>
      <c r="G66" s="499">
        <v>287</v>
      </c>
      <c r="H66" s="493">
        <v>396</v>
      </c>
      <c r="I66" s="493">
        <v>361</v>
      </c>
    </row>
    <row r="67" spans="1:9">
      <c r="A67" s="494"/>
      <c r="B67" s="495" t="s">
        <v>305</v>
      </c>
      <c r="C67" s="500" t="s">
        <v>444</v>
      </c>
      <c r="D67" s="501">
        <v>852150</v>
      </c>
      <c r="E67" s="501">
        <v>855106</v>
      </c>
      <c r="F67" s="501">
        <v>649902</v>
      </c>
      <c r="G67" s="501">
        <v>566374</v>
      </c>
      <c r="H67" s="502">
        <v>777323</v>
      </c>
      <c r="I67" s="502">
        <v>701327</v>
      </c>
    </row>
    <row r="68" spans="1:9">
      <c r="A68" s="494"/>
      <c r="B68" s="495"/>
      <c r="C68" s="496" t="s">
        <v>445</v>
      </c>
      <c r="D68" s="497">
        <v>106915</v>
      </c>
      <c r="E68" s="497">
        <v>148061</v>
      </c>
      <c r="F68" s="497">
        <v>227432</v>
      </c>
      <c r="G68" s="497">
        <v>119604</v>
      </c>
      <c r="H68" s="493">
        <v>146983</v>
      </c>
      <c r="I68" s="493">
        <v>150393</v>
      </c>
    </row>
    <row r="69" spans="1:9">
      <c r="A69" s="503"/>
      <c r="B69" s="504"/>
      <c r="C69" s="505" t="s">
        <v>446</v>
      </c>
      <c r="D69" s="506">
        <v>959065</v>
      </c>
      <c r="E69" s="506">
        <v>1003167</v>
      </c>
      <c r="F69" s="506">
        <v>877334</v>
      </c>
      <c r="G69" s="499">
        <v>685978</v>
      </c>
      <c r="H69" s="493">
        <v>924306</v>
      </c>
      <c r="I69" s="493">
        <v>851720</v>
      </c>
    </row>
    <row r="70" spans="1:9">
      <c r="A70" s="489" t="s">
        <v>457</v>
      </c>
      <c r="B70" s="490" t="s">
        <v>304</v>
      </c>
      <c r="C70" s="491" t="s">
        <v>444</v>
      </c>
      <c r="D70" s="492">
        <v>115</v>
      </c>
      <c r="E70" s="492">
        <v>112</v>
      </c>
      <c r="F70" s="492">
        <v>100</v>
      </c>
      <c r="G70" s="492">
        <v>196</v>
      </c>
      <c r="H70" s="507">
        <v>214</v>
      </c>
      <c r="I70" s="507">
        <v>111</v>
      </c>
    </row>
    <row r="71" spans="1:9">
      <c r="A71" s="494"/>
      <c r="B71" s="495"/>
      <c r="C71" s="496" t="s">
        <v>445</v>
      </c>
      <c r="D71" s="497">
        <v>57</v>
      </c>
      <c r="E71" s="497">
        <v>39</v>
      </c>
      <c r="F71" s="497">
        <v>64</v>
      </c>
      <c r="G71" s="497">
        <v>70</v>
      </c>
      <c r="H71" s="493">
        <v>49</v>
      </c>
      <c r="I71" s="493">
        <v>15</v>
      </c>
    </row>
    <row r="72" spans="1:9">
      <c r="A72" s="494"/>
      <c r="B72" s="495"/>
      <c r="C72" s="498" t="s">
        <v>446</v>
      </c>
      <c r="D72" s="499">
        <v>172</v>
      </c>
      <c r="E72" s="499">
        <v>151</v>
      </c>
      <c r="F72" s="499">
        <v>164</v>
      </c>
      <c r="G72" s="499">
        <v>266</v>
      </c>
      <c r="H72" s="509">
        <v>263</v>
      </c>
      <c r="I72" s="509">
        <v>126</v>
      </c>
    </row>
    <row r="73" spans="1:9">
      <c r="A73" s="494"/>
      <c r="B73" s="495" t="s">
        <v>305</v>
      </c>
      <c r="C73" s="500" t="s">
        <v>444</v>
      </c>
      <c r="D73" s="501">
        <v>371506</v>
      </c>
      <c r="E73" s="501">
        <v>362057</v>
      </c>
      <c r="F73" s="501">
        <v>320187</v>
      </c>
      <c r="G73" s="501">
        <v>627528</v>
      </c>
      <c r="H73" s="493">
        <v>698985</v>
      </c>
      <c r="I73" s="493">
        <v>359295</v>
      </c>
    </row>
    <row r="74" spans="1:9">
      <c r="A74" s="494"/>
      <c r="B74" s="495"/>
      <c r="C74" s="496" t="s">
        <v>445</v>
      </c>
      <c r="D74" s="497">
        <v>201379</v>
      </c>
      <c r="E74" s="497">
        <v>136927</v>
      </c>
      <c r="F74" s="497">
        <v>223942</v>
      </c>
      <c r="G74" s="497">
        <v>250727</v>
      </c>
      <c r="H74" s="493">
        <v>174472</v>
      </c>
      <c r="I74" s="493">
        <v>54675</v>
      </c>
    </row>
    <row r="75" spans="1:9">
      <c r="A75" s="503"/>
      <c r="B75" s="504"/>
      <c r="C75" s="505" t="s">
        <v>446</v>
      </c>
      <c r="D75" s="506">
        <v>572885</v>
      </c>
      <c r="E75" s="506">
        <v>498984</v>
      </c>
      <c r="F75" s="506">
        <v>544129</v>
      </c>
      <c r="G75" s="499">
        <v>878255</v>
      </c>
      <c r="H75" s="493">
        <v>873457</v>
      </c>
      <c r="I75" s="493">
        <v>413970</v>
      </c>
    </row>
    <row r="76" spans="1:9">
      <c r="A76" s="489" t="s">
        <v>458</v>
      </c>
      <c r="B76" s="490" t="s">
        <v>304</v>
      </c>
      <c r="C76" s="491" t="s">
        <v>444</v>
      </c>
      <c r="D76" s="492">
        <v>43</v>
      </c>
      <c r="E76" s="492">
        <v>42</v>
      </c>
      <c r="F76" s="492">
        <v>38</v>
      </c>
      <c r="G76" s="492">
        <v>46</v>
      </c>
      <c r="H76" s="507">
        <v>46</v>
      </c>
      <c r="I76" s="507">
        <v>30</v>
      </c>
    </row>
    <row r="77" spans="1:9">
      <c r="A77" s="494"/>
      <c r="B77" s="495"/>
      <c r="C77" s="496" t="s">
        <v>445</v>
      </c>
      <c r="D77" s="497">
        <v>13</v>
      </c>
      <c r="E77" s="497">
        <v>13</v>
      </c>
      <c r="F77" s="497">
        <v>34</v>
      </c>
      <c r="G77" s="497">
        <v>26</v>
      </c>
      <c r="H77" s="493">
        <v>41</v>
      </c>
      <c r="I77" s="493">
        <v>32</v>
      </c>
    </row>
    <row r="78" spans="1:9">
      <c r="A78" s="494"/>
      <c r="B78" s="495"/>
      <c r="C78" s="498" t="s">
        <v>446</v>
      </c>
      <c r="D78" s="499">
        <v>56</v>
      </c>
      <c r="E78" s="499">
        <v>55</v>
      </c>
      <c r="F78" s="499">
        <v>72</v>
      </c>
      <c r="G78" s="499">
        <v>72</v>
      </c>
      <c r="H78" s="509">
        <v>87</v>
      </c>
      <c r="I78" s="509">
        <v>62</v>
      </c>
    </row>
    <row r="79" spans="1:9">
      <c r="A79" s="494"/>
      <c r="B79" s="495" t="s">
        <v>305</v>
      </c>
      <c r="C79" s="500" t="s">
        <v>444</v>
      </c>
      <c r="D79" s="501">
        <v>187344</v>
      </c>
      <c r="E79" s="501">
        <v>183760</v>
      </c>
      <c r="F79" s="501">
        <v>163377</v>
      </c>
      <c r="G79" s="501">
        <v>199246</v>
      </c>
      <c r="H79" s="493">
        <v>203842</v>
      </c>
      <c r="I79" s="493">
        <v>134232</v>
      </c>
    </row>
    <row r="80" spans="1:9">
      <c r="A80" s="494"/>
      <c r="B80" s="495"/>
      <c r="C80" s="496" t="s">
        <v>445</v>
      </c>
      <c r="D80" s="497">
        <v>56645</v>
      </c>
      <c r="E80" s="497">
        <v>53828</v>
      </c>
      <c r="F80" s="497">
        <v>160866</v>
      </c>
      <c r="G80" s="497">
        <v>122959</v>
      </c>
      <c r="H80" s="493">
        <v>185151</v>
      </c>
      <c r="I80" s="493">
        <v>142792</v>
      </c>
    </row>
    <row r="81" spans="1:9">
      <c r="A81" s="503"/>
      <c r="B81" s="504"/>
      <c r="C81" s="505" t="s">
        <v>446</v>
      </c>
      <c r="D81" s="506">
        <v>243989</v>
      </c>
      <c r="E81" s="506">
        <v>237588</v>
      </c>
      <c r="F81" s="506">
        <v>324243</v>
      </c>
      <c r="G81" s="499">
        <v>322205</v>
      </c>
      <c r="H81" s="493">
        <v>388993</v>
      </c>
      <c r="I81" s="493">
        <v>277024</v>
      </c>
    </row>
    <row r="82" spans="1:9">
      <c r="A82" s="489" t="s">
        <v>459</v>
      </c>
      <c r="B82" s="490" t="s">
        <v>304</v>
      </c>
      <c r="C82" s="491" t="s">
        <v>444</v>
      </c>
      <c r="D82" s="492">
        <v>520</v>
      </c>
      <c r="E82" s="492">
        <v>527</v>
      </c>
      <c r="F82" s="492">
        <v>459</v>
      </c>
      <c r="G82" s="492">
        <v>385</v>
      </c>
      <c r="H82" s="507">
        <v>418</v>
      </c>
      <c r="I82" s="507">
        <v>410</v>
      </c>
    </row>
    <row r="83" spans="1:9">
      <c r="A83" s="494"/>
      <c r="B83" s="495"/>
      <c r="C83" s="496" t="s">
        <v>445</v>
      </c>
      <c r="D83" s="497"/>
      <c r="E83" s="497"/>
      <c r="F83" s="497"/>
      <c r="G83" s="497"/>
      <c r="H83" s="493"/>
      <c r="I83" s="493">
        <v>0</v>
      </c>
    </row>
    <row r="84" spans="1:9">
      <c r="A84" s="494"/>
      <c r="B84" s="495"/>
      <c r="C84" s="498" t="s">
        <v>446</v>
      </c>
      <c r="D84" s="499">
        <v>520</v>
      </c>
      <c r="E84" s="499">
        <v>527</v>
      </c>
      <c r="F84" s="499">
        <v>459</v>
      </c>
      <c r="G84" s="499">
        <v>385</v>
      </c>
      <c r="H84" s="509">
        <v>418</v>
      </c>
      <c r="I84" s="509">
        <v>410</v>
      </c>
    </row>
    <row r="85" spans="1:9">
      <c r="A85" s="494"/>
      <c r="B85" s="495" t="s">
        <v>305</v>
      </c>
      <c r="C85" s="500" t="s">
        <v>444</v>
      </c>
      <c r="D85" s="501">
        <v>8794358</v>
      </c>
      <c r="E85" s="501">
        <v>7997537</v>
      </c>
      <c r="F85" s="501">
        <v>7166885</v>
      </c>
      <c r="G85" s="501">
        <v>5800087</v>
      </c>
      <c r="H85" s="493">
        <v>6777444</v>
      </c>
      <c r="I85" s="493">
        <v>6105992</v>
      </c>
    </row>
    <row r="86" spans="1:9">
      <c r="A86" s="494"/>
      <c r="B86" s="495"/>
      <c r="C86" s="496" t="s">
        <v>445</v>
      </c>
      <c r="D86" s="497"/>
      <c r="E86" s="497"/>
      <c r="F86" s="497"/>
      <c r="G86" s="497"/>
      <c r="H86" s="493"/>
      <c r="I86" s="493">
        <v>0</v>
      </c>
    </row>
    <row r="87" spans="1:9">
      <c r="A87" s="503"/>
      <c r="B87" s="504"/>
      <c r="C87" s="505" t="s">
        <v>446</v>
      </c>
      <c r="D87" s="506">
        <v>8794358</v>
      </c>
      <c r="E87" s="506">
        <v>7997537</v>
      </c>
      <c r="F87" s="506">
        <v>7166885</v>
      </c>
      <c r="G87" s="499">
        <v>5800087</v>
      </c>
      <c r="H87" s="493">
        <v>6777444</v>
      </c>
      <c r="I87" s="493">
        <v>6105992</v>
      </c>
    </row>
    <row r="88" spans="1:9">
      <c r="A88" s="489" t="s">
        <v>460</v>
      </c>
      <c r="B88" s="490" t="s">
        <v>304</v>
      </c>
      <c r="C88" s="491" t="s">
        <v>444</v>
      </c>
      <c r="D88" s="492">
        <v>18123</v>
      </c>
      <c r="E88" s="492">
        <v>17112</v>
      </c>
      <c r="F88" s="492">
        <v>13854</v>
      </c>
      <c r="G88" s="492">
        <v>15002</v>
      </c>
      <c r="H88" s="507">
        <v>12304</v>
      </c>
      <c r="I88" s="507">
        <v>10913</v>
      </c>
    </row>
    <row r="89" spans="1:9">
      <c r="A89" s="494"/>
      <c r="B89" s="495"/>
      <c r="C89" s="496" t="s">
        <v>445</v>
      </c>
      <c r="D89" s="497">
        <v>2930</v>
      </c>
      <c r="E89" s="497">
        <v>4058</v>
      </c>
      <c r="F89" s="497">
        <v>3240</v>
      </c>
      <c r="G89" s="497">
        <v>2528</v>
      </c>
      <c r="H89" s="493">
        <v>3027</v>
      </c>
      <c r="I89" s="493">
        <v>3137</v>
      </c>
    </row>
    <row r="90" spans="1:9">
      <c r="A90" s="494"/>
      <c r="B90" s="495"/>
      <c r="C90" s="498" t="s">
        <v>446</v>
      </c>
      <c r="D90" s="499">
        <v>21053</v>
      </c>
      <c r="E90" s="499">
        <v>21170</v>
      </c>
      <c r="F90" s="499">
        <v>17094</v>
      </c>
      <c r="G90" s="499">
        <v>17530</v>
      </c>
      <c r="H90" s="509">
        <v>15331</v>
      </c>
      <c r="I90" s="509">
        <v>14050</v>
      </c>
    </row>
    <row r="91" spans="1:9">
      <c r="A91" s="494"/>
      <c r="B91" s="495" t="s">
        <v>305</v>
      </c>
      <c r="C91" s="500" t="s">
        <v>444</v>
      </c>
      <c r="D91" s="501">
        <v>13267931</v>
      </c>
      <c r="E91" s="501">
        <v>12212868</v>
      </c>
      <c r="F91" s="501">
        <v>11316130</v>
      </c>
      <c r="G91" s="501">
        <v>10433309</v>
      </c>
      <c r="H91" s="493">
        <v>11258365</v>
      </c>
      <c r="I91" s="493">
        <v>9801879</v>
      </c>
    </row>
    <row r="92" spans="1:9">
      <c r="A92" s="494"/>
      <c r="B92" s="495"/>
      <c r="C92" s="496" t="s">
        <v>445</v>
      </c>
      <c r="D92" s="497">
        <v>2351423</v>
      </c>
      <c r="E92" s="497">
        <v>3157298</v>
      </c>
      <c r="F92" s="497">
        <v>2736332</v>
      </c>
      <c r="G92" s="497">
        <v>2060494</v>
      </c>
      <c r="H92" s="493">
        <v>2573519</v>
      </c>
      <c r="I92" s="493">
        <v>2553903</v>
      </c>
    </row>
    <row r="93" spans="1:9">
      <c r="A93" s="503"/>
      <c r="B93" s="504"/>
      <c r="C93" s="505" t="s">
        <v>446</v>
      </c>
      <c r="D93" s="506">
        <v>15619354</v>
      </c>
      <c r="E93" s="506">
        <v>15370166</v>
      </c>
      <c r="F93" s="506">
        <v>14052462</v>
      </c>
      <c r="G93" s="506">
        <v>12493803</v>
      </c>
      <c r="H93" s="508">
        <v>13831884</v>
      </c>
      <c r="I93" s="508">
        <v>12355782</v>
      </c>
    </row>
  </sheetData>
  <mergeCells count="47">
    <mergeCell ref="A88:A93"/>
    <mergeCell ref="B88:B90"/>
    <mergeCell ref="B91:B93"/>
    <mergeCell ref="A76:A81"/>
    <mergeCell ref="B76:B78"/>
    <mergeCell ref="B79:B81"/>
    <mergeCell ref="A82:A87"/>
    <mergeCell ref="B82:B84"/>
    <mergeCell ref="B85:B87"/>
    <mergeCell ref="A64:A69"/>
    <mergeCell ref="B64:B66"/>
    <mergeCell ref="B67:B69"/>
    <mergeCell ref="A70:A75"/>
    <mergeCell ref="B70:B72"/>
    <mergeCell ref="B73:B75"/>
    <mergeCell ref="A52:A57"/>
    <mergeCell ref="B52:B54"/>
    <mergeCell ref="B55:B57"/>
    <mergeCell ref="A58:A63"/>
    <mergeCell ref="B58:B60"/>
    <mergeCell ref="B61:B63"/>
    <mergeCell ref="A40:A45"/>
    <mergeCell ref="B40:B42"/>
    <mergeCell ref="B43:B45"/>
    <mergeCell ref="A46:A51"/>
    <mergeCell ref="B46:B48"/>
    <mergeCell ref="B49:B51"/>
    <mergeCell ref="A28:A33"/>
    <mergeCell ref="B28:B30"/>
    <mergeCell ref="B31:B33"/>
    <mergeCell ref="A34:A39"/>
    <mergeCell ref="B34:B36"/>
    <mergeCell ref="B37:B39"/>
    <mergeCell ref="A16:A21"/>
    <mergeCell ref="B16:B18"/>
    <mergeCell ref="B19:B21"/>
    <mergeCell ref="A22:A27"/>
    <mergeCell ref="B22:B24"/>
    <mergeCell ref="B25:B27"/>
    <mergeCell ref="A1:I1"/>
    <mergeCell ref="A3:C3"/>
    <mergeCell ref="A4:A9"/>
    <mergeCell ref="B4:B6"/>
    <mergeCell ref="B7:B9"/>
    <mergeCell ref="A10:A15"/>
    <mergeCell ref="B10:B12"/>
    <mergeCell ref="B13:B15"/>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workbookViewId="0">
      <selection sqref="A1:J1"/>
    </sheetView>
  </sheetViews>
  <sheetFormatPr defaultRowHeight="13.5"/>
  <sheetData>
    <row r="1" spans="1:10" ht="17.25">
      <c r="A1" s="510" t="s">
        <v>462</v>
      </c>
      <c r="B1" s="510"/>
      <c r="C1" s="510"/>
      <c r="D1" s="510"/>
      <c r="E1" s="510"/>
      <c r="F1" s="510"/>
      <c r="G1" s="510"/>
      <c r="H1" s="510"/>
      <c r="I1" s="510"/>
      <c r="J1" s="510"/>
    </row>
    <row r="2" spans="1:10">
      <c r="A2" s="511"/>
      <c r="B2" s="511"/>
      <c r="C2" s="511"/>
      <c r="D2" s="511"/>
      <c r="E2" s="511"/>
      <c r="F2" s="511"/>
      <c r="G2" s="511"/>
      <c r="H2" s="511"/>
      <c r="I2" s="511"/>
      <c r="J2" s="511"/>
    </row>
    <row r="3" spans="1:10">
      <c r="A3" s="511"/>
      <c r="B3" s="511"/>
      <c r="C3" s="511"/>
      <c r="D3" s="511"/>
      <c r="E3" s="511"/>
      <c r="F3" s="511"/>
      <c r="G3" s="511"/>
      <c r="H3" s="511"/>
      <c r="I3" s="511"/>
      <c r="J3" s="511"/>
    </row>
    <row r="4" spans="1:10">
      <c r="A4" s="511"/>
      <c r="B4" s="511"/>
      <c r="C4" s="511"/>
      <c r="D4" s="511"/>
      <c r="E4" s="511"/>
      <c r="F4" s="511"/>
      <c r="G4" s="511"/>
      <c r="H4" s="511"/>
      <c r="I4" s="511"/>
      <c r="J4" s="511"/>
    </row>
    <row r="5" spans="1:10">
      <c r="A5" s="511"/>
      <c r="B5" s="511"/>
      <c r="C5" s="511"/>
      <c r="D5" s="511"/>
      <c r="E5" s="511"/>
      <c r="F5" s="511"/>
      <c r="G5" s="511"/>
      <c r="H5" s="511"/>
      <c r="I5" s="511"/>
      <c r="J5" s="511"/>
    </row>
    <row r="6" spans="1:10">
      <c r="A6" s="511"/>
      <c r="B6" s="511"/>
      <c r="C6" s="511"/>
      <c r="D6" s="511"/>
      <c r="E6" s="511"/>
      <c r="F6" s="511"/>
      <c r="G6" s="511"/>
      <c r="H6" s="511"/>
      <c r="I6" s="511"/>
      <c r="J6" s="511"/>
    </row>
    <row r="7" spans="1:10">
      <c r="A7" s="511"/>
      <c r="B7" s="511"/>
      <c r="C7" s="511"/>
      <c r="D7" s="511"/>
      <c r="E7" s="511"/>
      <c r="F7" s="511"/>
      <c r="G7" s="511"/>
      <c r="H7" s="511"/>
      <c r="I7" s="511"/>
      <c r="J7" s="511"/>
    </row>
    <row r="8" spans="1:10">
      <c r="A8" s="511"/>
      <c r="B8" s="511"/>
      <c r="C8" s="511"/>
      <c r="D8" s="511"/>
      <c r="E8" s="511"/>
      <c r="F8" s="511"/>
      <c r="G8" s="511"/>
      <c r="H8" s="511"/>
      <c r="I8" s="511"/>
      <c r="J8" s="511"/>
    </row>
    <row r="9" spans="1:10">
      <c r="A9" s="511"/>
      <c r="B9" s="511"/>
      <c r="C9" s="511"/>
      <c r="D9" s="511"/>
      <c r="E9" s="511"/>
      <c r="F9" s="511"/>
      <c r="G9" s="511"/>
      <c r="H9" s="511"/>
      <c r="I9" s="511"/>
      <c r="J9" s="511"/>
    </row>
    <row r="10" spans="1:10">
      <c r="A10" s="511"/>
      <c r="B10" s="511"/>
      <c r="C10" s="511"/>
      <c r="D10" s="511"/>
      <c r="E10" s="511"/>
      <c r="F10" s="511"/>
      <c r="G10" s="511"/>
      <c r="H10" s="511"/>
      <c r="I10" s="511"/>
      <c r="J10" s="511"/>
    </row>
    <row r="11" spans="1:10">
      <c r="A11" s="511"/>
      <c r="B11" s="511"/>
      <c r="C11" s="511"/>
      <c r="D11" s="511"/>
      <c r="E11" s="511"/>
      <c r="F11" s="511"/>
      <c r="G11" s="511"/>
      <c r="H11" s="511"/>
      <c r="I11" s="511"/>
      <c r="J11" s="511"/>
    </row>
    <row r="12" spans="1:10">
      <c r="A12" s="511"/>
      <c r="B12" s="511"/>
      <c r="C12" s="511"/>
      <c r="D12" s="511"/>
      <c r="E12" s="511"/>
      <c r="F12" s="511"/>
      <c r="G12" s="511"/>
      <c r="H12" s="511"/>
      <c r="I12" s="511"/>
      <c r="J12" s="511"/>
    </row>
    <row r="13" spans="1:10">
      <c r="A13" s="511"/>
      <c r="B13" s="511"/>
      <c r="C13" s="511"/>
      <c r="D13" s="511"/>
      <c r="E13" s="511"/>
      <c r="F13" s="511"/>
      <c r="G13" s="511"/>
      <c r="H13" s="511"/>
      <c r="I13" s="511"/>
      <c r="J13" s="511"/>
    </row>
    <row r="14" spans="1:10">
      <c r="A14" s="511"/>
      <c r="B14" s="511"/>
      <c r="C14" s="511"/>
      <c r="D14" s="511"/>
      <c r="E14" s="511"/>
      <c r="F14" s="511"/>
      <c r="G14" s="511"/>
      <c r="H14" s="511"/>
      <c r="I14" s="511"/>
      <c r="J14" s="511"/>
    </row>
    <row r="15" spans="1:10">
      <c r="A15" s="511"/>
      <c r="B15" s="511"/>
      <c r="C15" s="511"/>
      <c r="D15" s="511"/>
      <c r="E15" s="511"/>
      <c r="F15" s="511"/>
      <c r="G15" s="511"/>
      <c r="H15" s="511"/>
      <c r="I15" s="511"/>
      <c r="J15" s="511"/>
    </row>
    <row r="16" spans="1:10">
      <c r="A16" s="511"/>
      <c r="B16" s="511"/>
      <c r="C16" s="511"/>
      <c r="D16" s="511"/>
      <c r="E16" s="511"/>
      <c r="F16" s="511"/>
      <c r="G16" s="511"/>
      <c r="H16" s="511"/>
      <c r="I16" s="511"/>
      <c r="J16" s="511"/>
    </row>
    <row r="17" spans="1:10">
      <c r="A17" s="511"/>
      <c r="B17" s="511"/>
      <c r="C17" s="511"/>
      <c r="D17" s="511"/>
      <c r="E17" s="511"/>
      <c r="F17" s="511"/>
      <c r="G17" s="511"/>
      <c r="H17" s="511"/>
      <c r="I17" s="511"/>
      <c r="J17" s="511"/>
    </row>
    <row r="18" spans="1:10">
      <c r="A18" s="511"/>
      <c r="B18" s="511"/>
      <c r="C18" s="511"/>
      <c r="D18" s="511"/>
      <c r="E18" s="511"/>
      <c r="F18" s="511"/>
      <c r="G18" s="511"/>
      <c r="H18" s="511"/>
      <c r="I18" s="511"/>
      <c r="J18" s="511"/>
    </row>
    <row r="19" spans="1:10">
      <c r="A19" s="511"/>
      <c r="B19" s="511"/>
      <c r="C19" s="511"/>
      <c r="D19" s="511"/>
      <c r="E19" s="511"/>
      <c r="F19" s="511"/>
      <c r="G19" s="511"/>
      <c r="H19" s="511"/>
      <c r="I19" s="511"/>
      <c r="J19" s="511"/>
    </row>
    <row r="20" spans="1:10">
      <c r="A20" s="511"/>
      <c r="B20" s="511"/>
      <c r="C20" s="511"/>
      <c r="D20" s="511"/>
      <c r="E20" s="511"/>
      <c r="F20" s="511"/>
      <c r="G20" s="511"/>
      <c r="H20" s="511"/>
      <c r="I20" s="511"/>
      <c r="J20" s="511"/>
    </row>
    <row r="21" spans="1:10">
      <c r="A21" s="511"/>
      <c r="B21" s="511"/>
      <c r="C21" s="511"/>
      <c r="D21" s="511"/>
      <c r="E21" s="511"/>
      <c r="F21" s="511"/>
      <c r="G21" s="511"/>
      <c r="H21" s="511"/>
      <c r="I21" s="511"/>
      <c r="J21" s="511"/>
    </row>
    <row r="22" spans="1:10">
      <c r="A22" s="511"/>
      <c r="B22" s="511"/>
      <c r="C22" s="511"/>
      <c r="D22" s="511"/>
      <c r="E22" s="511"/>
      <c r="F22" s="511"/>
      <c r="G22" s="511"/>
      <c r="H22" s="511"/>
      <c r="I22" s="511"/>
      <c r="J22" s="511"/>
    </row>
    <row r="23" spans="1:10">
      <c r="A23" s="511"/>
      <c r="B23" s="511"/>
      <c r="C23" s="511"/>
      <c r="D23" s="511"/>
      <c r="E23" s="511"/>
      <c r="F23" s="511"/>
      <c r="G23" s="511"/>
      <c r="H23" s="511"/>
      <c r="I23" s="511"/>
      <c r="J23" s="511"/>
    </row>
    <row r="24" spans="1:10">
      <c r="A24" s="511"/>
      <c r="B24" s="511"/>
      <c r="C24" s="511"/>
      <c r="D24" s="511"/>
      <c r="E24" s="511"/>
      <c r="F24" s="511"/>
      <c r="G24" s="511"/>
      <c r="H24" s="511"/>
      <c r="I24" s="511"/>
      <c r="J24" s="511"/>
    </row>
    <row r="25" spans="1:10">
      <c r="A25" s="511"/>
      <c r="B25" s="511"/>
      <c r="C25" s="511"/>
      <c r="D25" s="511"/>
      <c r="E25" s="511"/>
      <c r="F25" s="511"/>
      <c r="G25" s="511"/>
      <c r="H25" s="511"/>
      <c r="I25" s="511"/>
      <c r="J25" s="511"/>
    </row>
    <row r="26" spans="1:10">
      <c r="A26" s="511"/>
      <c r="B26" s="511"/>
      <c r="C26" s="511"/>
      <c r="D26" s="511"/>
      <c r="E26" s="511"/>
      <c r="F26" s="511"/>
      <c r="G26" s="511"/>
      <c r="H26" s="511"/>
      <c r="I26" s="511"/>
      <c r="J26" s="511"/>
    </row>
    <row r="27" spans="1:10">
      <c r="A27" s="511"/>
      <c r="B27" s="511"/>
      <c r="C27" s="511"/>
      <c r="D27" s="511"/>
      <c r="E27" s="511"/>
      <c r="F27" s="511"/>
      <c r="G27" s="511"/>
      <c r="H27" s="511"/>
      <c r="I27" s="511"/>
      <c r="J27" s="511"/>
    </row>
    <row r="28" spans="1:10">
      <c r="A28" s="511"/>
      <c r="B28" s="511"/>
      <c r="C28" s="511"/>
      <c r="D28" s="511"/>
      <c r="E28" s="511"/>
      <c r="F28" s="511"/>
      <c r="G28" s="511"/>
      <c r="H28" s="511"/>
      <c r="I28" s="511"/>
      <c r="J28" s="511"/>
    </row>
    <row r="29" spans="1:10">
      <c r="A29" s="511"/>
      <c r="B29" s="511"/>
      <c r="C29" s="511"/>
      <c r="D29" s="511"/>
      <c r="E29" s="511"/>
      <c r="F29" s="511"/>
      <c r="G29" s="511"/>
      <c r="H29" s="511"/>
      <c r="I29" s="511"/>
      <c r="J29" s="511"/>
    </row>
    <row r="30" spans="1:10">
      <c r="A30" s="511"/>
      <c r="B30" s="511"/>
      <c r="C30" s="511"/>
      <c r="D30" s="511"/>
      <c r="E30" s="511"/>
      <c r="F30" s="511"/>
      <c r="G30" s="511"/>
      <c r="H30" s="511"/>
      <c r="I30" s="511"/>
      <c r="J30" s="511"/>
    </row>
    <row r="31" spans="1:10">
      <c r="A31" s="511"/>
      <c r="B31" s="511"/>
      <c r="C31" s="511"/>
      <c r="D31" s="511"/>
      <c r="E31" s="511"/>
      <c r="F31" s="511"/>
      <c r="G31" s="511"/>
      <c r="H31" s="511"/>
      <c r="I31" s="511"/>
      <c r="J31" s="511"/>
    </row>
    <row r="32" spans="1:10">
      <c r="A32" s="511"/>
      <c r="B32" s="511"/>
      <c r="C32" s="511"/>
      <c r="D32" s="511"/>
      <c r="E32" s="511"/>
      <c r="F32" s="511"/>
      <c r="G32" s="511"/>
      <c r="H32" s="511"/>
      <c r="I32" s="511"/>
      <c r="J32" s="511"/>
    </row>
    <row r="33" spans="1:10">
      <c r="A33" s="511"/>
      <c r="B33" s="511"/>
      <c r="C33" s="511"/>
      <c r="D33" s="511"/>
      <c r="E33" s="511"/>
      <c r="F33" s="511"/>
      <c r="G33" s="511"/>
      <c r="H33" s="511"/>
      <c r="I33" s="511"/>
      <c r="J33" s="511"/>
    </row>
    <row r="34" spans="1:10">
      <c r="A34" s="511"/>
      <c r="B34" s="511"/>
      <c r="C34" s="511"/>
      <c r="D34" s="511"/>
      <c r="E34" s="511"/>
      <c r="F34" s="511"/>
      <c r="G34" s="511"/>
      <c r="H34" s="511"/>
      <c r="I34" s="511"/>
      <c r="J34" s="511"/>
    </row>
    <row r="35" spans="1:10">
      <c r="A35" s="511"/>
      <c r="B35" s="511"/>
      <c r="C35" s="511"/>
      <c r="D35" s="511"/>
      <c r="E35" s="511"/>
      <c r="F35" s="511"/>
      <c r="G35" s="511"/>
      <c r="H35" s="511"/>
      <c r="I35" s="511"/>
      <c r="J35" s="511"/>
    </row>
    <row r="36" spans="1:10">
      <c r="A36" s="511"/>
      <c r="B36" s="511"/>
      <c r="C36" s="511"/>
      <c r="D36" s="511"/>
      <c r="E36" s="511"/>
      <c r="F36" s="511"/>
      <c r="G36" s="511"/>
      <c r="H36" s="511"/>
      <c r="I36" s="511"/>
      <c r="J36" s="511"/>
    </row>
    <row r="37" spans="1:10">
      <c r="A37" s="511"/>
      <c r="B37" s="511"/>
      <c r="C37" s="511"/>
      <c r="D37" s="511"/>
      <c r="E37" s="511"/>
      <c r="F37" s="511"/>
      <c r="G37" s="511"/>
      <c r="H37" s="511"/>
      <c r="I37" s="511"/>
      <c r="J37" s="511"/>
    </row>
    <row r="38" spans="1:10">
      <c r="A38" s="511"/>
      <c r="B38" s="511"/>
      <c r="C38" s="511"/>
      <c r="D38" s="511"/>
      <c r="E38" s="511"/>
      <c r="F38" s="511"/>
      <c r="G38" s="511"/>
      <c r="H38" s="511"/>
      <c r="I38" s="511"/>
      <c r="J38" s="511"/>
    </row>
    <row r="39" spans="1:10">
      <c r="A39" s="511"/>
      <c r="B39" s="511"/>
      <c r="C39" s="511"/>
      <c r="D39" s="511"/>
      <c r="E39" s="511"/>
      <c r="F39" s="511"/>
      <c r="G39" s="511"/>
      <c r="H39" s="511"/>
      <c r="I39" s="511"/>
      <c r="J39" s="511"/>
    </row>
    <row r="40" spans="1:10">
      <c r="A40" s="511"/>
      <c r="B40" s="511"/>
      <c r="C40" s="511"/>
      <c r="D40" s="511"/>
      <c r="E40" s="511"/>
      <c r="F40" s="511"/>
      <c r="G40" s="511"/>
      <c r="H40" s="511"/>
      <c r="I40" s="511"/>
      <c r="J40" s="511"/>
    </row>
    <row r="41" spans="1:10">
      <c r="A41" s="511"/>
      <c r="B41" s="511"/>
      <c r="C41" s="511"/>
      <c r="D41" s="511"/>
      <c r="E41" s="511"/>
      <c r="F41" s="511"/>
      <c r="G41" s="511"/>
      <c r="H41" s="511"/>
      <c r="I41" s="511"/>
      <c r="J41" s="511"/>
    </row>
    <row r="42" spans="1:10">
      <c r="A42" s="511"/>
      <c r="B42" s="511"/>
      <c r="C42" s="511"/>
      <c r="D42" s="511"/>
      <c r="E42" s="511"/>
      <c r="F42" s="511"/>
      <c r="G42" s="511"/>
      <c r="H42" s="511"/>
      <c r="I42" s="511"/>
      <c r="J42" s="511"/>
    </row>
    <row r="43" spans="1:10">
      <c r="A43" s="511"/>
      <c r="B43" s="511"/>
      <c r="C43" s="511"/>
      <c r="D43" s="511"/>
      <c r="E43" s="511"/>
      <c r="F43" s="511"/>
      <c r="G43" s="511"/>
      <c r="H43" s="511"/>
      <c r="I43" s="511"/>
      <c r="J43" s="511"/>
    </row>
    <row r="44" spans="1:10">
      <c r="A44" s="511"/>
      <c r="B44" s="511"/>
      <c r="C44" s="511"/>
      <c r="D44" s="511"/>
      <c r="E44" s="511"/>
      <c r="F44" s="511"/>
      <c r="G44" s="511"/>
      <c r="H44" s="511"/>
      <c r="I44" s="511"/>
      <c r="J44" s="511"/>
    </row>
    <row r="45" spans="1:10">
      <c r="A45" s="511"/>
      <c r="B45" s="511"/>
      <c r="C45" s="511"/>
      <c r="D45" s="511"/>
      <c r="E45" s="511"/>
      <c r="F45" s="511"/>
      <c r="G45" s="511"/>
      <c r="H45" s="511"/>
      <c r="I45" s="511"/>
      <c r="J45" s="511"/>
    </row>
    <row r="46" spans="1:10">
      <c r="A46" s="511"/>
      <c r="B46" s="511"/>
      <c r="C46" s="511"/>
      <c r="D46" s="511"/>
      <c r="E46" s="511"/>
      <c r="F46" s="511"/>
      <c r="G46" s="511"/>
      <c r="H46" s="511"/>
      <c r="I46" s="511"/>
      <c r="J46" s="511"/>
    </row>
    <row r="47" spans="1:10">
      <c r="A47" s="511"/>
      <c r="B47" s="511"/>
      <c r="C47" s="511"/>
      <c r="D47" s="511"/>
      <c r="E47" s="511"/>
      <c r="F47" s="511"/>
      <c r="G47" s="511"/>
      <c r="H47" s="511"/>
      <c r="I47" s="511"/>
      <c r="J47" s="511"/>
    </row>
    <row r="48" spans="1:10">
      <c r="A48" s="511"/>
      <c r="B48" s="511"/>
      <c r="C48" s="511"/>
      <c r="D48" s="511"/>
      <c r="E48" s="511"/>
      <c r="F48" s="511"/>
      <c r="G48" s="511"/>
      <c r="H48" s="511"/>
      <c r="I48" s="511"/>
      <c r="J48" s="511"/>
    </row>
    <row r="49" spans="1:10">
      <c r="A49" s="511"/>
      <c r="B49" s="511"/>
      <c r="C49" s="511"/>
      <c r="D49" s="511"/>
      <c r="E49" s="511"/>
      <c r="F49" s="511"/>
      <c r="G49" s="511"/>
      <c r="H49" s="511"/>
      <c r="I49" s="511"/>
      <c r="J49" s="511"/>
    </row>
    <row r="50" spans="1:10">
      <c r="A50" s="511"/>
      <c r="B50" s="511"/>
      <c r="C50" s="511"/>
      <c r="D50" s="511"/>
      <c r="E50" s="511"/>
      <c r="F50" s="511"/>
      <c r="G50" s="511"/>
      <c r="H50" s="511"/>
      <c r="I50" s="511"/>
      <c r="J50" s="511"/>
    </row>
    <row r="51" spans="1:10">
      <c r="A51" s="511"/>
      <c r="B51" s="511"/>
      <c r="C51" s="511"/>
      <c r="D51" s="511"/>
      <c r="E51" s="511"/>
      <c r="F51" s="511"/>
      <c r="G51" s="511"/>
      <c r="H51" s="511"/>
      <c r="I51" s="511"/>
      <c r="J51" s="511"/>
    </row>
    <row r="52" spans="1:10">
      <c r="A52" s="511"/>
      <c r="B52" s="511"/>
      <c r="C52" s="511"/>
      <c r="D52" s="511"/>
      <c r="E52" s="511"/>
      <c r="F52" s="511"/>
      <c r="G52" s="511"/>
      <c r="H52" s="511"/>
      <c r="I52" s="511"/>
      <c r="J52" s="511"/>
    </row>
    <row r="53" spans="1:10">
      <c r="A53" s="511"/>
      <c r="B53" s="511"/>
      <c r="C53" s="511"/>
      <c r="D53" s="511"/>
      <c r="E53" s="511"/>
      <c r="F53" s="511"/>
      <c r="G53" s="511"/>
      <c r="H53" s="511"/>
      <c r="I53" s="511"/>
      <c r="J53" s="511"/>
    </row>
    <row r="54" spans="1:10">
      <c r="A54" s="511"/>
      <c r="B54" s="511"/>
      <c r="C54" s="511"/>
      <c r="D54" s="511"/>
      <c r="E54" s="511"/>
      <c r="F54" s="511"/>
      <c r="G54" s="511"/>
      <c r="H54" s="511"/>
      <c r="I54" s="511"/>
      <c r="J54" s="511"/>
    </row>
    <row r="55" spans="1:10">
      <c r="A55" s="511"/>
      <c r="B55" s="511"/>
      <c r="C55" s="511"/>
      <c r="D55" s="511"/>
      <c r="E55" s="511"/>
      <c r="F55" s="511"/>
      <c r="G55" s="511"/>
      <c r="H55" s="511"/>
      <c r="I55" s="511"/>
      <c r="J55" s="511"/>
    </row>
    <row r="56" spans="1:10">
      <c r="A56" s="511"/>
      <c r="B56" s="511"/>
      <c r="C56" s="511"/>
      <c r="D56" s="511"/>
      <c r="E56" s="511"/>
      <c r="F56" s="511"/>
      <c r="G56" s="511"/>
      <c r="H56" s="511"/>
      <c r="I56" s="511"/>
      <c r="J56" s="511"/>
    </row>
    <row r="57" spans="1:10">
      <c r="A57" s="511"/>
      <c r="B57" s="511"/>
      <c r="C57" s="511"/>
      <c r="D57" s="511"/>
      <c r="E57" s="511"/>
      <c r="F57" s="511"/>
      <c r="G57" s="511"/>
      <c r="H57" s="511"/>
      <c r="I57" s="511"/>
      <c r="J57" s="511"/>
    </row>
    <row r="58" spans="1:10">
      <c r="A58" s="511"/>
      <c r="B58" s="511"/>
      <c r="C58" s="511"/>
      <c r="D58" s="511"/>
      <c r="E58" s="511"/>
      <c r="F58" s="511"/>
      <c r="G58" s="511"/>
      <c r="H58" s="511"/>
      <c r="I58" s="511"/>
      <c r="J58" s="511"/>
    </row>
    <row r="59" spans="1:10">
      <c r="A59" s="511"/>
      <c r="B59" s="511"/>
      <c r="C59" s="511"/>
      <c r="D59" s="511"/>
      <c r="E59" s="511"/>
      <c r="F59" s="511"/>
      <c r="G59" s="511"/>
      <c r="H59" s="511"/>
      <c r="I59" s="511"/>
      <c r="J59" s="511"/>
    </row>
    <row r="60" spans="1:10">
      <c r="A60" s="511"/>
      <c r="B60" s="511"/>
      <c r="C60" s="511"/>
      <c r="D60" s="511"/>
      <c r="E60" s="511"/>
      <c r="F60" s="511"/>
      <c r="G60" s="511"/>
      <c r="H60" s="511"/>
      <c r="I60" s="511"/>
      <c r="J60" s="511"/>
    </row>
    <row r="61" spans="1:10">
      <c r="A61" s="511"/>
      <c r="B61" s="511"/>
      <c r="C61" s="511"/>
      <c r="D61" s="511"/>
      <c r="E61" s="511"/>
      <c r="F61" s="511"/>
      <c r="G61" s="511"/>
      <c r="H61" s="511"/>
      <c r="I61" s="511"/>
      <c r="J61" s="511"/>
    </row>
    <row r="62" spans="1:10">
      <c r="A62" s="511"/>
      <c r="B62" s="511"/>
      <c r="C62" s="511"/>
      <c r="D62" s="511"/>
      <c r="E62" s="511"/>
      <c r="F62" s="511"/>
      <c r="G62" s="511"/>
      <c r="H62" s="511"/>
      <c r="I62" s="511"/>
      <c r="J62" s="511"/>
    </row>
    <row r="63" spans="1:10">
      <c r="A63" s="511"/>
      <c r="B63" s="511"/>
      <c r="C63" s="511"/>
      <c r="D63" s="511"/>
      <c r="E63" s="511"/>
      <c r="F63" s="511"/>
      <c r="G63" s="511"/>
      <c r="H63" s="511"/>
      <c r="I63" s="511"/>
      <c r="J63" s="511"/>
    </row>
    <row r="64" spans="1:10">
      <c r="A64" s="511"/>
      <c r="B64" s="511"/>
      <c r="C64" s="511"/>
      <c r="D64" s="511"/>
      <c r="E64" s="511"/>
      <c r="F64" s="511"/>
      <c r="G64" s="511"/>
      <c r="H64" s="511"/>
      <c r="I64" s="511"/>
      <c r="J64" s="511"/>
    </row>
    <row r="65" spans="1:10">
      <c r="A65" s="511"/>
      <c r="B65" s="511"/>
      <c r="C65" s="511"/>
      <c r="D65" s="511"/>
      <c r="E65" s="511"/>
      <c r="F65" s="511"/>
      <c r="G65" s="511"/>
      <c r="H65" s="511"/>
      <c r="I65" s="511"/>
      <c r="J65" s="511"/>
    </row>
    <row r="66" spans="1:10">
      <c r="A66" s="511"/>
      <c r="B66" s="511"/>
      <c r="C66" s="511"/>
      <c r="D66" s="511"/>
      <c r="E66" s="511"/>
      <c r="F66" s="511"/>
      <c r="G66" s="511"/>
      <c r="H66" s="511"/>
      <c r="I66" s="511"/>
      <c r="J66" s="511"/>
    </row>
    <row r="67" spans="1:10">
      <c r="A67" s="511"/>
      <c r="B67" s="511"/>
      <c r="C67" s="511"/>
      <c r="D67" s="511"/>
      <c r="E67" s="511"/>
      <c r="F67" s="511"/>
      <c r="G67" s="511"/>
      <c r="H67" s="511"/>
      <c r="I67" s="511"/>
      <c r="J67" s="511"/>
    </row>
    <row r="68" spans="1:10">
      <c r="A68" s="511"/>
      <c r="B68" s="511"/>
      <c r="C68" s="511"/>
      <c r="D68" s="511"/>
      <c r="E68" s="511"/>
      <c r="F68" s="511"/>
      <c r="G68" s="511"/>
      <c r="H68" s="511"/>
      <c r="I68" s="511"/>
      <c r="J68" s="511"/>
    </row>
    <row r="69" spans="1:10">
      <c r="A69" s="511"/>
      <c r="B69" s="511"/>
      <c r="C69" s="511"/>
      <c r="D69" s="511"/>
      <c r="E69" s="511"/>
      <c r="F69" s="511"/>
      <c r="G69" s="511"/>
      <c r="H69" s="511"/>
      <c r="I69" s="511"/>
      <c r="J69" s="511"/>
    </row>
  </sheetData>
  <mergeCells count="1">
    <mergeCell ref="A1:J1"/>
  </mergeCells>
  <phoneticPr fontId="4"/>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pane ySplit="5" topLeftCell="A27" activePane="bottomLeft" state="frozen"/>
      <selection pane="bottomLeft" sqref="A1:K1"/>
    </sheetView>
  </sheetViews>
  <sheetFormatPr defaultRowHeight="13.5"/>
  <cols>
    <col min="1" max="1" width="5.5" customWidth="1"/>
    <col min="2" max="2" width="14.375" customWidth="1"/>
  </cols>
  <sheetData>
    <row r="1" spans="1:11" ht="17.25">
      <c r="A1" s="862" t="s">
        <v>570</v>
      </c>
      <c r="B1" s="862"/>
      <c r="C1" s="862"/>
      <c r="D1" s="862"/>
      <c r="E1" s="862"/>
      <c r="F1" s="862"/>
      <c r="G1" s="862"/>
      <c r="H1" s="862"/>
      <c r="I1" s="862"/>
      <c r="J1" s="862"/>
      <c r="K1" s="862"/>
    </row>
    <row r="2" spans="1:11">
      <c r="A2" s="863"/>
      <c r="B2" s="863"/>
      <c r="C2" s="863"/>
      <c r="D2" s="863"/>
      <c r="E2" s="863"/>
      <c r="F2" s="863"/>
      <c r="G2" s="863"/>
      <c r="H2" s="863"/>
      <c r="I2" s="863"/>
      <c r="J2" s="863"/>
      <c r="K2" s="863"/>
    </row>
    <row r="3" spans="1:11">
      <c r="A3" s="864"/>
      <c r="B3" s="864"/>
      <c r="C3" s="864"/>
      <c r="D3" s="864"/>
      <c r="E3" s="864"/>
      <c r="F3" s="864"/>
      <c r="G3" s="864"/>
      <c r="H3" s="865"/>
      <c r="I3" s="864"/>
      <c r="J3" s="866"/>
      <c r="K3" s="867" t="s">
        <v>571</v>
      </c>
    </row>
    <row r="4" spans="1:11">
      <c r="A4" s="868" t="s">
        <v>572</v>
      </c>
      <c r="B4" s="869"/>
      <c r="C4" s="870" t="s">
        <v>394</v>
      </c>
      <c r="D4" s="871" t="s">
        <v>395</v>
      </c>
      <c r="E4" s="871" t="s">
        <v>396</v>
      </c>
      <c r="F4" s="871" t="s">
        <v>397</v>
      </c>
      <c r="G4" s="871" t="s">
        <v>398</v>
      </c>
      <c r="H4" s="871" t="s">
        <v>399</v>
      </c>
      <c r="I4" s="871" t="s">
        <v>400</v>
      </c>
      <c r="J4" s="871" t="s">
        <v>401</v>
      </c>
      <c r="K4" s="872" t="s">
        <v>573</v>
      </c>
    </row>
    <row r="5" spans="1:11">
      <c r="A5" s="873"/>
      <c r="B5" s="874"/>
      <c r="C5" s="875"/>
      <c r="D5" s="876"/>
      <c r="E5" s="876"/>
      <c r="F5" s="876"/>
      <c r="G5" s="876"/>
      <c r="H5" s="876"/>
      <c r="I5" s="876"/>
      <c r="J5" s="876"/>
      <c r="K5" s="877"/>
    </row>
    <row r="6" spans="1:11">
      <c r="A6" s="878" t="s">
        <v>10</v>
      </c>
      <c r="B6" s="879"/>
      <c r="C6" s="880">
        <v>8817</v>
      </c>
      <c r="D6" s="880">
        <v>5986</v>
      </c>
      <c r="E6" s="880">
        <v>7367</v>
      </c>
      <c r="F6" s="880">
        <v>9488</v>
      </c>
      <c r="G6" s="881">
        <v>4751</v>
      </c>
      <c r="H6" s="882">
        <v>5539</v>
      </c>
      <c r="I6" s="882">
        <v>4921</v>
      </c>
      <c r="J6" s="882">
        <v>8235</v>
      </c>
      <c r="K6" s="883">
        <f>J6/I6</f>
        <v>1.6734403576508841</v>
      </c>
    </row>
    <row r="7" spans="1:11" ht="22.5">
      <c r="A7" s="884"/>
      <c r="B7" s="885" t="s">
        <v>574</v>
      </c>
      <c r="C7" s="886">
        <v>83904</v>
      </c>
      <c r="D7" s="886">
        <v>74582</v>
      </c>
      <c r="E7" s="886">
        <v>74524</v>
      </c>
      <c r="F7" s="886">
        <v>79078</v>
      </c>
      <c r="G7" s="887">
        <v>63151</v>
      </c>
      <c r="H7" s="886">
        <v>78538</v>
      </c>
      <c r="I7" s="886">
        <v>65094</v>
      </c>
      <c r="J7" s="886">
        <v>29265</v>
      </c>
      <c r="K7" s="888">
        <f>J7/I7</f>
        <v>0.44958060650751219</v>
      </c>
    </row>
    <row r="8" spans="1:11">
      <c r="A8" s="889"/>
      <c r="B8" s="890" t="s">
        <v>575</v>
      </c>
      <c r="C8" s="886">
        <v>165518</v>
      </c>
      <c r="D8" s="886">
        <v>80718</v>
      </c>
      <c r="E8" s="886">
        <v>114107</v>
      </c>
      <c r="F8" s="886">
        <v>107887</v>
      </c>
      <c r="G8" s="887">
        <v>119053</v>
      </c>
      <c r="H8" s="886">
        <v>127260</v>
      </c>
      <c r="I8" s="886">
        <v>156227</v>
      </c>
      <c r="J8" s="886">
        <v>170529</v>
      </c>
      <c r="K8" s="891">
        <f t="shared" ref="K8:K18" si="0">J8/I8</f>
        <v>1.09154627561177</v>
      </c>
    </row>
    <row r="9" spans="1:11">
      <c r="A9" s="892" t="s">
        <v>576</v>
      </c>
      <c r="B9" s="893"/>
      <c r="C9" s="886">
        <v>249422</v>
      </c>
      <c r="D9" s="886">
        <v>155299</v>
      </c>
      <c r="E9" s="886">
        <v>188631</v>
      </c>
      <c r="F9" s="886">
        <v>186966</v>
      </c>
      <c r="G9" s="887">
        <v>182204</v>
      </c>
      <c r="H9" s="886">
        <v>205798</v>
      </c>
      <c r="I9" s="886">
        <v>221321</v>
      </c>
      <c r="J9" s="886">
        <v>199794</v>
      </c>
      <c r="K9" s="891">
        <f t="shared" si="0"/>
        <v>0.90273403789066564</v>
      </c>
    </row>
    <row r="10" spans="1:11">
      <c r="A10" s="894" t="s">
        <v>19</v>
      </c>
      <c r="B10" s="894"/>
      <c r="C10" s="886">
        <v>1719</v>
      </c>
      <c r="D10" s="886">
        <v>1267</v>
      </c>
      <c r="E10" s="886">
        <v>303</v>
      </c>
      <c r="F10" s="886">
        <v>524</v>
      </c>
      <c r="G10" s="887">
        <v>250</v>
      </c>
      <c r="H10" s="886">
        <v>470</v>
      </c>
      <c r="I10" s="886">
        <v>589</v>
      </c>
      <c r="J10" s="886">
        <v>1016</v>
      </c>
      <c r="K10" s="888">
        <f t="shared" si="0"/>
        <v>1.7249575551782683</v>
      </c>
    </row>
    <row r="11" spans="1:11">
      <c r="A11" s="894" t="s">
        <v>20</v>
      </c>
      <c r="B11" s="894"/>
      <c r="C11" s="886">
        <v>35498</v>
      </c>
      <c r="D11" s="886">
        <v>35346</v>
      </c>
      <c r="E11" s="886">
        <v>43027</v>
      </c>
      <c r="F11" s="886">
        <v>31806</v>
      </c>
      <c r="G11" s="887">
        <v>24697</v>
      </c>
      <c r="H11" s="886">
        <v>23704</v>
      </c>
      <c r="I11" s="886">
        <v>34502</v>
      </c>
      <c r="J11" s="886">
        <v>30028</v>
      </c>
      <c r="K11" s="888">
        <f t="shared" si="0"/>
        <v>0.87032635789229607</v>
      </c>
    </row>
    <row r="12" spans="1:11">
      <c r="A12" s="894" t="s">
        <v>577</v>
      </c>
      <c r="B12" s="894"/>
      <c r="C12" s="886">
        <v>3060</v>
      </c>
      <c r="D12" s="886">
        <v>11898</v>
      </c>
      <c r="E12" s="886">
        <v>1700</v>
      </c>
      <c r="F12" s="886">
        <v>4052</v>
      </c>
      <c r="G12" s="887">
        <v>1807</v>
      </c>
      <c r="H12" s="886">
        <v>2777</v>
      </c>
      <c r="I12" s="886">
        <v>2451</v>
      </c>
      <c r="J12" s="886">
        <v>1296</v>
      </c>
      <c r="K12" s="891">
        <f t="shared" si="0"/>
        <v>0.52876376988984086</v>
      </c>
    </row>
    <row r="13" spans="1:11">
      <c r="A13" s="894" t="s">
        <v>384</v>
      </c>
      <c r="B13" s="894"/>
      <c r="C13" s="886">
        <v>21743</v>
      </c>
      <c r="D13" s="886">
        <v>21454</v>
      </c>
      <c r="E13" s="886">
        <v>25236</v>
      </c>
      <c r="F13" s="886">
        <v>33233</v>
      </c>
      <c r="G13" s="887">
        <v>20866</v>
      </c>
      <c r="H13" s="886">
        <v>19114</v>
      </c>
      <c r="I13" s="886">
        <v>20081</v>
      </c>
      <c r="J13" s="886">
        <v>5460</v>
      </c>
      <c r="K13" s="891">
        <f t="shared" si="0"/>
        <v>0.27189880982022807</v>
      </c>
    </row>
    <row r="14" spans="1:11">
      <c r="A14" s="894" t="s">
        <v>23</v>
      </c>
      <c r="B14" s="894"/>
      <c r="C14" s="886">
        <v>47359</v>
      </c>
      <c r="D14" s="886">
        <v>39329</v>
      </c>
      <c r="E14" s="886">
        <v>34411</v>
      </c>
      <c r="F14" s="886">
        <v>36815</v>
      </c>
      <c r="G14" s="887">
        <v>40403</v>
      </c>
      <c r="H14" s="886">
        <v>67933</v>
      </c>
      <c r="I14" s="886">
        <v>53014</v>
      </c>
      <c r="J14" s="886">
        <v>61139</v>
      </c>
      <c r="K14" s="891">
        <f t="shared" si="0"/>
        <v>1.153261402648357</v>
      </c>
    </row>
    <row r="15" spans="1:11">
      <c r="A15" s="894" t="s">
        <v>578</v>
      </c>
      <c r="B15" s="894"/>
      <c r="C15" s="886">
        <v>6542</v>
      </c>
      <c r="D15" s="886">
        <v>11151</v>
      </c>
      <c r="E15" s="886">
        <v>3968</v>
      </c>
      <c r="F15" s="886">
        <v>4229</v>
      </c>
      <c r="G15" s="887">
        <v>3155</v>
      </c>
      <c r="H15" s="886">
        <v>3478</v>
      </c>
      <c r="I15" s="886">
        <v>2994</v>
      </c>
      <c r="J15" s="886">
        <v>3482</v>
      </c>
      <c r="K15" s="891">
        <f t="shared" si="0"/>
        <v>1.162992651970608</v>
      </c>
    </row>
    <row r="16" spans="1:11">
      <c r="A16" s="894" t="s">
        <v>579</v>
      </c>
      <c r="B16" s="894"/>
      <c r="C16" s="886">
        <v>49875</v>
      </c>
      <c r="D16" s="886">
        <v>49234</v>
      </c>
      <c r="E16" s="886">
        <v>49549</v>
      </c>
      <c r="F16" s="886">
        <v>38012</v>
      </c>
      <c r="G16" s="887">
        <v>34650</v>
      </c>
      <c r="H16" s="886">
        <v>44108</v>
      </c>
      <c r="I16" s="886">
        <v>38013</v>
      </c>
      <c r="J16" s="886">
        <v>42101</v>
      </c>
      <c r="K16" s="891">
        <f t="shared" si="0"/>
        <v>1.1075421566306263</v>
      </c>
    </row>
    <row r="17" spans="1:11" ht="27" customHeight="1">
      <c r="A17" s="895" t="s">
        <v>580</v>
      </c>
      <c r="B17" s="896"/>
      <c r="C17" s="897"/>
      <c r="D17" s="897"/>
      <c r="E17" s="897"/>
      <c r="F17" s="897"/>
      <c r="G17" s="898"/>
      <c r="H17" s="899"/>
      <c r="I17" s="899"/>
      <c r="J17" s="899"/>
      <c r="K17" s="900"/>
    </row>
    <row r="18" spans="1:11">
      <c r="A18" s="901" t="s">
        <v>581</v>
      </c>
      <c r="B18" s="902"/>
      <c r="C18" s="903">
        <v>424035</v>
      </c>
      <c r="D18" s="903">
        <v>330964</v>
      </c>
      <c r="E18" s="903">
        <v>354192</v>
      </c>
      <c r="F18" s="903">
        <v>345124</v>
      </c>
      <c r="G18" s="904">
        <v>312783</v>
      </c>
      <c r="H18" s="905">
        <v>367382</v>
      </c>
      <c r="I18" s="905">
        <v>377886</v>
      </c>
      <c r="J18" s="905">
        <v>352548</v>
      </c>
      <c r="K18" s="883">
        <f t="shared" si="0"/>
        <v>0.93294803194614251</v>
      </c>
    </row>
    <row r="19" spans="1:11">
      <c r="A19" s="906" t="s">
        <v>582</v>
      </c>
      <c r="B19" s="907"/>
      <c r="C19" s="908">
        <v>11.975948284057409</v>
      </c>
      <c r="D19" s="908">
        <v>-21.948895727946976</v>
      </c>
      <c r="E19" s="908">
        <v>7.0182859767225381</v>
      </c>
      <c r="F19" s="908">
        <v>-2.5601933414645117</v>
      </c>
      <c r="G19" s="909">
        <v>-9.3708348303798061</v>
      </c>
      <c r="H19" s="908">
        <f>H18/G18*100-100</f>
        <v>17.455871962350898</v>
      </c>
      <c r="I19" s="908">
        <f>I18/H18*100-100</f>
        <v>2.8591493323026214</v>
      </c>
      <c r="J19" s="908">
        <f>J18/I18*100-100</f>
        <v>-6.7051968053857536</v>
      </c>
      <c r="K19" s="910"/>
    </row>
    <row r="20" spans="1:11">
      <c r="A20" s="911"/>
      <c r="B20" s="911"/>
      <c r="C20" s="912"/>
      <c r="D20" s="912"/>
      <c r="E20" s="912"/>
      <c r="F20" s="912"/>
      <c r="G20" s="911"/>
      <c r="H20" s="911"/>
      <c r="I20" s="911"/>
      <c r="J20" s="911"/>
      <c r="K20" s="913"/>
    </row>
    <row r="21" spans="1:11">
      <c r="A21" s="914"/>
      <c r="B21" s="914"/>
      <c r="C21" s="914"/>
      <c r="D21" s="914"/>
      <c r="E21" s="914"/>
      <c r="F21" s="914"/>
      <c r="G21" s="914"/>
      <c r="H21" s="914"/>
      <c r="I21" s="914"/>
      <c r="J21" s="914"/>
      <c r="K21" s="914"/>
    </row>
    <row r="22" spans="1:11">
      <c r="A22" s="914"/>
      <c r="B22" s="914"/>
      <c r="C22" s="914"/>
      <c r="D22" s="914"/>
      <c r="E22" s="914"/>
      <c r="F22" s="914"/>
      <c r="G22" s="914"/>
      <c r="H22" s="914"/>
      <c r="I22" s="914"/>
      <c r="J22" s="914"/>
      <c r="K22" s="914"/>
    </row>
    <row r="23" spans="1:11">
      <c r="A23" s="914"/>
      <c r="B23" s="914"/>
      <c r="C23" s="914"/>
      <c r="D23" s="914"/>
      <c r="E23" s="914"/>
      <c r="F23" s="914"/>
      <c r="G23" s="914"/>
      <c r="H23" s="914"/>
      <c r="I23" s="914"/>
      <c r="J23" s="914"/>
      <c r="K23" s="914"/>
    </row>
    <row r="24" spans="1:11">
      <c r="A24" s="914"/>
      <c r="B24" s="914"/>
      <c r="C24" s="914"/>
      <c r="D24" s="914"/>
      <c r="E24" s="914"/>
      <c r="F24" s="914"/>
      <c r="G24" s="914"/>
      <c r="H24" s="914"/>
      <c r="I24" s="914"/>
      <c r="J24" s="914"/>
      <c r="K24" s="914"/>
    </row>
    <row r="25" spans="1:11">
      <c r="A25" s="914"/>
      <c r="B25" s="914"/>
      <c r="C25" s="914"/>
      <c r="D25" s="914"/>
      <c r="E25" s="914"/>
      <c r="F25" s="914"/>
      <c r="G25" s="914"/>
      <c r="H25" s="914"/>
      <c r="I25" s="914"/>
      <c r="J25" s="914"/>
      <c r="K25" s="914"/>
    </row>
    <row r="26" spans="1:11">
      <c r="A26" s="914"/>
      <c r="B26" s="914"/>
      <c r="C26" s="914"/>
      <c r="D26" s="914"/>
      <c r="E26" s="914"/>
      <c r="F26" s="914"/>
      <c r="G26" s="914"/>
      <c r="H26" s="914"/>
      <c r="I26" s="914"/>
      <c r="J26" s="914"/>
      <c r="K26" s="914"/>
    </row>
    <row r="27" spans="1:11">
      <c r="A27" s="914"/>
      <c r="B27" s="914"/>
      <c r="C27" s="914"/>
      <c r="D27" s="914"/>
      <c r="E27" s="914"/>
      <c r="F27" s="914"/>
      <c r="G27" s="914"/>
      <c r="H27" s="914"/>
      <c r="I27" s="914"/>
      <c r="J27" s="914"/>
      <c r="K27" s="914"/>
    </row>
    <row r="28" spans="1:11">
      <c r="A28" s="914"/>
      <c r="B28" s="914"/>
      <c r="C28" s="914"/>
      <c r="D28" s="914"/>
      <c r="E28" s="914"/>
      <c r="F28" s="914"/>
      <c r="G28" s="914"/>
      <c r="H28" s="914"/>
      <c r="I28" s="914"/>
      <c r="J28" s="914"/>
      <c r="K28" s="914"/>
    </row>
    <row r="29" spans="1:11">
      <c r="A29" s="914"/>
      <c r="B29" s="914"/>
      <c r="C29" s="914"/>
      <c r="D29" s="914"/>
      <c r="E29" s="914"/>
      <c r="F29" s="914"/>
      <c r="G29" s="914"/>
      <c r="H29" s="914"/>
      <c r="I29" s="914"/>
      <c r="J29" s="914"/>
      <c r="K29" s="914"/>
    </row>
    <row r="30" spans="1:11">
      <c r="A30" s="914"/>
      <c r="B30" s="914"/>
      <c r="C30" s="914"/>
      <c r="D30" s="914"/>
      <c r="E30" s="914"/>
      <c r="F30" s="914"/>
      <c r="G30" s="914"/>
      <c r="H30" s="914"/>
      <c r="I30" s="914"/>
      <c r="J30" s="914"/>
      <c r="K30" s="914"/>
    </row>
    <row r="31" spans="1:11">
      <c r="A31" s="914"/>
      <c r="B31" s="914"/>
      <c r="C31" s="914"/>
      <c r="D31" s="914"/>
      <c r="E31" s="914"/>
      <c r="F31" s="914"/>
      <c r="G31" s="914"/>
      <c r="H31" s="914"/>
      <c r="I31" s="914"/>
      <c r="J31" s="914"/>
      <c r="K31" s="914"/>
    </row>
    <row r="32" spans="1:11">
      <c r="A32" s="914"/>
      <c r="B32" s="914"/>
      <c r="C32" s="914"/>
      <c r="D32" s="914"/>
      <c r="E32" s="914"/>
      <c r="F32" s="914"/>
      <c r="G32" s="914"/>
      <c r="H32" s="914"/>
      <c r="I32" s="914"/>
      <c r="J32" s="914"/>
      <c r="K32" s="914"/>
    </row>
    <row r="33" spans="1:11">
      <c r="A33" s="914"/>
      <c r="B33" s="914"/>
      <c r="C33" s="914"/>
      <c r="D33" s="914"/>
      <c r="E33" s="914"/>
      <c r="F33" s="914"/>
      <c r="G33" s="914"/>
      <c r="H33" s="914"/>
      <c r="I33" s="914"/>
      <c r="J33" s="914"/>
      <c r="K33" s="914"/>
    </row>
    <row r="34" spans="1:11">
      <c r="A34" s="914"/>
      <c r="B34" s="914"/>
      <c r="C34" s="914"/>
      <c r="D34" s="914"/>
      <c r="E34" s="914"/>
      <c r="F34" s="914"/>
      <c r="G34" s="914"/>
      <c r="H34" s="914"/>
      <c r="I34" s="914"/>
      <c r="J34" s="914"/>
      <c r="K34" s="914"/>
    </row>
    <row r="35" spans="1:11">
      <c r="A35" s="914"/>
      <c r="B35" s="914"/>
      <c r="C35" s="914"/>
      <c r="D35" s="914"/>
      <c r="E35" s="914"/>
      <c r="F35" s="914"/>
      <c r="G35" s="914"/>
      <c r="H35" s="914"/>
      <c r="I35" s="914"/>
      <c r="J35" s="914"/>
      <c r="K35" s="914"/>
    </row>
    <row r="36" spans="1:11">
      <c r="A36" s="914"/>
      <c r="B36" s="914"/>
      <c r="C36" s="914"/>
      <c r="D36" s="914"/>
      <c r="E36" s="914"/>
      <c r="F36" s="914"/>
      <c r="G36" s="914"/>
      <c r="H36" s="914"/>
      <c r="I36" s="914"/>
      <c r="J36" s="914"/>
      <c r="K36" s="914"/>
    </row>
    <row r="37" spans="1:11">
      <c r="A37" s="914"/>
      <c r="B37" s="914"/>
      <c r="C37" s="914"/>
      <c r="D37" s="914"/>
      <c r="E37" s="914"/>
      <c r="F37" s="914"/>
      <c r="G37" s="914"/>
      <c r="H37" s="914"/>
      <c r="I37" s="914"/>
      <c r="J37" s="914"/>
      <c r="K37" s="914"/>
    </row>
    <row r="38" spans="1:11">
      <c r="A38" s="914"/>
      <c r="B38" s="914"/>
      <c r="C38" s="914"/>
      <c r="D38" s="914"/>
      <c r="E38" s="914"/>
      <c r="F38" s="914"/>
      <c r="G38" s="914"/>
      <c r="H38" s="914"/>
      <c r="I38" s="914"/>
      <c r="J38" s="914"/>
      <c r="K38" s="914"/>
    </row>
    <row r="39" spans="1:11">
      <c r="A39" s="914"/>
      <c r="B39" s="914"/>
      <c r="C39" s="914"/>
      <c r="D39" s="914"/>
      <c r="E39" s="914"/>
      <c r="F39" s="914"/>
      <c r="G39" s="914"/>
      <c r="H39" s="914"/>
      <c r="I39" s="914"/>
      <c r="J39" s="914"/>
      <c r="K39" s="914"/>
    </row>
    <row r="40" spans="1:11">
      <c r="A40" s="914"/>
      <c r="B40" s="914"/>
      <c r="C40" s="914"/>
      <c r="D40" s="914"/>
      <c r="E40" s="914"/>
      <c r="F40" s="914"/>
      <c r="G40" s="914"/>
      <c r="H40" s="914"/>
      <c r="I40" s="914"/>
      <c r="J40" s="914"/>
      <c r="K40" s="914"/>
    </row>
    <row r="41" spans="1:11">
      <c r="A41" s="914"/>
      <c r="B41" s="914"/>
      <c r="C41" s="914"/>
      <c r="D41" s="914"/>
      <c r="E41" s="914"/>
      <c r="F41" s="914"/>
      <c r="G41" s="914"/>
      <c r="H41" s="914"/>
      <c r="I41" s="914"/>
      <c r="J41" s="914"/>
      <c r="K41" s="914"/>
    </row>
    <row r="42" spans="1:11">
      <c r="A42" s="914"/>
      <c r="B42" s="914"/>
      <c r="C42" s="914"/>
      <c r="D42" s="914"/>
      <c r="E42" s="914"/>
      <c r="F42" s="914"/>
      <c r="G42" s="914"/>
      <c r="H42" s="914"/>
      <c r="I42" s="914"/>
      <c r="J42" s="914"/>
      <c r="K42" s="914"/>
    </row>
  </sheetData>
  <mergeCells count="23">
    <mergeCell ref="A18:B18"/>
    <mergeCell ref="A19:B19"/>
    <mergeCell ref="A12:B12"/>
    <mergeCell ref="A13:B13"/>
    <mergeCell ref="A14:B14"/>
    <mergeCell ref="A15:B15"/>
    <mergeCell ref="A16:B16"/>
    <mergeCell ref="A17:B17"/>
    <mergeCell ref="J4:J5"/>
    <mergeCell ref="K4:K5"/>
    <mergeCell ref="A6:B6"/>
    <mergeCell ref="A9:B9"/>
    <mergeCell ref="A10:B10"/>
    <mergeCell ref="A11:B11"/>
    <mergeCell ref="A1:K1"/>
    <mergeCell ref="A4:B5"/>
    <mergeCell ref="C4:C5"/>
    <mergeCell ref="D4:D5"/>
    <mergeCell ref="E4:E5"/>
    <mergeCell ref="F4:F5"/>
    <mergeCell ref="G4:G5"/>
    <mergeCell ref="H4:H5"/>
    <mergeCell ref="I4:I5"/>
  </mergeCells>
  <phoneticPr fontId="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pane ySplit="3" topLeftCell="A4" activePane="bottomLeft" state="frozen"/>
      <selection pane="bottomLeft" activeCell="D8" sqref="D8"/>
    </sheetView>
  </sheetViews>
  <sheetFormatPr defaultRowHeight="13.5"/>
  <cols>
    <col min="1" max="1" width="5.375" customWidth="1"/>
    <col min="2" max="2" width="21.125" customWidth="1"/>
    <col min="3" max="3" width="5.625" customWidth="1"/>
    <col min="13" max="13" width="9" customWidth="1"/>
  </cols>
  <sheetData>
    <row r="1" spans="1:13" ht="17.25">
      <c r="A1" s="78" t="s">
        <v>490</v>
      </c>
      <c r="B1" s="78"/>
      <c r="C1" s="78"/>
      <c r="D1" s="78"/>
      <c r="E1" s="78"/>
      <c r="F1" s="78"/>
      <c r="G1" s="78"/>
      <c r="H1" s="78"/>
      <c r="I1" s="78"/>
      <c r="J1" s="78"/>
      <c r="K1" s="78"/>
      <c r="L1" s="78"/>
      <c r="M1" s="78"/>
    </row>
    <row r="2" spans="1:13">
      <c r="A2" s="389"/>
      <c r="B2" s="389"/>
      <c r="C2" s="389"/>
      <c r="D2" s="513"/>
      <c r="E2" s="513"/>
      <c r="F2" s="513"/>
      <c r="G2" s="513"/>
      <c r="H2" s="513"/>
      <c r="I2" s="513"/>
      <c r="J2" s="513"/>
      <c r="K2" s="513"/>
      <c r="L2" s="513"/>
      <c r="M2" s="513"/>
    </row>
    <row r="3" spans="1:13" ht="22.5">
      <c r="A3" s="483" t="s">
        <v>541</v>
      </c>
      <c r="B3" s="484"/>
      <c r="C3" s="485"/>
      <c r="D3" s="525" t="s">
        <v>491</v>
      </c>
      <c r="E3" s="486" t="s">
        <v>492</v>
      </c>
      <c r="F3" s="486" t="s">
        <v>493</v>
      </c>
      <c r="G3" s="486" t="s">
        <v>494</v>
      </c>
      <c r="H3" s="486" t="s">
        <v>495</v>
      </c>
      <c r="I3" s="486" t="s">
        <v>496</v>
      </c>
      <c r="J3" s="609" t="s">
        <v>497</v>
      </c>
      <c r="K3" s="609" t="s">
        <v>498</v>
      </c>
      <c r="L3" s="610" t="s">
        <v>499</v>
      </c>
      <c r="M3" s="488" t="s">
        <v>500</v>
      </c>
    </row>
    <row r="4" spans="1:13" ht="13.5" customHeight="1">
      <c r="A4" s="611"/>
      <c r="B4" s="535" t="s">
        <v>468</v>
      </c>
      <c r="C4" s="612"/>
      <c r="D4" s="613"/>
      <c r="E4" s="614"/>
      <c r="F4" s="614">
        <v>1</v>
      </c>
      <c r="G4" s="614"/>
      <c r="H4" s="614"/>
      <c r="I4" s="614"/>
      <c r="J4" s="614"/>
      <c r="K4" s="614"/>
      <c r="L4" s="615"/>
      <c r="M4" s="616">
        <v>1</v>
      </c>
    </row>
    <row r="5" spans="1:13" ht="13.5" customHeight="1">
      <c r="A5" s="557"/>
      <c r="B5" s="548" t="s">
        <v>316</v>
      </c>
      <c r="C5" s="617"/>
      <c r="D5" s="585"/>
      <c r="E5" s="618"/>
      <c r="F5" s="618"/>
      <c r="G5" s="618"/>
      <c r="H5" s="618">
        <v>3</v>
      </c>
      <c r="I5" s="618">
        <v>2</v>
      </c>
      <c r="J5" s="618">
        <v>1</v>
      </c>
      <c r="K5" s="618"/>
      <c r="L5" s="619">
        <v>1</v>
      </c>
      <c r="M5" s="620">
        <v>7</v>
      </c>
    </row>
    <row r="6" spans="1:13" ht="13.5" customHeight="1">
      <c r="A6" s="557"/>
      <c r="B6" s="548" t="s">
        <v>471</v>
      </c>
      <c r="C6" s="617"/>
      <c r="D6" s="585">
        <v>2</v>
      </c>
      <c r="E6" s="618">
        <v>1</v>
      </c>
      <c r="F6" s="618">
        <v>1</v>
      </c>
      <c r="G6" s="618">
        <v>1</v>
      </c>
      <c r="H6" s="618">
        <v>11</v>
      </c>
      <c r="I6" s="618">
        <v>3</v>
      </c>
      <c r="J6" s="618">
        <v>4</v>
      </c>
      <c r="K6" s="618">
        <v>4</v>
      </c>
      <c r="L6" s="619">
        <v>3</v>
      </c>
      <c r="M6" s="620">
        <v>30</v>
      </c>
    </row>
    <row r="7" spans="1:13" ht="13.5" customHeight="1">
      <c r="A7" s="557"/>
      <c r="B7" s="548" t="s">
        <v>473</v>
      </c>
      <c r="C7" s="617"/>
      <c r="D7" s="585"/>
      <c r="E7" s="618">
        <v>1</v>
      </c>
      <c r="F7" s="618">
        <v>3</v>
      </c>
      <c r="G7" s="618">
        <v>2</v>
      </c>
      <c r="H7" s="618">
        <v>1</v>
      </c>
      <c r="I7" s="618"/>
      <c r="J7" s="618"/>
      <c r="K7" s="618"/>
      <c r="L7" s="619">
        <v>2</v>
      </c>
      <c r="M7" s="620">
        <v>9</v>
      </c>
    </row>
    <row r="8" spans="1:13" ht="13.5" customHeight="1">
      <c r="A8" s="557"/>
      <c r="B8" s="548" t="s">
        <v>321</v>
      </c>
      <c r="C8" s="617"/>
      <c r="D8" s="585">
        <v>1</v>
      </c>
      <c r="E8" s="618">
        <v>1</v>
      </c>
      <c r="F8" s="618"/>
      <c r="G8" s="618">
        <v>2</v>
      </c>
      <c r="H8" s="618">
        <v>6</v>
      </c>
      <c r="I8" s="618">
        <v>2</v>
      </c>
      <c r="J8" s="618"/>
      <c r="K8" s="618">
        <v>1</v>
      </c>
      <c r="L8" s="619">
        <v>1</v>
      </c>
      <c r="M8" s="620">
        <v>14</v>
      </c>
    </row>
    <row r="9" spans="1:13" ht="13.5" customHeight="1">
      <c r="A9" s="557"/>
      <c r="B9" s="548" t="s">
        <v>474</v>
      </c>
      <c r="C9" s="617"/>
      <c r="D9" s="585"/>
      <c r="E9" s="618">
        <v>1</v>
      </c>
      <c r="F9" s="618">
        <v>4</v>
      </c>
      <c r="G9" s="618"/>
      <c r="H9" s="618">
        <v>2</v>
      </c>
      <c r="I9" s="618"/>
      <c r="J9" s="618">
        <v>1</v>
      </c>
      <c r="K9" s="618"/>
      <c r="L9" s="619">
        <v>1</v>
      </c>
      <c r="M9" s="620">
        <v>9</v>
      </c>
    </row>
    <row r="10" spans="1:13" ht="13.5" customHeight="1">
      <c r="A10" s="557"/>
      <c r="B10" s="548" t="s">
        <v>323</v>
      </c>
      <c r="C10" s="549"/>
      <c r="D10" s="585"/>
      <c r="E10" s="618"/>
      <c r="F10" s="618"/>
      <c r="G10" s="618">
        <v>4</v>
      </c>
      <c r="H10" s="618"/>
      <c r="I10" s="618"/>
      <c r="J10" s="618"/>
      <c r="K10" s="618"/>
      <c r="L10" s="619"/>
      <c r="M10" s="620">
        <v>4</v>
      </c>
    </row>
    <row r="11" spans="1:13" ht="13.5" customHeight="1">
      <c r="A11" s="557"/>
      <c r="B11" s="548" t="s">
        <v>325</v>
      </c>
      <c r="C11" s="549"/>
      <c r="D11" s="585"/>
      <c r="E11" s="618">
        <v>2</v>
      </c>
      <c r="F11" s="618">
        <v>5</v>
      </c>
      <c r="G11" s="618">
        <v>2</v>
      </c>
      <c r="H11" s="618">
        <v>1</v>
      </c>
      <c r="I11" s="618"/>
      <c r="J11" s="618"/>
      <c r="K11" s="618"/>
      <c r="L11" s="619"/>
      <c r="M11" s="620">
        <v>10</v>
      </c>
    </row>
    <row r="12" spans="1:13" ht="13.5" customHeight="1">
      <c r="A12" s="557"/>
      <c r="B12" s="548" t="s">
        <v>326</v>
      </c>
      <c r="C12" s="549"/>
      <c r="D12" s="585">
        <v>6</v>
      </c>
      <c r="E12" s="618">
        <v>2</v>
      </c>
      <c r="F12" s="618">
        <v>3</v>
      </c>
      <c r="G12" s="618">
        <v>4</v>
      </c>
      <c r="H12" s="618">
        <v>8</v>
      </c>
      <c r="I12" s="618">
        <v>6</v>
      </c>
      <c r="J12" s="618">
        <v>4</v>
      </c>
      <c r="K12" s="618"/>
      <c r="L12" s="619">
        <v>1</v>
      </c>
      <c r="M12" s="620">
        <v>34</v>
      </c>
    </row>
    <row r="13" spans="1:13" ht="13.5" customHeight="1">
      <c r="A13" s="557"/>
      <c r="B13" s="548" t="s">
        <v>475</v>
      </c>
      <c r="C13" s="549"/>
      <c r="D13" s="585"/>
      <c r="E13" s="618"/>
      <c r="F13" s="618">
        <v>3</v>
      </c>
      <c r="G13" s="618">
        <v>1</v>
      </c>
      <c r="H13" s="618">
        <v>1</v>
      </c>
      <c r="I13" s="618"/>
      <c r="J13" s="618"/>
      <c r="K13" s="618"/>
      <c r="L13" s="619"/>
      <c r="M13" s="620">
        <v>5</v>
      </c>
    </row>
    <row r="14" spans="1:13" ht="13.5" customHeight="1">
      <c r="A14" s="557"/>
      <c r="B14" s="548" t="s">
        <v>476</v>
      </c>
      <c r="C14" s="549"/>
      <c r="D14" s="585">
        <v>1</v>
      </c>
      <c r="E14" s="618">
        <v>5</v>
      </c>
      <c r="F14" s="618">
        <v>12</v>
      </c>
      <c r="G14" s="618">
        <v>6</v>
      </c>
      <c r="H14" s="618">
        <v>7</v>
      </c>
      <c r="I14" s="618">
        <v>1</v>
      </c>
      <c r="J14" s="618">
        <v>2</v>
      </c>
      <c r="K14" s="618">
        <v>3</v>
      </c>
      <c r="L14" s="619"/>
      <c r="M14" s="620">
        <v>37</v>
      </c>
    </row>
    <row r="15" spans="1:13" ht="13.5" customHeight="1">
      <c r="A15" s="557"/>
      <c r="B15" s="548" t="s">
        <v>334</v>
      </c>
      <c r="C15" s="549"/>
      <c r="D15" s="585"/>
      <c r="E15" s="618"/>
      <c r="F15" s="618">
        <v>1</v>
      </c>
      <c r="G15" s="618">
        <v>1</v>
      </c>
      <c r="H15" s="618">
        <v>2</v>
      </c>
      <c r="I15" s="618"/>
      <c r="J15" s="618"/>
      <c r="K15" s="618"/>
      <c r="L15" s="619"/>
      <c r="M15" s="620">
        <v>4</v>
      </c>
    </row>
    <row r="16" spans="1:13" ht="13.5" customHeight="1">
      <c r="A16" s="557"/>
      <c r="B16" s="548" t="s">
        <v>477</v>
      </c>
      <c r="C16" s="549"/>
      <c r="D16" s="585">
        <v>3</v>
      </c>
      <c r="E16" s="618">
        <v>7</v>
      </c>
      <c r="F16" s="618">
        <v>21</v>
      </c>
      <c r="G16" s="618">
        <v>21</v>
      </c>
      <c r="H16" s="618">
        <v>10</v>
      </c>
      <c r="I16" s="618">
        <v>2</v>
      </c>
      <c r="J16" s="618">
        <v>5</v>
      </c>
      <c r="K16" s="618">
        <v>2</v>
      </c>
      <c r="L16" s="619">
        <v>2</v>
      </c>
      <c r="M16" s="620">
        <v>73</v>
      </c>
    </row>
    <row r="17" spans="1:13" ht="13.5" customHeight="1">
      <c r="A17" s="557"/>
      <c r="B17" s="548" t="s">
        <v>478</v>
      </c>
      <c r="C17" s="549"/>
      <c r="D17" s="585">
        <v>4</v>
      </c>
      <c r="E17" s="618">
        <v>2</v>
      </c>
      <c r="F17" s="618">
        <v>5</v>
      </c>
      <c r="G17" s="618">
        <v>5</v>
      </c>
      <c r="H17" s="618">
        <v>7</v>
      </c>
      <c r="I17" s="618"/>
      <c r="J17" s="618">
        <v>1</v>
      </c>
      <c r="K17" s="618">
        <v>1</v>
      </c>
      <c r="L17" s="619"/>
      <c r="M17" s="620">
        <v>25</v>
      </c>
    </row>
    <row r="18" spans="1:13" ht="13.5" customHeight="1">
      <c r="A18" s="557"/>
      <c r="B18" s="548" t="s">
        <v>358</v>
      </c>
      <c r="C18" s="549"/>
      <c r="D18" s="585">
        <v>7</v>
      </c>
      <c r="E18" s="618">
        <v>19</v>
      </c>
      <c r="F18" s="618">
        <v>26</v>
      </c>
      <c r="G18" s="618">
        <v>19</v>
      </c>
      <c r="H18" s="618">
        <v>16</v>
      </c>
      <c r="I18" s="618">
        <v>5</v>
      </c>
      <c r="J18" s="618">
        <v>3</v>
      </c>
      <c r="K18" s="618">
        <v>2</v>
      </c>
      <c r="L18" s="619"/>
      <c r="M18" s="620">
        <v>97</v>
      </c>
    </row>
    <row r="19" spans="1:13" ht="13.5" customHeight="1">
      <c r="A19" s="557"/>
      <c r="B19" s="548" t="s">
        <v>479</v>
      </c>
      <c r="C19" s="549"/>
      <c r="D19" s="585">
        <v>1</v>
      </c>
      <c r="E19" s="618">
        <v>4</v>
      </c>
      <c r="F19" s="618">
        <v>3</v>
      </c>
      <c r="G19" s="618">
        <v>2</v>
      </c>
      <c r="H19" s="618">
        <v>2</v>
      </c>
      <c r="I19" s="618">
        <v>1</v>
      </c>
      <c r="J19" s="618">
        <v>3</v>
      </c>
      <c r="K19" s="618"/>
      <c r="L19" s="619"/>
      <c r="M19" s="620">
        <v>16</v>
      </c>
    </row>
    <row r="20" spans="1:13" ht="13.5" customHeight="1">
      <c r="A20" s="557"/>
      <c r="B20" s="548" t="s">
        <v>480</v>
      </c>
      <c r="C20" s="549"/>
      <c r="D20" s="585">
        <v>4</v>
      </c>
      <c r="E20" s="618"/>
      <c r="F20" s="618">
        <v>5</v>
      </c>
      <c r="G20" s="618">
        <v>9</v>
      </c>
      <c r="H20" s="618">
        <v>9</v>
      </c>
      <c r="I20" s="618">
        <v>1</v>
      </c>
      <c r="J20" s="618">
        <v>2</v>
      </c>
      <c r="K20" s="618"/>
      <c r="L20" s="619">
        <v>2</v>
      </c>
      <c r="M20" s="620">
        <v>32</v>
      </c>
    </row>
    <row r="21" spans="1:13" ht="13.5" customHeight="1">
      <c r="A21" s="557"/>
      <c r="B21" s="548" t="s">
        <v>481</v>
      </c>
      <c r="C21" s="549"/>
      <c r="D21" s="585">
        <v>3</v>
      </c>
      <c r="E21" s="618">
        <v>2</v>
      </c>
      <c r="F21" s="618">
        <v>7</v>
      </c>
      <c r="G21" s="618">
        <v>4</v>
      </c>
      <c r="H21" s="618">
        <v>4</v>
      </c>
      <c r="I21" s="618">
        <v>2</v>
      </c>
      <c r="J21" s="618"/>
      <c r="K21" s="618"/>
      <c r="L21" s="619"/>
      <c r="M21" s="620">
        <v>22</v>
      </c>
    </row>
    <row r="22" spans="1:13" ht="13.5" customHeight="1">
      <c r="A22" s="557"/>
      <c r="B22" s="548" t="s">
        <v>341</v>
      </c>
      <c r="C22" s="549"/>
      <c r="D22" s="585">
        <v>5</v>
      </c>
      <c r="E22" s="618">
        <v>3</v>
      </c>
      <c r="F22" s="618">
        <v>1</v>
      </c>
      <c r="G22" s="618">
        <v>2</v>
      </c>
      <c r="H22" s="618">
        <v>1</v>
      </c>
      <c r="I22" s="618"/>
      <c r="J22" s="618"/>
      <c r="K22" s="618"/>
      <c r="L22" s="619"/>
      <c r="M22" s="620">
        <v>12</v>
      </c>
    </row>
    <row r="23" spans="1:13" ht="13.5" customHeight="1">
      <c r="A23" s="557"/>
      <c r="B23" s="548" t="s">
        <v>344</v>
      </c>
      <c r="C23" s="549"/>
      <c r="D23" s="585">
        <v>6</v>
      </c>
      <c r="E23" s="618">
        <v>6</v>
      </c>
      <c r="F23" s="618">
        <v>15</v>
      </c>
      <c r="G23" s="618">
        <v>6</v>
      </c>
      <c r="H23" s="618">
        <v>7</v>
      </c>
      <c r="I23" s="618"/>
      <c r="J23" s="618"/>
      <c r="K23" s="618"/>
      <c r="L23" s="619"/>
      <c r="M23" s="620">
        <v>40</v>
      </c>
    </row>
    <row r="24" spans="1:13" ht="13.5" customHeight="1">
      <c r="A24" s="557"/>
      <c r="B24" s="548" t="s">
        <v>346</v>
      </c>
      <c r="C24" s="549"/>
      <c r="D24" s="585">
        <v>2</v>
      </c>
      <c r="E24" s="618">
        <v>6</v>
      </c>
      <c r="F24" s="618">
        <v>13</v>
      </c>
      <c r="G24" s="618">
        <v>3</v>
      </c>
      <c r="H24" s="618">
        <v>4</v>
      </c>
      <c r="I24" s="618">
        <v>2</v>
      </c>
      <c r="J24" s="618"/>
      <c r="K24" s="618">
        <v>2</v>
      </c>
      <c r="L24" s="619"/>
      <c r="M24" s="620">
        <v>32</v>
      </c>
    </row>
    <row r="25" spans="1:13" ht="13.5" customHeight="1">
      <c r="A25" s="557"/>
      <c r="B25" s="548" t="s">
        <v>351</v>
      </c>
      <c r="C25" s="549"/>
      <c r="D25" s="585">
        <v>1</v>
      </c>
      <c r="E25" s="618">
        <v>1</v>
      </c>
      <c r="F25" s="618">
        <v>1</v>
      </c>
      <c r="G25" s="618">
        <v>5</v>
      </c>
      <c r="H25" s="618">
        <v>2</v>
      </c>
      <c r="I25" s="618">
        <v>1</v>
      </c>
      <c r="J25" s="618"/>
      <c r="K25" s="618"/>
      <c r="L25" s="619"/>
      <c r="M25" s="620">
        <v>11</v>
      </c>
    </row>
    <row r="26" spans="1:13" ht="13.5" customHeight="1">
      <c r="A26" s="557"/>
      <c r="B26" s="548" t="s">
        <v>482</v>
      </c>
      <c r="C26" s="549"/>
      <c r="D26" s="585">
        <v>11</v>
      </c>
      <c r="E26" s="618">
        <v>23</v>
      </c>
      <c r="F26" s="618">
        <v>45</v>
      </c>
      <c r="G26" s="618">
        <v>16</v>
      </c>
      <c r="H26" s="618">
        <v>18</v>
      </c>
      <c r="I26" s="618">
        <v>4</v>
      </c>
      <c r="J26" s="618">
        <v>3</v>
      </c>
      <c r="K26" s="618"/>
      <c r="L26" s="619"/>
      <c r="M26" s="620">
        <v>120</v>
      </c>
    </row>
    <row r="27" spans="1:13" ht="13.5" customHeight="1">
      <c r="A27" s="557"/>
      <c r="B27" s="548" t="s">
        <v>501</v>
      </c>
      <c r="C27" s="549"/>
      <c r="D27" s="585"/>
      <c r="E27" s="618"/>
      <c r="F27" s="618"/>
      <c r="G27" s="618"/>
      <c r="H27" s="618"/>
      <c r="I27" s="618"/>
      <c r="J27" s="618"/>
      <c r="K27" s="618"/>
      <c r="L27" s="619"/>
      <c r="M27" s="620"/>
    </row>
    <row r="28" spans="1:13" ht="13.5" customHeight="1">
      <c r="A28" s="621"/>
      <c r="B28" s="564" t="s">
        <v>354</v>
      </c>
      <c r="C28" s="565"/>
      <c r="D28" s="586"/>
      <c r="E28" s="622"/>
      <c r="F28" s="622"/>
      <c r="G28" s="622"/>
      <c r="H28" s="622"/>
      <c r="I28" s="622"/>
      <c r="J28" s="622"/>
      <c r="K28" s="622"/>
      <c r="L28" s="623"/>
      <c r="M28" s="624"/>
    </row>
    <row r="29" spans="1:13" ht="13.5" customHeight="1">
      <c r="A29" s="602"/>
      <c r="B29" s="625" t="s">
        <v>502</v>
      </c>
      <c r="C29" s="626"/>
      <c r="D29" s="627">
        <v>57</v>
      </c>
      <c r="E29" s="628">
        <v>86</v>
      </c>
      <c r="F29" s="628">
        <v>175</v>
      </c>
      <c r="G29" s="628">
        <v>115</v>
      </c>
      <c r="H29" s="628">
        <v>122</v>
      </c>
      <c r="I29" s="628">
        <v>32</v>
      </c>
      <c r="J29" s="628">
        <v>29</v>
      </c>
      <c r="K29" s="628">
        <v>15</v>
      </c>
      <c r="L29" s="605">
        <v>13</v>
      </c>
      <c r="M29" s="629">
        <v>644</v>
      </c>
    </row>
    <row r="30" spans="1:13" ht="13.5" customHeight="1">
      <c r="A30" s="611"/>
      <c r="B30" s="535" t="s">
        <v>503</v>
      </c>
      <c r="C30" s="536"/>
      <c r="D30" s="613">
        <v>74</v>
      </c>
      <c r="E30" s="614">
        <v>42</v>
      </c>
      <c r="F30" s="614">
        <v>27</v>
      </c>
      <c r="G30" s="614">
        <v>11</v>
      </c>
      <c r="H30" s="614"/>
      <c r="I30" s="614"/>
      <c r="J30" s="614"/>
      <c r="K30" s="614"/>
      <c r="L30" s="615"/>
      <c r="M30" s="616">
        <v>154</v>
      </c>
    </row>
    <row r="31" spans="1:13" ht="13.5" customHeight="1">
      <c r="A31" s="557"/>
      <c r="B31" s="548" t="s">
        <v>504</v>
      </c>
      <c r="C31" s="549"/>
      <c r="D31" s="585">
        <v>12</v>
      </c>
      <c r="E31" s="618">
        <v>9</v>
      </c>
      <c r="F31" s="618">
        <v>5</v>
      </c>
      <c r="G31" s="618">
        <v>1</v>
      </c>
      <c r="H31" s="618"/>
      <c r="I31" s="618"/>
      <c r="J31" s="618"/>
      <c r="K31" s="618"/>
      <c r="L31" s="619"/>
      <c r="M31" s="620">
        <v>27</v>
      </c>
    </row>
    <row r="32" spans="1:13" ht="13.5" customHeight="1">
      <c r="A32" s="557"/>
      <c r="B32" s="548" t="s">
        <v>505</v>
      </c>
      <c r="C32" s="549"/>
      <c r="D32" s="585">
        <v>24</v>
      </c>
      <c r="E32" s="618">
        <v>22</v>
      </c>
      <c r="F32" s="618">
        <v>22</v>
      </c>
      <c r="G32" s="618">
        <v>18</v>
      </c>
      <c r="H32" s="618">
        <v>19</v>
      </c>
      <c r="I32" s="618">
        <v>4</v>
      </c>
      <c r="J32" s="618">
        <v>10</v>
      </c>
      <c r="K32" s="618">
        <v>3</v>
      </c>
      <c r="L32" s="619">
        <v>3</v>
      </c>
      <c r="M32" s="620">
        <v>125</v>
      </c>
    </row>
    <row r="33" spans="1:13" ht="13.5" customHeight="1">
      <c r="A33" s="621"/>
      <c r="B33" s="564" t="s">
        <v>101</v>
      </c>
      <c r="C33" s="565"/>
      <c r="D33" s="586">
        <v>64</v>
      </c>
      <c r="E33" s="622">
        <v>38</v>
      </c>
      <c r="F33" s="622">
        <v>49</v>
      </c>
      <c r="G33" s="622">
        <v>17</v>
      </c>
      <c r="H33" s="622">
        <v>12</v>
      </c>
      <c r="I33" s="622">
        <v>8</v>
      </c>
      <c r="J33" s="622">
        <v>4</v>
      </c>
      <c r="K33" s="622"/>
      <c r="L33" s="623"/>
      <c r="M33" s="624">
        <v>192</v>
      </c>
    </row>
    <row r="34" spans="1:13" ht="13.5" customHeight="1">
      <c r="A34" s="602"/>
      <c r="B34" s="522" t="s">
        <v>506</v>
      </c>
      <c r="C34" s="630"/>
      <c r="D34" s="627">
        <v>231</v>
      </c>
      <c r="E34" s="628">
        <v>197</v>
      </c>
      <c r="F34" s="628">
        <v>278</v>
      </c>
      <c r="G34" s="628">
        <v>162</v>
      </c>
      <c r="H34" s="628">
        <v>153</v>
      </c>
      <c r="I34" s="628">
        <v>44</v>
      </c>
      <c r="J34" s="628">
        <v>43</v>
      </c>
      <c r="K34" s="628">
        <v>18</v>
      </c>
      <c r="L34" s="605">
        <v>16</v>
      </c>
      <c r="M34" s="629">
        <v>1142</v>
      </c>
    </row>
    <row r="35" spans="1:13">
      <c r="A35" s="389"/>
      <c r="B35" s="389"/>
      <c r="C35" s="389"/>
      <c r="D35" s="513"/>
      <c r="E35" s="513"/>
      <c r="F35" s="513"/>
      <c r="G35" s="513"/>
      <c r="H35" s="513"/>
      <c r="I35" s="513"/>
      <c r="J35" s="513"/>
      <c r="K35" s="513"/>
      <c r="L35" s="513"/>
      <c r="M35" s="513"/>
    </row>
    <row r="36" spans="1:13" ht="42" customHeight="1">
      <c r="A36" s="631" t="s">
        <v>507</v>
      </c>
      <c r="B36" s="631"/>
      <c r="C36" s="631"/>
      <c r="D36" s="631"/>
      <c r="E36" s="631"/>
      <c r="F36" s="631"/>
      <c r="G36" s="631"/>
      <c r="H36" s="631"/>
      <c r="I36" s="631"/>
      <c r="J36" s="631"/>
      <c r="K36" s="631"/>
      <c r="L36" s="631"/>
      <c r="M36" s="631"/>
    </row>
    <row r="37" spans="1:13">
      <c r="A37" s="389" t="s">
        <v>508</v>
      </c>
      <c r="B37" s="389"/>
      <c r="C37" s="389"/>
      <c r="D37" s="513"/>
      <c r="E37" s="513"/>
      <c r="F37" s="513"/>
      <c r="G37" s="513"/>
      <c r="H37" s="513"/>
      <c r="I37" s="513"/>
      <c r="J37" s="513"/>
      <c r="K37" s="513"/>
      <c r="L37" s="513"/>
      <c r="M37" s="513"/>
    </row>
    <row r="38" spans="1:13">
      <c r="A38" s="389" t="s">
        <v>509</v>
      </c>
      <c r="B38" s="389"/>
      <c r="C38" s="389"/>
      <c r="D38" s="513"/>
      <c r="E38" s="513"/>
      <c r="F38" s="513"/>
      <c r="G38" s="513"/>
      <c r="H38" s="513"/>
      <c r="I38" s="513"/>
      <c r="J38" s="513"/>
      <c r="K38" s="513"/>
      <c r="L38" s="513"/>
      <c r="M38" s="513"/>
    </row>
  </sheetData>
  <mergeCells count="3">
    <mergeCell ref="A1:M1"/>
    <mergeCell ref="A3:C3"/>
    <mergeCell ref="A36:M36"/>
  </mergeCells>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1" ySplit="5" topLeftCell="B6" activePane="bottomRight" state="frozen"/>
      <selection pane="topRight" activeCell="B1" sqref="B1"/>
      <selection pane="bottomLeft" activeCell="A6" sqref="A6"/>
      <selection pane="bottomRight" sqref="A1:L1"/>
    </sheetView>
  </sheetViews>
  <sheetFormatPr defaultRowHeight="13.5"/>
  <cols>
    <col min="2" max="2" width="14.75" customWidth="1"/>
  </cols>
  <sheetData>
    <row r="1" spans="1:12" ht="17.25">
      <c r="A1" s="915" t="s">
        <v>583</v>
      </c>
      <c r="B1" s="915"/>
      <c r="C1" s="915"/>
      <c r="D1" s="915"/>
      <c r="E1" s="915"/>
      <c r="F1" s="915"/>
      <c r="G1" s="915"/>
      <c r="H1" s="915"/>
      <c r="I1" s="915"/>
      <c r="J1" s="915"/>
      <c r="K1" s="915"/>
      <c r="L1" s="915"/>
    </row>
    <row r="2" spans="1:12">
      <c r="A2" s="916"/>
      <c r="B2" s="916"/>
      <c r="C2" s="916"/>
      <c r="D2" s="916"/>
      <c r="E2" s="916"/>
      <c r="F2" s="916"/>
      <c r="G2" s="916"/>
      <c r="H2" s="916"/>
      <c r="I2" s="916"/>
      <c r="J2" s="916"/>
      <c r="K2" s="916"/>
      <c r="L2" s="916"/>
    </row>
    <row r="3" spans="1:12">
      <c r="A3" s="917"/>
      <c r="B3" s="917"/>
      <c r="C3" s="917"/>
      <c r="D3" s="917"/>
      <c r="E3" s="917"/>
      <c r="F3" s="917"/>
      <c r="G3" s="917"/>
      <c r="H3" s="917"/>
      <c r="I3" s="917"/>
      <c r="J3" s="917"/>
      <c r="K3" s="918" t="s">
        <v>584</v>
      </c>
      <c r="L3" s="918"/>
    </row>
    <row r="4" spans="1:12" ht="14.25" thickBot="1">
      <c r="A4" s="919" t="s">
        <v>585</v>
      </c>
      <c r="B4" s="920"/>
      <c r="C4" s="921" t="s">
        <v>586</v>
      </c>
      <c r="D4" s="922" t="s">
        <v>587</v>
      </c>
      <c r="E4" s="923" t="s">
        <v>588</v>
      </c>
      <c r="F4" s="922" t="s">
        <v>589</v>
      </c>
      <c r="G4" s="923" t="s">
        <v>590</v>
      </c>
      <c r="H4" s="923" t="s">
        <v>591</v>
      </c>
      <c r="I4" s="923" t="s">
        <v>592</v>
      </c>
      <c r="J4" s="922" t="s">
        <v>101</v>
      </c>
      <c r="K4" s="924" t="s">
        <v>528</v>
      </c>
      <c r="L4" s="924"/>
    </row>
    <row r="5" spans="1:12">
      <c r="A5" s="925"/>
      <c r="B5" s="926"/>
      <c r="C5" s="927"/>
      <c r="D5" s="928"/>
      <c r="E5" s="929"/>
      <c r="F5" s="928"/>
      <c r="G5" s="930"/>
      <c r="H5" s="930"/>
      <c r="I5" s="930"/>
      <c r="J5" s="928"/>
      <c r="K5" s="931" t="s">
        <v>12</v>
      </c>
      <c r="L5" s="932" t="s">
        <v>593</v>
      </c>
    </row>
    <row r="6" spans="1:12">
      <c r="A6" s="933" t="s">
        <v>403</v>
      </c>
      <c r="B6" s="934" t="s">
        <v>594</v>
      </c>
      <c r="C6" s="935">
        <v>8002.0540000000001</v>
      </c>
      <c r="D6" s="935"/>
      <c r="E6" s="935">
        <v>178.101</v>
      </c>
      <c r="F6" s="935">
        <v>15.7</v>
      </c>
      <c r="G6" s="936">
        <v>11.92</v>
      </c>
      <c r="H6" s="937">
        <v>26.8</v>
      </c>
      <c r="I6" s="936"/>
      <c r="J6" s="938"/>
      <c r="K6" s="939">
        <v>8234.5750000000007</v>
      </c>
      <c r="L6" s="940">
        <v>2.2999999999999998</v>
      </c>
    </row>
    <row r="7" spans="1:12">
      <c r="A7" s="941"/>
      <c r="B7" s="942" t="s">
        <v>469</v>
      </c>
      <c r="C7" s="943"/>
      <c r="D7" s="944"/>
      <c r="E7" s="943"/>
      <c r="F7" s="944"/>
      <c r="G7" s="943"/>
      <c r="H7" s="944"/>
      <c r="I7" s="943"/>
      <c r="J7" s="944"/>
      <c r="K7" s="945"/>
      <c r="L7" s="946"/>
    </row>
    <row r="8" spans="1:12">
      <c r="A8" s="947"/>
      <c r="B8" s="948" t="s">
        <v>595</v>
      </c>
      <c r="C8" s="949">
        <v>8002.0540000000001</v>
      </c>
      <c r="D8" s="950"/>
      <c r="E8" s="950">
        <v>178.101</v>
      </c>
      <c r="F8" s="950">
        <v>15.7</v>
      </c>
      <c r="G8" s="950">
        <v>11.92</v>
      </c>
      <c r="H8" s="950">
        <v>26.8</v>
      </c>
      <c r="I8" s="950"/>
      <c r="J8" s="951"/>
      <c r="K8" s="952">
        <v>8234.5750000000007</v>
      </c>
      <c r="L8" s="953">
        <v>2.2999999999999998</v>
      </c>
    </row>
    <row r="9" spans="1:12">
      <c r="A9" s="954" t="s">
        <v>404</v>
      </c>
      <c r="B9" s="955" t="s">
        <v>312</v>
      </c>
      <c r="C9" s="956"/>
      <c r="D9" s="957"/>
      <c r="E9" s="958"/>
      <c r="F9" s="957">
        <v>893.94299999999998</v>
      </c>
      <c r="G9" s="958"/>
      <c r="H9" s="957"/>
      <c r="I9" s="958"/>
      <c r="J9" s="957"/>
      <c r="K9" s="939">
        <v>893.94299999999998</v>
      </c>
      <c r="L9" s="959">
        <v>0.3</v>
      </c>
    </row>
    <row r="10" spans="1:12">
      <c r="A10" s="960"/>
      <c r="B10" s="961" t="s">
        <v>313</v>
      </c>
      <c r="C10" s="962">
        <v>7913.21</v>
      </c>
      <c r="D10" s="944">
        <v>181.77</v>
      </c>
      <c r="E10" s="943">
        <v>1248.375</v>
      </c>
      <c r="F10" s="944">
        <v>265.85399999999998</v>
      </c>
      <c r="G10" s="943">
        <v>57.838999999999999</v>
      </c>
      <c r="H10" s="944">
        <v>102.866</v>
      </c>
      <c r="I10" s="943">
        <v>227.48599999999999</v>
      </c>
      <c r="J10" s="944"/>
      <c r="K10" s="945">
        <v>9997.4</v>
      </c>
      <c r="L10" s="946">
        <v>2.8</v>
      </c>
    </row>
    <row r="11" spans="1:12">
      <c r="A11" s="960"/>
      <c r="B11" s="961" t="s">
        <v>314</v>
      </c>
      <c r="C11" s="943">
        <v>14014.255999999999</v>
      </c>
      <c r="D11" s="944">
        <v>230.97800000000001</v>
      </c>
      <c r="E11" s="943">
        <v>439.44600000000003</v>
      </c>
      <c r="F11" s="944">
        <v>288.39600000000002</v>
      </c>
      <c r="G11" s="943">
        <v>227.57499999999999</v>
      </c>
      <c r="H11" s="944"/>
      <c r="I11" s="943"/>
      <c r="J11" s="944"/>
      <c r="K11" s="945">
        <v>15200.651</v>
      </c>
      <c r="L11" s="946">
        <v>4.3</v>
      </c>
    </row>
    <row r="12" spans="1:12">
      <c r="A12" s="960"/>
      <c r="B12" s="963" t="s">
        <v>315</v>
      </c>
      <c r="C12" s="943">
        <v>2072.6120000000001</v>
      </c>
      <c r="D12" s="944">
        <v>249.65199999999999</v>
      </c>
      <c r="E12" s="943">
        <v>86.85</v>
      </c>
      <c r="F12" s="944">
        <v>763.76199999999994</v>
      </c>
      <c r="G12" s="943"/>
      <c r="H12" s="944"/>
      <c r="I12" s="943"/>
      <c r="J12" s="944"/>
      <c r="K12" s="945">
        <v>3172.8760000000002</v>
      </c>
      <c r="L12" s="946">
        <v>0.9</v>
      </c>
    </row>
    <row r="13" spans="1:12">
      <c r="A13" s="960"/>
      <c r="B13" s="963" t="s">
        <v>316</v>
      </c>
      <c r="C13" s="943">
        <v>26693.059000000001</v>
      </c>
      <c r="D13" s="944">
        <v>6362.674</v>
      </c>
      <c r="E13" s="943">
        <v>33484.105000000003</v>
      </c>
      <c r="F13" s="944">
        <v>82265.361999999994</v>
      </c>
      <c r="G13" s="943">
        <v>7076.0410000000002</v>
      </c>
      <c r="H13" s="944">
        <v>4377.4709999999995</v>
      </c>
      <c r="I13" s="943">
        <v>10269.984</v>
      </c>
      <c r="J13" s="944"/>
      <c r="K13" s="945">
        <v>170528.696</v>
      </c>
      <c r="L13" s="946">
        <v>48.4</v>
      </c>
    </row>
    <row r="14" spans="1:12">
      <c r="A14" s="960"/>
      <c r="B14" s="964" t="s">
        <v>595</v>
      </c>
      <c r="C14" s="949">
        <v>50693.137000000002</v>
      </c>
      <c r="D14" s="965">
        <v>7025.0739999999996</v>
      </c>
      <c r="E14" s="965">
        <v>35258.775999999998</v>
      </c>
      <c r="F14" s="965">
        <v>84477.316999999995</v>
      </c>
      <c r="G14" s="965">
        <v>7361.4549999999999</v>
      </c>
      <c r="H14" s="965">
        <v>4480.3370000000004</v>
      </c>
      <c r="I14" s="965">
        <v>10497.47</v>
      </c>
      <c r="J14" s="966"/>
      <c r="K14" s="952">
        <v>199793.56599999999</v>
      </c>
      <c r="L14" s="967">
        <v>56.7</v>
      </c>
    </row>
    <row r="15" spans="1:12">
      <c r="A15" s="960" t="s">
        <v>381</v>
      </c>
      <c r="B15" s="955" t="s">
        <v>318</v>
      </c>
      <c r="C15" s="968">
        <v>908.33399999999995</v>
      </c>
      <c r="D15" s="969"/>
      <c r="E15" s="950"/>
      <c r="F15" s="969"/>
      <c r="G15" s="950"/>
      <c r="H15" s="969"/>
      <c r="I15" s="950"/>
      <c r="J15" s="969"/>
      <c r="K15" s="939">
        <v>908.33399999999995</v>
      </c>
      <c r="L15" s="953">
        <v>0.3</v>
      </c>
    </row>
    <row r="16" spans="1:12">
      <c r="A16" s="960"/>
      <c r="B16" s="963" t="s">
        <v>319</v>
      </c>
      <c r="C16" s="943">
        <v>107.515</v>
      </c>
      <c r="D16" s="944"/>
      <c r="E16" s="943"/>
      <c r="F16" s="944"/>
      <c r="G16" s="943"/>
      <c r="H16" s="944"/>
      <c r="I16" s="943"/>
      <c r="J16" s="944"/>
      <c r="K16" s="945">
        <v>107.515</v>
      </c>
      <c r="L16" s="946">
        <v>0</v>
      </c>
    </row>
    <row r="17" spans="1:12">
      <c r="A17" s="960"/>
      <c r="B17" s="970" t="s">
        <v>595</v>
      </c>
      <c r="C17" s="949">
        <v>1015.849</v>
      </c>
      <c r="D17" s="969"/>
      <c r="E17" s="950"/>
      <c r="F17" s="969"/>
      <c r="G17" s="950"/>
      <c r="H17" s="969"/>
      <c r="I17" s="950"/>
      <c r="J17" s="969"/>
      <c r="K17" s="971">
        <v>1015.849</v>
      </c>
      <c r="L17" s="953">
        <v>0.3</v>
      </c>
    </row>
    <row r="18" spans="1:12">
      <c r="A18" s="954" t="s">
        <v>596</v>
      </c>
      <c r="B18" s="955" t="s">
        <v>321</v>
      </c>
      <c r="C18" s="956">
        <v>19993.691999999999</v>
      </c>
      <c r="D18" s="957"/>
      <c r="E18" s="958">
        <v>641.00199999999995</v>
      </c>
      <c r="F18" s="957">
        <v>6.5650000000000004</v>
      </c>
      <c r="G18" s="958">
        <v>56.156999999999996</v>
      </c>
      <c r="H18" s="957"/>
      <c r="I18" s="958"/>
      <c r="J18" s="957"/>
      <c r="K18" s="939">
        <v>20697.416000000001</v>
      </c>
      <c r="L18" s="959">
        <v>5.9</v>
      </c>
    </row>
    <row r="19" spans="1:12">
      <c r="A19" s="960"/>
      <c r="B19" s="961" t="s">
        <v>322</v>
      </c>
      <c r="C19" s="943">
        <v>1658.758</v>
      </c>
      <c r="D19" s="944"/>
      <c r="E19" s="943"/>
      <c r="F19" s="944"/>
      <c r="G19" s="943"/>
      <c r="H19" s="944"/>
      <c r="I19" s="943"/>
      <c r="J19" s="944"/>
      <c r="K19" s="945">
        <v>1658.758</v>
      </c>
      <c r="L19" s="946">
        <v>0.5</v>
      </c>
    </row>
    <row r="20" spans="1:12">
      <c r="A20" s="960"/>
      <c r="B20" s="961" t="s">
        <v>323</v>
      </c>
      <c r="C20" s="943">
        <v>880.62199999999996</v>
      </c>
      <c r="D20" s="944">
        <v>16.181000000000001</v>
      </c>
      <c r="E20" s="943">
        <v>237.858</v>
      </c>
      <c r="F20" s="944">
        <v>19.367999999999999</v>
      </c>
      <c r="G20" s="943">
        <v>9.2059999999999995</v>
      </c>
      <c r="H20" s="944">
        <v>7.5880000000000001</v>
      </c>
      <c r="I20" s="943">
        <v>1.8</v>
      </c>
      <c r="J20" s="944">
        <v>1032.431</v>
      </c>
      <c r="K20" s="945">
        <v>2205.0540000000001</v>
      </c>
      <c r="L20" s="946">
        <v>0.6</v>
      </c>
    </row>
    <row r="21" spans="1:12">
      <c r="A21" s="960"/>
      <c r="B21" s="961" t="s">
        <v>324</v>
      </c>
      <c r="C21" s="943">
        <v>199.488</v>
      </c>
      <c r="D21" s="944"/>
      <c r="E21" s="943"/>
      <c r="F21" s="944"/>
      <c r="G21" s="943"/>
      <c r="H21" s="944"/>
      <c r="I21" s="943"/>
      <c r="J21" s="944"/>
      <c r="K21" s="945">
        <v>199.488</v>
      </c>
      <c r="L21" s="946">
        <v>0.1</v>
      </c>
    </row>
    <row r="22" spans="1:12">
      <c r="A22" s="960"/>
      <c r="B22" s="961" t="s">
        <v>325</v>
      </c>
      <c r="C22" s="943">
        <v>56.997999999999998</v>
      </c>
      <c r="D22" s="944"/>
      <c r="E22" s="943"/>
      <c r="F22" s="944">
        <v>128.095</v>
      </c>
      <c r="G22" s="943"/>
      <c r="H22" s="944"/>
      <c r="I22" s="943"/>
      <c r="J22" s="943"/>
      <c r="K22" s="972">
        <v>185.09299999999999</v>
      </c>
      <c r="L22" s="946">
        <v>0.1</v>
      </c>
    </row>
    <row r="23" spans="1:12">
      <c r="A23" s="960"/>
      <c r="B23" s="961" t="s">
        <v>326</v>
      </c>
      <c r="C23" s="943">
        <v>3505.9209999999998</v>
      </c>
      <c r="D23" s="944">
        <v>1.7150000000000001</v>
      </c>
      <c r="E23" s="943">
        <v>13.298999999999999</v>
      </c>
      <c r="F23" s="944">
        <v>7.5369999999999999</v>
      </c>
      <c r="G23" s="943"/>
      <c r="H23" s="944">
        <v>2.4710000000000001</v>
      </c>
      <c r="I23" s="943"/>
      <c r="J23" s="943"/>
      <c r="K23" s="972">
        <v>3531.087</v>
      </c>
      <c r="L23" s="946">
        <v>1</v>
      </c>
    </row>
    <row r="24" spans="1:12">
      <c r="A24" s="960"/>
      <c r="B24" s="963" t="s">
        <v>327</v>
      </c>
      <c r="C24" s="943">
        <v>61.831000000000003</v>
      </c>
      <c r="D24" s="944"/>
      <c r="E24" s="943">
        <v>1.65</v>
      </c>
      <c r="F24" s="944"/>
      <c r="G24" s="943"/>
      <c r="H24" s="944"/>
      <c r="I24" s="943"/>
      <c r="J24" s="943"/>
      <c r="K24" s="972">
        <v>63.481000000000002</v>
      </c>
      <c r="L24" s="946">
        <v>0</v>
      </c>
    </row>
    <row r="25" spans="1:12">
      <c r="A25" s="960"/>
      <c r="B25" s="963" t="s">
        <v>328</v>
      </c>
      <c r="C25" s="943">
        <v>1487.1669999999999</v>
      </c>
      <c r="D25" s="944"/>
      <c r="E25" s="943"/>
      <c r="F25" s="944"/>
      <c r="G25" s="943"/>
      <c r="H25" s="944"/>
      <c r="I25" s="943"/>
      <c r="J25" s="943"/>
      <c r="K25" s="972">
        <v>1487.1669999999999</v>
      </c>
      <c r="L25" s="946">
        <v>0.4</v>
      </c>
    </row>
    <row r="26" spans="1:12">
      <c r="A26" s="960"/>
      <c r="B26" s="964" t="s">
        <v>595</v>
      </c>
      <c r="C26" s="949">
        <v>27844.476999999999</v>
      </c>
      <c r="D26" s="965">
        <v>17.896000000000001</v>
      </c>
      <c r="E26" s="965">
        <v>893.80899999999997</v>
      </c>
      <c r="F26" s="965">
        <v>161.565</v>
      </c>
      <c r="G26" s="965">
        <v>65.363</v>
      </c>
      <c r="H26" s="965">
        <v>10.058999999999999</v>
      </c>
      <c r="I26" s="965">
        <v>1.944</v>
      </c>
      <c r="J26" s="949">
        <v>1032.431</v>
      </c>
      <c r="K26" s="973">
        <v>30027.544000000002</v>
      </c>
      <c r="L26" s="967">
        <v>8.5</v>
      </c>
    </row>
    <row r="27" spans="1:12">
      <c r="A27" s="954" t="s">
        <v>597</v>
      </c>
      <c r="B27" s="934" t="s">
        <v>330</v>
      </c>
      <c r="C27" s="935">
        <v>453.678</v>
      </c>
      <c r="D27" s="969"/>
      <c r="E27" s="950">
        <v>0.98799999999999999</v>
      </c>
      <c r="F27" s="969">
        <v>8.7119999999999997</v>
      </c>
      <c r="G27" s="950"/>
      <c r="H27" s="969"/>
      <c r="I27" s="950"/>
      <c r="J27" s="969"/>
      <c r="K27" s="939">
        <v>463.37799999999999</v>
      </c>
      <c r="L27" s="953">
        <v>0.1</v>
      </c>
    </row>
    <row r="28" spans="1:12">
      <c r="A28" s="960"/>
      <c r="B28" s="961" t="s">
        <v>331</v>
      </c>
      <c r="C28" s="962">
        <v>790.76300000000003</v>
      </c>
      <c r="D28" s="944"/>
      <c r="E28" s="943">
        <v>34.868000000000002</v>
      </c>
      <c r="F28" s="944">
        <v>1.591</v>
      </c>
      <c r="G28" s="943"/>
      <c r="H28" s="944"/>
      <c r="I28" s="943"/>
      <c r="J28" s="944"/>
      <c r="K28" s="945">
        <v>827.22199999999998</v>
      </c>
      <c r="L28" s="946">
        <v>0.2</v>
      </c>
    </row>
    <row r="29" spans="1:12">
      <c r="A29" s="960"/>
      <c r="B29" s="961" t="s">
        <v>161</v>
      </c>
      <c r="C29" s="943">
        <v>4.9800000000000004</v>
      </c>
      <c r="D29" s="944"/>
      <c r="E29" s="943"/>
      <c r="F29" s="944"/>
      <c r="G29" s="943"/>
      <c r="H29" s="944"/>
      <c r="I29" s="943"/>
      <c r="J29" s="944"/>
      <c r="K29" s="945">
        <v>4.9800000000000004</v>
      </c>
      <c r="L29" s="946">
        <v>0</v>
      </c>
    </row>
    <row r="30" spans="1:12">
      <c r="A30" s="960"/>
      <c r="B30" s="942" t="s">
        <v>408</v>
      </c>
      <c r="C30" s="943"/>
      <c r="D30" s="944"/>
      <c r="E30" s="943"/>
      <c r="F30" s="944"/>
      <c r="G30" s="943"/>
      <c r="H30" s="944"/>
      <c r="I30" s="943"/>
      <c r="J30" s="943"/>
      <c r="K30" s="972"/>
      <c r="L30" s="946"/>
    </row>
    <row r="31" spans="1:12">
      <c r="A31" s="960"/>
      <c r="B31" s="970" t="s">
        <v>595</v>
      </c>
      <c r="C31" s="949">
        <v>1249.421</v>
      </c>
      <c r="D31" s="950"/>
      <c r="E31" s="950">
        <v>35.856000000000002</v>
      </c>
      <c r="F31" s="950">
        <v>10.303000000000001</v>
      </c>
      <c r="G31" s="950"/>
      <c r="H31" s="950"/>
      <c r="I31" s="950"/>
      <c r="J31" s="949"/>
      <c r="K31" s="974">
        <v>1295.58</v>
      </c>
      <c r="L31" s="953">
        <v>0.4</v>
      </c>
    </row>
    <row r="32" spans="1:12">
      <c r="A32" s="954" t="s">
        <v>598</v>
      </c>
      <c r="B32" s="975" t="s">
        <v>333</v>
      </c>
      <c r="C32" s="935">
        <v>237.10400000000001</v>
      </c>
      <c r="D32" s="957"/>
      <c r="E32" s="958"/>
      <c r="F32" s="957"/>
      <c r="G32" s="958"/>
      <c r="H32" s="957"/>
      <c r="I32" s="958"/>
      <c r="J32" s="957"/>
      <c r="K32" s="939">
        <v>237.10400000000001</v>
      </c>
      <c r="L32" s="959">
        <v>0.1</v>
      </c>
    </row>
    <row r="33" spans="1:12">
      <c r="A33" s="960"/>
      <c r="B33" s="963" t="s">
        <v>334</v>
      </c>
      <c r="C33" s="943">
        <v>3440.2809999999999</v>
      </c>
      <c r="D33" s="944">
        <v>29.498000000000001</v>
      </c>
      <c r="E33" s="943">
        <v>610.56299999999999</v>
      </c>
      <c r="F33" s="944">
        <v>112.95</v>
      </c>
      <c r="G33" s="943">
        <v>15.472</v>
      </c>
      <c r="H33" s="944">
        <v>18.805</v>
      </c>
      <c r="I33" s="943">
        <v>65.906999999999996</v>
      </c>
      <c r="J33" s="944">
        <v>12.523</v>
      </c>
      <c r="K33" s="945">
        <v>4305.9989999999998</v>
      </c>
      <c r="L33" s="946">
        <v>1.2</v>
      </c>
    </row>
    <row r="34" spans="1:12">
      <c r="A34" s="960"/>
      <c r="B34" s="963" t="s">
        <v>335</v>
      </c>
      <c r="C34" s="943">
        <v>677.95799999999997</v>
      </c>
      <c r="D34" s="944">
        <v>7.3540000000000001</v>
      </c>
      <c r="E34" s="943">
        <v>63.070999999999998</v>
      </c>
      <c r="F34" s="944">
        <v>119.562</v>
      </c>
      <c r="G34" s="943"/>
      <c r="H34" s="944"/>
      <c r="I34" s="943">
        <v>48.963000000000001</v>
      </c>
      <c r="J34" s="943"/>
      <c r="K34" s="972">
        <v>916.90800000000002</v>
      </c>
      <c r="L34" s="946">
        <v>0.3</v>
      </c>
    </row>
    <row r="35" spans="1:12">
      <c r="A35" s="960"/>
      <c r="B35" s="964" t="s">
        <v>595</v>
      </c>
      <c r="C35" s="949">
        <v>4355.3429999999998</v>
      </c>
      <c r="D35" s="965">
        <v>36.851999999999997</v>
      </c>
      <c r="E35" s="965">
        <v>673.63400000000001</v>
      </c>
      <c r="F35" s="965">
        <v>232.512</v>
      </c>
      <c r="G35" s="965">
        <v>15.472</v>
      </c>
      <c r="H35" s="965">
        <v>18.805</v>
      </c>
      <c r="I35" s="965">
        <v>114.87</v>
      </c>
      <c r="J35" s="966">
        <v>12.523</v>
      </c>
      <c r="K35" s="971">
        <v>5460.0110000000004</v>
      </c>
      <c r="L35" s="967">
        <v>1.5</v>
      </c>
    </row>
    <row r="36" spans="1:12">
      <c r="A36" s="941" t="s">
        <v>599</v>
      </c>
      <c r="B36" s="934" t="s">
        <v>337</v>
      </c>
      <c r="C36" s="935">
        <v>12902.948</v>
      </c>
      <c r="D36" s="969">
        <v>238.85499999999999</v>
      </c>
      <c r="E36" s="950">
        <v>6543.7380000000003</v>
      </c>
      <c r="F36" s="969">
        <v>4203.4620000000004</v>
      </c>
      <c r="G36" s="950">
        <v>220.04599999999999</v>
      </c>
      <c r="H36" s="969">
        <v>163.83500000000001</v>
      </c>
      <c r="I36" s="950">
        <v>527.22</v>
      </c>
      <c r="J36" s="969"/>
      <c r="K36" s="939">
        <v>24800.103999999999</v>
      </c>
      <c r="L36" s="953">
        <v>7</v>
      </c>
    </row>
    <row r="37" spans="1:12">
      <c r="A37" s="941"/>
      <c r="B37" s="961" t="s">
        <v>338</v>
      </c>
      <c r="C37" s="943">
        <v>7828.38</v>
      </c>
      <c r="D37" s="944">
        <v>111.541</v>
      </c>
      <c r="E37" s="943">
        <v>3492.6579999999999</v>
      </c>
      <c r="F37" s="944">
        <v>2095.1350000000002</v>
      </c>
      <c r="G37" s="943">
        <v>224.23099999999999</v>
      </c>
      <c r="H37" s="944">
        <v>265.54500000000002</v>
      </c>
      <c r="I37" s="943">
        <v>391.68200000000002</v>
      </c>
      <c r="J37" s="944"/>
      <c r="K37" s="945">
        <v>14409.172</v>
      </c>
      <c r="L37" s="946">
        <v>4.0999999999999996</v>
      </c>
    </row>
    <row r="38" spans="1:12">
      <c r="A38" s="941"/>
      <c r="B38" s="963" t="s">
        <v>339</v>
      </c>
      <c r="C38" s="943">
        <v>7112.4350000000004</v>
      </c>
      <c r="D38" s="944">
        <v>147.35400000000001</v>
      </c>
      <c r="E38" s="943">
        <v>2840.3209999999999</v>
      </c>
      <c r="F38" s="944">
        <v>1507.8219999999999</v>
      </c>
      <c r="G38" s="943">
        <v>111.102</v>
      </c>
      <c r="H38" s="944">
        <v>77.251000000000005</v>
      </c>
      <c r="I38" s="943">
        <v>66.069999999999993</v>
      </c>
      <c r="J38" s="944"/>
      <c r="K38" s="945">
        <v>11862.355</v>
      </c>
      <c r="L38" s="946">
        <v>3.4</v>
      </c>
    </row>
    <row r="39" spans="1:12">
      <c r="A39" s="941"/>
      <c r="B39" s="963" t="s">
        <v>340</v>
      </c>
      <c r="C39" s="943">
        <v>57.401000000000003</v>
      </c>
      <c r="D39" s="944">
        <v>4.9870000000000001</v>
      </c>
      <c r="E39" s="943">
        <v>17.367000000000001</v>
      </c>
      <c r="F39" s="944"/>
      <c r="G39" s="943"/>
      <c r="H39" s="944">
        <v>1.022</v>
      </c>
      <c r="I39" s="943"/>
      <c r="J39" s="944"/>
      <c r="K39" s="945">
        <v>81.025999999999996</v>
      </c>
      <c r="L39" s="946">
        <v>0</v>
      </c>
    </row>
    <row r="40" spans="1:12">
      <c r="A40" s="941"/>
      <c r="B40" s="961" t="s">
        <v>341</v>
      </c>
      <c r="C40" s="962">
        <v>1518.74</v>
      </c>
      <c r="D40" s="944"/>
      <c r="E40" s="943">
        <v>301.39499999999998</v>
      </c>
      <c r="F40" s="944"/>
      <c r="G40" s="943"/>
      <c r="H40" s="944"/>
      <c r="I40" s="943">
        <v>1341.319</v>
      </c>
      <c r="J40" s="944"/>
      <c r="K40" s="945">
        <v>3161.4540000000002</v>
      </c>
      <c r="L40" s="946">
        <v>0.9</v>
      </c>
    </row>
    <row r="41" spans="1:12">
      <c r="A41" s="941"/>
      <c r="B41" s="961" t="s">
        <v>342</v>
      </c>
      <c r="C41" s="962">
        <v>6006.4160000000002</v>
      </c>
      <c r="D41" s="944">
        <v>116.154</v>
      </c>
      <c r="E41" s="943">
        <v>655.42600000000004</v>
      </c>
      <c r="F41" s="944">
        <v>32.353999999999999</v>
      </c>
      <c r="G41" s="943">
        <v>14.047000000000001</v>
      </c>
      <c r="H41" s="944"/>
      <c r="I41" s="943"/>
      <c r="J41" s="944"/>
      <c r="K41" s="945">
        <v>6824.3969999999999</v>
      </c>
      <c r="L41" s="946">
        <v>1.9</v>
      </c>
    </row>
    <row r="42" spans="1:12">
      <c r="A42" s="947"/>
      <c r="B42" s="976" t="s">
        <v>595</v>
      </c>
      <c r="C42" s="968">
        <v>35426.32</v>
      </c>
      <c r="D42" s="950">
        <v>618.89099999999996</v>
      </c>
      <c r="E42" s="950">
        <v>13850.905000000001</v>
      </c>
      <c r="F42" s="950">
        <v>7838.7730000000001</v>
      </c>
      <c r="G42" s="950">
        <v>569.42600000000004</v>
      </c>
      <c r="H42" s="950">
        <v>507.65300000000002</v>
      </c>
      <c r="I42" s="950">
        <v>2326.54</v>
      </c>
      <c r="J42" s="951"/>
      <c r="K42" s="971">
        <v>61138.508000000002</v>
      </c>
      <c r="L42" s="953">
        <v>17.3</v>
      </c>
    </row>
    <row r="43" spans="1:12">
      <c r="A43" s="947" t="s">
        <v>600</v>
      </c>
      <c r="B43" s="975" t="s">
        <v>344</v>
      </c>
      <c r="C43" s="935">
        <v>847.15800000000002</v>
      </c>
      <c r="D43" s="957"/>
      <c r="E43" s="958">
        <v>3.1789999999999998</v>
      </c>
      <c r="F43" s="957"/>
      <c r="G43" s="958"/>
      <c r="H43" s="957"/>
      <c r="I43" s="958"/>
      <c r="J43" s="957"/>
      <c r="K43" s="939">
        <v>850.33699999999999</v>
      </c>
      <c r="L43" s="959">
        <v>0.2</v>
      </c>
    </row>
    <row r="44" spans="1:12">
      <c r="A44" s="960"/>
      <c r="B44" s="961" t="s">
        <v>345</v>
      </c>
      <c r="C44" s="943">
        <v>7.6120000000000001</v>
      </c>
      <c r="D44" s="944"/>
      <c r="E44" s="943"/>
      <c r="F44" s="944"/>
      <c r="G44" s="943"/>
      <c r="H44" s="944"/>
      <c r="I44" s="943"/>
      <c r="J44" s="944"/>
      <c r="K44" s="945">
        <v>7.6120000000000001</v>
      </c>
      <c r="L44" s="946">
        <v>0</v>
      </c>
    </row>
    <row r="45" spans="1:12">
      <c r="A45" s="960"/>
      <c r="B45" s="961" t="s">
        <v>430</v>
      </c>
      <c r="C45" s="943">
        <v>62.927999999999997</v>
      </c>
      <c r="D45" s="944"/>
      <c r="E45" s="943">
        <v>18.550999999999998</v>
      </c>
      <c r="F45" s="944">
        <v>61.296999999999997</v>
      </c>
      <c r="G45" s="943"/>
      <c r="H45" s="944"/>
      <c r="I45" s="943">
        <v>5.85</v>
      </c>
      <c r="J45" s="944"/>
      <c r="K45" s="945">
        <v>148.67099999999999</v>
      </c>
      <c r="L45" s="946">
        <v>0</v>
      </c>
    </row>
    <row r="46" spans="1:12">
      <c r="A46" s="960"/>
      <c r="B46" s="963" t="s">
        <v>347</v>
      </c>
      <c r="C46" s="943">
        <v>34.243000000000002</v>
      </c>
      <c r="D46" s="944">
        <v>3.4079999999999999</v>
      </c>
      <c r="E46" s="943">
        <v>17.228999999999999</v>
      </c>
      <c r="F46" s="944">
        <v>2.56</v>
      </c>
      <c r="G46" s="943">
        <v>4.758</v>
      </c>
      <c r="H46" s="944">
        <v>6.6120000000000001</v>
      </c>
      <c r="I46" s="943"/>
      <c r="J46" s="944"/>
      <c r="K46" s="945">
        <v>68.81</v>
      </c>
      <c r="L46" s="946">
        <v>0</v>
      </c>
    </row>
    <row r="47" spans="1:12">
      <c r="A47" s="960"/>
      <c r="B47" s="961" t="s">
        <v>348</v>
      </c>
      <c r="C47" s="962">
        <v>556.83600000000001</v>
      </c>
      <c r="D47" s="944"/>
      <c r="E47" s="943"/>
      <c r="F47" s="944"/>
      <c r="G47" s="943"/>
      <c r="H47" s="944"/>
      <c r="I47" s="943"/>
      <c r="J47" s="944"/>
      <c r="K47" s="945">
        <v>556.83600000000001</v>
      </c>
      <c r="L47" s="946">
        <v>0.2</v>
      </c>
    </row>
    <row r="48" spans="1:12">
      <c r="A48" s="960"/>
      <c r="B48" s="961" t="s">
        <v>349</v>
      </c>
      <c r="C48" s="943">
        <v>683.73199999999997</v>
      </c>
      <c r="D48" s="944">
        <v>1.962</v>
      </c>
      <c r="E48" s="943">
        <v>13.585000000000001</v>
      </c>
      <c r="F48" s="944">
        <v>1.7569999999999999</v>
      </c>
      <c r="G48" s="943">
        <v>21.478999999999999</v>
      </c>
      <c r="H48" s="944">
        <v>0.755</v>
      </c>
      <c r="I48" s="943">
        <v>1.5720000000000001</v>
      </c>
      <c r="J48" s="944"/>
      <c r="K48" s="945">
        <v>724.84199999999998</v>
      </c>
      <c r="L48" s="946">
        <v>0.2</v>
      </c>
    </row>
    <row r="49" spans="1:12">
      <c r="A49" s="960"/>
      <c r="B49" s="961" t="s">
        <v>350</v>
      </c>
      <c r="C49" s="962">
        <v>559.59299999999996</v>
      </c>
      <c r="D49" s="944"/>
      <c r="E49" s="943">
        <v>16</v>
      </c>
      <c r="F49" s="944"/>
      <c r="G49" s="943"/>
      <c r="H49" s="944"/>
      <c r="I49" s="943"/>
      <c r="J49" s="944"/>
      <c r="K49" s="945">
        <v>575.59299999999996</v>
      </c>
      <c r="L49" s="946">
        <v>0.2</v>
      </c>
    </row>
    <row r="50" spans="1:12">
      <c r="A50" s="960"/>
      <c r="B50" s="977" t="s">
        <v>601</v>
      </c>
      <c r="C50" s="943"/>
      <c r="D50" s="944"/>
      <c r="E50" s="943"/>
      <c r="F50" s="944"/>
      <c r="G50" s="943"/>
      <c r="H50" s="944"/>
      <c r="I50" s="943"/>
      <c r="J50" s="944"/>
      <c r="K50" s="945"/>
      <c r="L50" s="946"/>
    </row>
    <row r="51" spans="1:12">
      <c r="A51" s="960"/>
      <c r="B51" s="963" t="s">
        <v>101</v>
      </c>
      <c r="C51" s="943">
        <v>548.95000000000005</v>
      </c>
      <c r="D51" s="944"/>
      <c r="E51" s="943"/>
      <c r="F51" s="944"/>
      <c r="G51" s="943"/>
      <c r="H51" s="944"/>
      <c r="I51" s="943"/>
      <c r="J51" s="944"/>
      <c r="K51" s="945">
        <v>548.95000000000005</v>
      </c>
      <c r="L51" s="946">
        <v>0.2</v>
      </c>
    </row>
    <row r="52" spans="1:12">
      <c r="A52" s="960"/>
      <c r="B52" s="976" t="s">
        <v>595</v>
      </c>
      <c r="C52" s="978">
        <v>3301.0520000000001</v>
      </c>
      <c r="D52" s="965">
        <v>5.415</v>
      </c>
      <c r="E52" s="965">
        <v>68.543999999999997</v>
      </c>
      <c r="F52" s="965">
        <v>65.614000000000004</v>
      </c>
      <c r="G52" s="965">
        <v>26.236999999999998</v>
      </c>
      <c r="H52" s="965">
        <v>7.367</v>
      </c>
      <c r="I52" s="965">
        <v>7.4219999999999997</v>
      </c>
      <c r="J52" s="966"/>
      <c r="K52" s="971">
        <v>3481.6509999999998</v>
      </c>
      <c r="L52" s="967">
        <v>1</v>
      </c>
    </row>
    <row r="53" spans="1:12">
      <c r="A53" s="954" t="s">
        <v>602</v>
      </c>
      <c r="B53" s="934" t="s">
        <v>356</v>
      </c>
      <c r="C53" s="935">
        <v>8452.5889999999999</v>
      </c>
      <c r="D53" s="969">
        <v>408.38</v>
      </c>
      <c r="E53" s="950">
        <v>8615.4369999999999</v>
      </c>
      <c r="F53" s="969">
        <v>2569.6970000000001</v>
      </c>
      <c r="G53" s="950">
        <v>29.074999999999999</v>
      </c>
      <c r="H53" s="969">
        <v>136.17699999999999</v>
      </c>
      <c r="I53" s="950">
        <v>79.887</v>
      </c>
      <c r="J53" s="969">
        <v>98.497</v>
      </c>
      <c r="K53" s="939">
        <v>20389.739000000001</v>
      </c>
      <c r="L53" s="953">
        <v>5.8</v>
      </c>
    </row>
    <row r="54" spans="1:12">
      <c r="A54" s="960"/>
      <c r="B54" s="963" t="s">
        <v>603</v>
      </c>
      <c r="C54" s="943">
        <v>312.24299999999999</v>
      </c>
      <c r="D54" s="944"/>
      <c r="E54" s="943">
        <v>50.822000000000003</v>
      </c>
      <c r="F54" s="944">
        <v>205.83699999999999</v>
      </c>
      <c r="G54" s="943">
        <v>0.65500000000000003</v>
      </c>
      <c r="H54" s="944">
        <v>12.356999999999999</v>
      </c>
      <c r="I54" s="943">
        <v>8.3140000000000001</v>
      </c>
      <c r="J54" s="944">
        <v>10.757</v>
      </c>
      <c r="K54" s="945">
        <v>601.03</v>
      </c>
      <c r="L54" s="946">
        <v>0.2</v>
      </c>
    </row>
    <row r="55" spans="1:12">
      <c r="A55" s="960"/>
      <c r="B55" s="961" t="s">
        <v>604</v>
      </c>
      <c r="C55" s="962">
        <v>11791.438</v>
      </c>
      <c r="D55" s="944">
        <v>395.86599999999999</v>
      </c>
      <c r="E55" s="943">
        <v>4272.62</v>
      </c>
      <c r="F55" s="944">
        <v>2959.6990000000001</v>
      </c>
      <c r="G55" s="943">
        <v>241.13200000000001</v>
      </c>
      <c r="H55" s="944">
        <v>221.44200000000001</v>
      </c>
      <c r="I55" s="943">
        <v>516.82299999999998</v>
      </c>
      <c r="J55" s="944">
        <v>711.41399999999999</v>
      </c>
      <c r="K55" s="945">
        <v>21110.434000000001</v>
      </c>
      <c r="L55" s="946">
        <v>6</v>
      </c>
    </row>
    <row r="56" spans="1:12">
      <c r="A56" s="960"/>
      <c r="B56" s="976" t="s">
        <v>595</v>
      </c>
      <c r="C56" s="979">
        <v>20556.27</v>
      </c>
      <c r="D56" s="980">
        <v>804.29100000000005</v>
      </c>
      <c r="E56" s="980">
        <v>12938.879000000001</v>
      </c>
      <c r="F56" s="980">
        <v>5735.2330000000002</v>
      </c>
      <c r="G56" s="980">
        <v>270.86200000000002</v>
      </c>
      <c r="H56" s="980">
        <v>369.976</v>
      </c>
      <c r="I56" s="980">
        <v>605.024</v>
      </c>
      <c r="J56" s="981">
        <v>820.66800000000001</v>
      </c>
      <c r="K56" s="971">
        <v>42101.203000000001</v>
      </c>
      <c r="L56" s="953">
        <v>11.9</v>
      </c>
    </row>
    <row r="57" spans="1:12">
      <c r="A57" s="960" t="s">
        <v>408</v>
      </c>
      <c r="B57" s="982" t="s">
        <v>484</v>
      </c>
      <c r="C57" s="983"/>
      <c r="D57" s="984"/>
      <c r="E57" s="985"/>
      <c r="F57" s="984"/>
      <c r="G57" s="985"/>
      <c r="H57" s="984"/>
      <c r="I57" s="985"/>
      <c r="J57" s="983"/>
      <c r="K57" s="986"/>
      <c r="L57" s="987"/>
    </row>
    <row r="58" spans="1:12">
      <c r="A58" s="960"/>
      <c r="B58" s="942" t="s">
        <v>605</v>
      </c>
      <c r="C58" s="988"/>
      <c r="D58" s="989"/>
      <c r="E58" s="988"/>
      <c r="F58" s="989"/>
      <c r="G58" s="988"/>
      <c r="H58" s="989"/>
      <c r="I58" s="988"/>
      <c r="J58" s="988"/>
      <c r="K58" s="972"/>
      <c r="L58" s="990"/>
    </row>
    <row r="59" spans="1:12">
      <c r="A59" s="991"/>
      <c r="B59" s="976" t="s">
        <v>595</v>
      </c>
      <c r="C59" s="992"/>
      <c r="D59" s="992"/>
      <c r="E59" s="992"/>
      <c r="F59" s="992"/>
      <c r="G59" s="980"/>
      <c r="H59" s="993"/>
      <c r="I59" s="992"/>
      <c r="J59" s="992"/>
      <c r="K59" s="994"/>
      <c r="L59" s="995"/>
    </row>
    <row r="60" spans="1:12">
      <c r="A60" s="991" t="s">
        <v>606</v>
      </c>
      <c r="B60" s="996" t="s">
        <v>607</v>
      </c>
      <c r="C60" s="997">
        <v>152443.92300000001</v>
      </c>
      <c r="D60" s="997">
        <v>8508.4189999999999</v>
      </c>
      <c r="E60" s="997">
        <v>63898.504000000001</v>
      </c>
      <c r="F60" s="997">
        <v>98537.017000000007</v>
      </c>
      <c r="G60" s="983">
        <v>8320.7350000000006</v>
      </c>
      <c r="H60" s="983">
        <v>5420.9970000000003</v>
      </c>
      <c r="I60" s="997">
        <v>13553.27</v>
      </c>
      <c r="J60" s="998">
        <v>1865.6220000000001</v>
      </c>
      <c r="K60" s="939">
        <v>352548.48700000002</v>
      </c>
      <c r="L60" s="999">
        <v>100</v>
      </c>
    </row>
    <row r="61" spans="1:12">
      <c r="A61" s="947"/>
      <c r="B61" s="1000" t="s">
        <v>593</v>
      </c>
      <c r="C61" s="1001">
        <v>43.240555163692989</v>
      </c>
      <c r="D61" s="1001">
        <v>2.4134039185367429</v>
      </c>
      <c r="E61" s="1001">
        <v>18.124742086894845</v>
      </c>
      <c r="F61" s="1001">
        <v>27.949919127010748</v>
      </c>
      <c r="G61" s="1001">
        <v>2.3601675533499029</v>
      </c>
      <c r="H61" s="1001">
        <v>1.5376599815048986</v>
      </c>
      <c r="I61" s="1001">
        <v>3.8443704908028722</v>
      </c>
      <c r="J61" s="1001">
        <v>0.52918167820700357</v>
      </c>
      <c r="K61" s="1002">
        <v>100</v>
      </c>
      <c r="L61" s="1003"/>
    </row>
    <row r="62" spans="1:12">
      <c r="A62" s="916"/>
      <c r="B62" s="916"/>
      <c r="C62" s="917"/>
      <c r="D62" s="917"/>
      <c r="E62" s="917"/>
      <c r="F62" s="917"/>
      <c r="G62" s="917"/>
      <c r="H62" s="917"/>
      <c r="I62" s="917"/>
      <c r="J62" s="917"/>
      <c r="K62" s="917"/>
      <c r="L62" s="917"/>
    </row>
  </sheetData>
  <mergeCells count="23">
    <mergeCell ref="A60:A61"/>
    <mergeCell ref="A27:A31"/>
    <mergeCell ref="A32:A35"/>
    <mergeCell ref="A36:A42"/>
    <mergeCell ref="A43:A52"/>
    <mergeCell ref="A53:A56"/>
    <mergeCell ref="A57:A59"/>
    <mergeCell ref="J4:J5"/>
    <mergeCell ref="K4:L4"/>
    <mergeCell ref="A6:A8"/>
    <mergeCell ref="A9:A14"/>
    <mergeCell ref="A15:A17"/>
    <mergeCell ref="A18:A26"/>
    <mergeCell ref="A1:L1"/>
    <mergeCell ref="K3:L3"/>
    <mergeCell ref="A4:B5"/>
    <mergeCell ref="C4:C5"/>
    <mergeCell ref="D4:D5"/>
    <mergeCell ref="E4:E5"/>
    <mergeCell ref="F4:F5"/>
    <mergeCell ref="G4:G5"/>
    <mergeCell ref="H4:H5"/>
    <mergeCell ref="I4:I5"/>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pane ySplit="5" topLeftCell="A6" activePane="bottomLeft" state="frozen"/>
      <selection pane="bottomLeft" sqref="A1:K1"/>
    </sheetView>
  </sheetViews>
  <sheetFormatPr defaultRowHeight="13.5"/>
  <cols>
    <col min="1" max="1" width="5" customWidth="1"/>
    <col min="2" max="2" width="15.25" customWidth="1"/>
  </cols>
  <sheetData>
    <row r="1" spans="1:11" ht="17.25">
      <c r="A1" s="915" t="s">
        <v>608</v>
      </c>
      <c r="B1" s="915"/>
      <c r="C1" s="915"/>
      <c r="D1" s="915"/>
      <c r="E1" s="915"/>
      <c r="F1" s="915"/>
      <c r="G1" s="915"/>
      <c r="H1" s="915"/>
      <c r="I1" s="915"/>
      <c r="J1" s="915"/>
      <c r="K1" s="915"/>
    </row>
    <row r="2" spans="1:11">
      <c r="A2" s="916"/>
      <c r="B2" s="916"/>
      <c r="C2" s="916"/>
      <c r="D2" s="916"/>
      <c r="E2" s="916"/>
      <c r="F2" s="916"/>
      <c r="G2" s="916"/>
      <c r="H2" s="916"/>
      <c r="I2" s="916"/>
      <c r="J2" s="916"/>
      <c r="K2" s="1004"/>
    </row>
    <row r="3" spans="1:11">
      <c r="A3" s="916"/>
      <c r="B3" s="916"/>
      <c r="C3" s="916"/>
      <c r="D3" s="916"/>
      <c r="E3" s="916"/>
      <c r="F3" s="1005"/>
      <c r="G3" s="1006"/>
      <c r="H3" s="916"/>
      <c r="I3" s="1006"/>
      <c r="J3" s="1006"/>
      <c r="K3" s="1006" t="s">
        <v>366</v>
      </c>
    </row>
    <row r="4" spans="1:11">
      <c r="A4" s="1007" t="s">
        <v>609</v>
      </c>
      <c r="B4" s="1008"/>
      <c r="C4" s="1010" t="s">
        <v>610</v>
      </c>
      <c r="D4" s="1011" t="s">
        <v>611</v>
      </c>
      <c r="E4" s="1011" t="s">
        <v>612</v>
      </c>
      <c r="F4" s="1011" t="s">
        <v>613</v>
      </c>
      <c r="G4" s="1011" t="s">
        <v>614</v>
      </c>
      <c r="H4" s="1011" t="s">
        <v>615</v>
      </c>
      <c r="I4" s="1012" t="s">
        <v>616</v>
      </c>
      <c r="J4" s="1012" t="s">
        <v>617</v>
      </c>
      <c r="K4" s="1013" t="s">
        <v>573</v>
      </c>
    </row>
    <row r="5" spans="1:11">
      <c r="A5" s="1014"/>
      <c r="B5" s="1008"/>
      <c r="C5" s="1015"/>
      <c r="D5" s="1016"/>
      <c r="E5" s="1016"/>
      <c r="F5" s="1016"/>
      <c r="G5" s="1016"/>
      <c r="H5" s="1016"/>
      <c r="I5" s="1017"/>
      <c r="J5" s="1017"/>
      <c r="K5" s="1013"/>
    </row>
    <row r="6" spans="1:11">
      <c r="A6" s="1018" t="s">
        <v>10</v>
      </c>
      <c r="B6" s="1019"/>
      <c r="C6" s="1020"/>
      <c r="D6" s="1020"/>
      <c r="E6" s="1020"/>
      <c r="F6" s="1020"/>
      <c r="G6" s="1021"/>
      <c r="H6" s="1022"/>
      <c r="I6" s="1022"/>
      <c r="J6" s="1022"/>
      <c r="K6" s="1023"/>
    </row>
    <row r="7" spans="1:11" ht="28.5" customHeight="1">
      <c r="A7" s="1024"/>
      <c r="B7" s="1025" t="s">
        <v>618</v>
      </c>
      <c r="C7" s="1026">
        <v>5861</v>
      </c>
      <c r="D7" s="1026">
        <v>4172</v>
      </c>
      <c r="E7" s="1026">
        <v>3359</v>
      </c>
      <c r="F7" s="1026">
        <v>6173</v>
      </c>
      <c r="G7" s="1027">
        <v>3754</v>
      </c>
      <c r="H7" s="1028">
        <v>3279</v>
      </c>
      <c r="I7" s="1028">
        <v>2597</v>
      </c>
      <c r="J7" s="1026">
        <v>4276</v>
      </c>
      <c r="K7" s="1029">
        <f>J7/I7</f>
        <v>1.646515209857528</v>
      </c>
    </row>
    <row r="8" spans="1:11">
      <c r="A8" s="1030"/>
      <c r="B8" s="1031" t="s">
        <v>575</v>
      </c>
      <c r="C8" s="1026">
        <v>541</v>
      </c>
      <c r="D8" s="1026">
        <v>427</v>
      </c>
      <c r="E8" s="1026">
        <v>501</v>
      </c>
      <c r="F8" s="1026">
        <v>501</v>
      </c>
      <c r="G8" s="1027">
        <v>416</v>
      </c>
      <c r="H8" s="1028">
        <v>414</v>
      </c>
      <c r="I8" s="1028">
        <v>500</v>
      </c>
      <c r="J8" s="1026">
        <v>495</v>
      </c>
      <c r="K8" s="1029">
        <f t="shared" ref="K8:K18" si="0">J8/I8</f>
        <v>0.99</v>
      </c>
    </row>
    <row r="9" spans="1:11">
      <c r="A9" s="1032" t="s">
        <v>576</v>
      </c>
      <c r="B9" s="1033"/>
      <c r="C9" s="1026">
        <v>6402</v>
      </c>
      <c r="D9" s="1026">
        <v>4600</v>
      </c>
      <c r="E9" s="1026">
        <v>3860</v>
      </c>
      <c r="F9" s="1026">
        <v>6674</v>
      </c>
      <c r="G9" s="1026">
        <v>4170</v>
      </c>
      <c r="H9" s="1027">
        <v>3694</v>
      </c>
      <c r="I9" s="1026">
        <v>3097</v>
      </c>
      <c r="J9" s="1026">
        <v>4771</v>
      </c>
      <c r="K9" s="1029">
        <f t="shared" si="0"/>
        <v>1.54052308685825</v>
      </c>
    </row>
    <row r="10" spans="1:11">
      <c r="A10" s="1034" t="s">
        <v>19</v>
      </c>
      <c r="B10" s="1034"/>
      <c r="C10" s="1026">
        <v>145</v>
      </c>
      <c r="D10" s="1026">
        <v>567</v>
      </c>
      <c r="E10" s="1026">
        <v>299</v>
      </c>
      <c r="F10" s="1026">
        <v>243</v>
      </c>
      <c r="G10" s="1026">
        <v>123</v>
      </c>
      <c r="H10" s="1026">
        <v>115</v>
      </c>
      <c r="I10" s="1027">
        <v>133</v>
      </c>
      <c r="J10" s="1026">
        <v>62</v>
      </c>
      <c r="K10" s="1029">
        <f t="shared" si="0"/>
        <v>0.46616541353383456</v>
      </c>
    </row>
    <row r="11" spans="1:11">
      <c r="A11" s="1034" t="s">
        <v>20</v>
      </c>
      <c r="B11" s="1034"/>
      <c r="C11" s="1026">
        <v>6882</v>
      </c>
      <c r="D11" s="1026">
        <v>7825</v>
      </c>
      <c r="E11" s="1026">
        <v>9593</v>
      </c>
      <c r="F11" s="1026">
        <v>12104</v>
      </c>
      <c r="G11" s="1026">
        <v>8498</v>
      </c>
      <c r="H11" s="1027">
        <v>8748</v>
      </c>
      <c r="I11" s="1028">
        <v>9614</v>
      </c>
      <c r="J11" s="1028">
        <v>10171</v>
      </c>
      <c r="K11" s="1029">
        <f t="shared" si="0"/>
        <v>1.0579363428333679</v>
      </c>
    </row>
    <row r="12" spans="1:11">
      <c r="A12" s="1034" t="s">
        <v>577</v>
      </c>
      <c r="B12" s="1034"/>
      <c r="C12" s="1026">
        <v>3982</v>
      </c>
      <c r="D12" s="1026">
        <v>5869</v>
      </c>
      <c r="E12" s="1026">
        <v>4919</v>
      </c>
      <c r="F12" s="1026">
        <v>10718</v>
      </c>
      <c r="G12" s="1026">
        <v>5205</v>
      </c>
      <c r="H12" s="1027">
        <v>1330</v>
      </c>
      <c r="I12" s="1028">
        <v>3201</v>
      </c>
      <c r="J12" s="1028">
        <v>1460</v>
      </c>
      <c r="K12" s="1029">
        <f t="shared" si="0"/>
        <v>0.45610746641674477</v>
      </c>
    </row>
    <row r="13" spans="1:11">
      <c r="A13" s="1034" t="s">
        <v>384</v>
      </c>
      <c r="B13" s="1034"/>
      <c r="C13" s="1026">
        <v>719</v>
      </c>
      <c r="D13" s="1026">
        <v>1128</v>
      </c>
      <c r="E13" s="1026">
        <v>1625</v>
      </c>
      <c r="F13" s="1026">
        <v>1924</v>
      </c>
      <c r="G13" s="1026">
        <v>1070</v>
      </c>
      <c r="H13" s="1027">
        <v>1580</v>
      </c>
      <c r="I13" s="1028">
        <v>1730</v>
      </c>
      <c r="J13" s="1028">
        <v>593</v>
      </c>
      <c r="K13" s="1029">
        <f t="shared" si="0"/>
        <v>0.34277456647398846</v>
      </c>
    </row>
    <row r="14" spans="1:11">
      <c r="A14" s="1034" t="s">
        <v>23</v>
      </c>
      <c r="B14" s="1034"/>
      <c r="C14" s="1026">
        <v>1353</v>
      </c>
      <c r="D14" s="1026">
        <v>1913</v>
      </c>
      <c r="E14" s="1026">
        <v>2116</v>
      </c>
      <c r="F14" s="1026">
        <v>3287</v>
      </c>
      <c r="G14" s="1026">
        <v>2192</v>
      </c>
      <c r="H14" s="1027">
        <v>1651</v>
      </c>
      <c r="I14" s="1028">
        <v>3361</v>
      </c>
      <c r="J14" s="1028">
        <v>3684</v>
      </c>
      <c r="K14" s="1029">
        <f t="shared" si="0"/>
        <v>1.0961023504909253</v>
      </c>
    </row>
    <row r="15" spans="1:11">
      <c r="A15" s="1034" t="s">
        <v>578</v>
      </c>
      <c r="B15" s="1034"/>
      <c r="C15" s="1026">
        <v>27319</v>
      </c>
      <c r="D15" s="1026">
        <v>21577</v>
      </c>
      <c r="E15" s="1026">
        <v>17364</v>
      </c>
      <c r="F15" s="1026">
        <v>24463</v>
      </c>
      <c r="G15" s="1026">
        <v>15956</v>
      </c>
      <c r="H15" s="1027">
        <v>28031</v>
      </c>
      <c r="I15" s="1028">
        <v>32146</v>
      </c>
      <c r="J15" s="1028">
        <v>36995</v>
      </c>
      <c r="K15" s="1029">
        <f t="shared" si="0"/>
        <v>1.15084302868164</v>
      </c>
    </row>
    <row r="16" spans="1:11">
      <c r="A16" s="1034" t="s">
        <v>579</v>
      </c>
      <c r="B16" s="1034"/>
      <c r="C16" s="1026">
        <v>3779</v>
      </c>
      <c r="D16" s="1026">
        <v>3239</v>
      </c>
      <c r="E16" s="1026">
        <v>3025</v>
      </c>
      <c r="F16" s="1026">
        <v>6869</v>
      </c>
      <c r="G16" s="1026">
        <v>2312</v>
      </c>
      <c r="H16" s="1026">
        <v>2867</v>
      </c>
      <c r="I16" s="1026">
        <v>1617</v>
      </c>
      <c r="J16" s="1027">
        <v>1345</v>
      </c>
      <c r="K16" s="1029">
        <f t="shared" si="0"/>
        <v>0.83178726035868888</v>
      </c>
    </row>
    <row r="17" spans="1:11">
      <c r="A17" s="1035" t="s">
        <v>580</v>
      </c>
      <c r="B17" s="1036"/>
      <c r="C17" s="1037"/>
      <c r="D17" s="1037"/>
      <c r="E17" s="1037">
        <v>49</v>
      </c>
      <c r="F17" s="1037">
        <v>2726</v>
      </c>
      <c r="G17" s="1038">
        <v>2199</v>
      </c>
      <c r="H17" s="1039">
        <v>2289</v>
      </c>
      <c r="I17" s="1037">
        <v>6955</v>
      </c>
      <c r="J17" s="1037">
        <v>3894</v>
      </c>
      <c r="K17" s="1040">
        <f t="shared" si="0"/>
        <v>0.55988497483824584</v>
      </c>
    </row>
    <row r="18" spans="1:11">
      <c r="A18" s="1041" t="s">
        <v>581</v>
      </c>
      <c r="B18" s="1009"/>
      <c r="C18" s="1042">
        <v>50583</v>
      </c>
      <c r="D18" s="1042">
        <v>46718</v>
      </c>
      <c r="E18" s="1042">
        <v>42850</v>
      </c>
      <c r="F18" s="1042">
        <v>69008</v>
      </c>
      <c r="G18" s="1042">
        <v>41725</v>
      </c>
      <c r="H18" s="1043">
        <v>50304</v>
      </c>
      <c r="I18" s="1042">
        <v>61854</v>
      </c>
      <c r="J18" s="1042">
        <v>62975</v>
      </c>
      <c r="K18" s="1044">
        <f t="shared" si="0"/>
        <v>1.0181233226630453</v>
      </c>
    </row>
    <row r="19" spans="1:11">
      <c r="A19" s="1045"/>
      <c r="B19" s="1045"/>
      <c r="C19" s="916"/>
      <c r="D19" s="916"/>
      <c r="E19" s="1045"/>
      <c r="F19" s="1045"/>
      <c r="G19" s="1045"/>
      <c r="H19" s="1045"/>
      <c r="I19" s="1045"/>
      <c r="J19" s="1045"/>
      <c r="K19" s="1046"/>
    </row>
    <row r="20" spans="1:11" ht="29.25" customHeight="1">
      <c r="A20" s="1047" t="s">
        <v>28</v>
      </c>
      <c r="B20" s="1048" t="s">
        <v>619</v>
      </c>
      <c r="C20" s="1048"/>
      <c r="D20" s="1048"/>
      <c r="E20" s="1048"/>
      <c r="F20" s="1048"/>
      <c r="G20" s="1048"/>
      <c r="H20" s="1048"/>
      <c r="I20" s="1048"/>
      <c r="J20" s="1048"/>
      <c r="K20" s="1048"/>
    </row>
    <row r="21" spans="1:11">
      <c r="A21" s="1047" t="s">
        <v>620</v>
      </c>
      <c r="B21" s="1049" t="s">
        <v>621</v>
      </c>
      <c r="C21" s="1049"/>
      <c r="D21" s="1049"/>
      <c r="E21" s="1049"/>
      <c r="F21" s="1049"/>
      <c r="G21" s="916"/>
      <c r="H21" s="916"/>
      <c r="I21" s="916"/>
      <c r="J21" s="916"/>
      <c r="K21" s="1004"/>
    </row>
  </sheetData>
  <mergeCells count="24">
    <mergeCell ref="A18:B18"/>
    <mergeCell ref="B20:K20"/>
    <mergeCell ref="B21:F21"/>
    <mergeCell ref="A12:B12"/>
    <mergeCell ref="A13:B13"/>
    <mergeCell ref="A14:B14"/>
    <mergeCell ref="A15:B15"/>
    <mergeCell ref="A16:B16"/>
    <mergeCell ref="A17:B17"/>
    <mergeCell ref="J4:J5"/>
    <mergeCell ref="K4:K5"/>
    <mergeCell ref="A6:B6"/>
    <mergeCell ref="A9:B9"/>
    <mergeCell ref="A10:B10"/>
    <mergeCell ref="A11:B11"/>
    <mergeCell ref="A1:K1"/>
    <mergeCell ref="A4:B5"/>
    <mergeCell ref="C4:C5"/>
    <mergeCell ref="D4:D5"/>
    <mergeCell ref="E4:E5"/>
    <mergeCell ref="F4:F5"/>
    <mergeCell ref="G4:G5"/>
    <mergeCell ref="H4:H5"/>
    <mergeCell ref="I4:I5"/>
  </mergeCells>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pane xSplit="1" ySplit="5" topLeftCell="B6" activePane="bottomRight" state="frozen"/>
      <selection pane="topRight" activeCell="B1" sqref="B1"/>
      <selection pane="bottomLeft" activeCell="A6" sqref="A6"/>
      <selection pane="bottomRight" sqref="A1:Q1"/>
    </sheetView>
  </sheetViews>
  <sheetFormatPr defaultRowHeight="13.5"/>
  <cols>
    <col min="1" max="1" width="4.25" customWidth="1"/>
    <col min="2" max="2" width="11.75" customWidth="1"/>
  </cols>
  <sheetData>
    <row r="1" spans="1:17" ht="17.25">
      <c r="A1" s="915" t="s">
        <v>622</v>
      </c>
      <c r="B1" s="915"/>
      <c r="C1" s="915"/>
      <c r="D1" s="915"/>
      <c r="E1" s="915"/>
      <c r="F1" s="915"/>
      <c r="G1" s="915"/>
      <c r="H1" s="915"/>
      <c r="I1" s="915"/>
      <c r="J1" s="915"/>
      <c r="K1" s="915"/>
      <c r="L1" s="915"/>
      <c r="M1" s="915"/>
      <c r="N1" s="915"/>
      <c r="O1" s="915"/>
      <c r="P1" s="915"/>
      <c r="Q1" s="915"/>
    </row>
    <row r="2" spans="1:17">
      <c r="A2" s="1050"/>
      <c r="B2" s="1050"/>
      <c r="C2" s="917"/>
      <c r="D2" s="917"/>
      <c r="E2" s="1051"/>
      <c r="F2" s="1052"/>
      <c r="G2" s="1052"/>
      <c r="H2" s="1052"/>
      <c r="I2" s="917"/>
      <c r="J2" s="1053"/>
      <c r="K2" s="917"/>
      <c r="L2" s="1053"/>
      <c r="M2" s="1053"/>
      <c r="N2" s="1053"/>
      <c r="O2" s="1053"/>
      <c r="P2" s="1053"/>
      <c r="Q2" s="1053" t="s">
        <v>623</v>
      </c>
    </row>
    <row r="3" spans="1:17">
      <c r="A3" s="917"/>
      <c r="B3" s="917"/>
      <c r="C3" s="917"/>
      <c r="D3" s="917"/>
      <c r="E3" s="917"/>
      <c r="F3" s="1054"/>
      <c r="G3" s="1054"/>
      <c r="H3" s="1054"/>
      <c r="I3" s="917"/>
      <c r="J3" s="1055"/>
      <c r="K3" s="917"/>
      <c r="L3" s="917"/>
      <c r="M3" s="1053"/>
      <c r="N3" s="1055"/>
      <c r="O3" s="1053"/>
      <c r="P3" s="1053"/>
      <c r="Q3" s="1053" t="s">
        <v>624</v>
      </c>
    </row>
    <row r="4" spans="1:17">
      <c r="A4" s="919" t="s">
        <v>645</v>
      </c>
      <c r="B4" s="1056"/>
      <c r="C4" s="1058" t="s">
        <v>395</v>
      </c>
      <c r="D4" s="1059"/>
      <c r="E4" s="1058" t="s">
        <v>396</v>
      </c>
      <c r="F4" s="1059"/>
      <c r="G4" s="1058" t="s">
        <v>397</v>
      </c>
      <c r="H4" s="1059"/>
      <c r="I4" s="1058" t="s">
        <v>398</v>
      </c>
      <c r="J4" s="1059"/>
      <c r="K4" s="1058" t="s">
        <v>399</v>
      </c>
      <c r="L4" s="1059"/>
      <c r="M4" s="1058" t="s">
        <v>400</v>
      </c>
      <c r="N4" s="1059"/>
      <c r="O4" s="1058" t="s">
        <v>625</v>
      </c>
      <c r="P4" s="1060"/>
      <c r="Q4" s="1059"/>
    </row>
    <row r="5" spans="1:17">
      <c r="A5" s="925"/>
      <c r="B5" s="926"/>
      <c r="C5" s="1061" t="s">
        <v>12</v>
      </c>
      <c r="D5" s="1062" t="s">
        <v>626</v>
      </c>
      <c r="E5" s="1063" t="s">
        <v>12</v>
      </c>
      <c r="F5" s="1064" t="s">
        <v>626</v>
      </c>
      <c r="G5" s="1061" t="s">
        <v>12</v>
      </c>
      <c r="H5" s="1062" t="s">
        <v>626</v>
      </c>
      <c r="I5" s="1063" t="s">
        <v>12</v>
      </c>
      <c r="J5" s="1064" t="s">
        <v>626</v>
      </c>
      <c r="K5" s="1063" t="s">
        <v>12</v>
      </c>
      <c r="L5" s="1064" t="s">
        <v>626</v>
      </c>
      <c r="M5" s="1063" t="s">
        <v>627</v>
      </c>
      <c r="N5" s="1062" t="s">
        <v>626</v>
      </c>
      <c r="O5" s="1063" t="s">
        <v>627</v>
      </c>
      <c r="P5" s="1062" t="s">
        <v>626</v>
      </c>
      <c r="Q5" s="1065" t="s">
        <v>573</v>
      </c>
    </row>
    <row r="6" spans="1:17">
      <c r="A6" s="1066" t="s">
        <v>628</v>
      </c>
      <c r="B6" s="1067" t="s">
        <v>629</v>
      </c>
      <c r="C6" s="1068">
        <v>7368240</v>
      </c>
      <c r="D6" s="1069">
        <v>15.771744568477356</v>
      </c>
      <c r="E6" s="1070">
        <v>10372504</v>
      </c>
      <c r="F6" s="1071">
        <v>24.206767465108896</v>
      </c>
      <c r="G6" s="1072">
        <v>14883674</v>
      </c>
      <c r="H6" s="1073">
        <v>21.567945435902399</v>
      </c>
      <c r="I6" s="1072">
        <v>12942259</v>
      </c>
      <c r="J6" s="1073">
        <f>I6/$I$17*100</f>
        <v>31.018274435821187</v>
      </c>
      <c r="K6" s="1072">
        <v>11449619</v>
      </c>
      <c r="L6" s="1071">
        <f>K6/$K$17*100</f>
        <v>22.760638005292293</v>
      </c>
      <c r="M6" s="1072">
        <v>8791093</v>
      </c>
      <c r="N6" s="1074">
        <f>M6/$M$17*100</f>
        <v>14.21256688998424</v>
      </c>
      <c r="O6" s="1072">
        <v>9730621</v>
      </c>
      <c r="P6" s="1074">
        <f>O6/$O$17*100</f>
        <v>15.451613747393639</v>
      </c>
      <c r="Q6" s="1075">
        <f>O6/M6</f>
        <v>1.1068727176472823</v>
      </c>
    </row>
    <row r="7" spans="1:17">
      <c r="A7" s="1076"/>
      <c r="B7" s="1077" t="s">
        <v>630</v>
      </c>
      <c r="C7" s="1078">
        <v>210036</v>
      </c>
      <c r="D7" s="1079">
        <v>0.44958282333158395</v>
      </c>
      <c r="E7" s="1080">
        <v>1645964</v>
      </c>
      <c r="F7" s="1081">
        <v>3.8412583696222726</v>
      </c>
      <c r="G7" s="1080">
        <v>2946391</v>
      </c>
      <c r="H7" s="1081">
        <v>4.2696178591948364</v>
      </c>
      <c r="I7" s="1080">
        <v>743876</v>
      </c>
      <c r="J7" s="1081">
        <f t="shared" ref="J7:J17" si="0">I7/$I$17*100</f>
        <v>1.782822451182666</v>
      </c>
      <c r="K7" s="1080">
        <v>1602082</v>
      </c>
      <c r="L7" s="1081">
        <f t="shared" ref="L7:L17" si="1">K7/$K$17*100</f>
        <v>3.1847704676281965</v>
      </c>
      <c r="M7" s="1080">
        <v>1272844</v>
      </c>
      <c r="N7" s="1082">
        <f t="shared" ref="N7:N15" si="2">M7/$M$17*100</f>
        <v>2.0578078846981938</v>
      </c>
      <c r="O7" s="1080">
        <v>1400077</v>
      </c>
      <c r="P7" s="1083">
        <f t="shared" ref="P7:P17" si="3">O7/$O$17*100</f>
        <v>2.2232341615822508</v>
      </c>
      <c r="Q7" s="1084">
        <f>O7/M7</f>
        <v>1.0999596179893216</v>
      </c>
    </row>
    <row r="8" spans="1:17">
      <c r="A8" s="1076"/>
      <c r="B8" s="1077" t="s">
        <v>631</v>
      </c>
      <c r="C8" s="1078">
        <v>1257400</v>
      </c>
      <c r="D8" s="1079">
        <v>2.6914692817285304</v>
      </c>
      <c r="E8" s="1080">
        <v>993313</v>
      </c>
      <c r="F8" s="1085">
        <v>2.3181381092810103</v>
      </c>
      <c r="G8" s="1080">
        <v>1789141</v>
      </c>
      <c r="H8" s="1081">
        <v>2.5926458390002236</v>
      </c>
      <c r="I8" s="1080">
        <v>337580</v>
      </c>
      <c r="J8" s="1085">
        <f t="shared" si="0"/>
        <v>0.80906656898494433</v>
      </c>
      <c r="K8" s="1080">
        <v>1139419</v>
      </c>
      <c r="L8" s="1081">
        <f t="shared" si="1"/>
        <v>2.2650450984746424</v>
      </c>
      <c r="M8" s="1080">
        <v>1202183</v>
      </c>
      <c r="N8" s="1081">
        <f t="shared" si="2"/>
        <v>1.9435701910447225</v>
      </c>
      <c r="O8" s="1080">
        <v>1502245</v>
      </c>
      <c r="P8" s="1083">
        <f t="shared" si="3"/>
        <v>2.3854705155974485</v>
      </c>
      <c r="Q8" s="1086">
        <f>O8/M8</f>
        <v>1.2495976070198962</v>
      </c>
    </row>
    <row r="9" spans="1:17">
      <c r="A9" s="1076"/>
      <c r="B9" s="1077" t="s">
        <v>632</v>
      </c>
      <c r="C9" s="1078">
        <v>364833</v>
      </c>
      <c r="D9" s="1079">
        <v>0.78092636588266651</v>
      </c>
      <c r="E9" s="1080">
        <v>516764</v>
      </c>
      <c r="F9" s="1081">
        <v>1.2059948091935693</v>
      </c>
      <c r="G9" s="1080">
        <v>609362</v>
      </c>
      <c r="H9" s="1085">
        <v>0.88302702455807236</v>
      </c>
      <c r="I9" s="1080">
        <v>228063</v>
      </c>
      <c r="J9" s="1082">
        <f t="shared" si="0"/>
        <v>0.5465908789691728</v>
      </c>
      <c r="K9" s="1080">
        <v>796173</v>
      </c>
      <c r="L9" s="1087">
        <f t="shared" si="1"/>
        <v>1.5827081619560948</v>
      </c>
      <c r="M9" s="1080">
        <v>642775</v>
      </c>
      <c r="N9" s="1088">
        <f t="shared" si="2"/>
        <v>1.0391748423898621</v>
      </c>
      <c r="O9" s="1080">
        <v>472284</v>
      </c>
      <c r="P9" s="1083">
        <f t="shared" si="3"/>
        <v>0.7499572686135918</v>
      </c>
      <c r="Q9" s="1086">
        <f t="shared" ref="Q9:Q17" si="4">O9/M9</f>
        <v>0.73475788572984324</v>
      </c>
    </row>
    <row r="10" spans="1:17">
      <c r="A10" s="1076"/>
      <c r="B10" s="1077" t="s">
        <v>633</v>
      </c>
      <c r="C10" s="1078">
        <v>247013</v>
      </c>
      <c r="D10" s="1079">
        <v>0.52873222656880026</v>
      </c>
      <c r="E10" s="1080">
        <v>487227</v>
      </c>
      <c r="F10" s="1085">
        <v>1.1370630169651044</v>
      </c>
      <c r="G10" s="1080">
        <v>219035</v>
      </c>
      <c r="H10" s="1081">
        <v>0.31740381632605474</v>
      </c>
      <c r="I10" s="1080">
        <v>340233</v>
      </c>
      <c r="J10" s="1082">
        <f t="shared" si="0"/>
        <v>0.81542492436001701</v>
      </c>
      <c r="K10" s="1080">
        <v>2063104</v>
      </c>
      <c r="L10" s="1082">
        <f t="shared" si="1"/>
        <v>4.1012337014245235</v>
      </c>
      <c r="M10" s="1080">
        <v>678075</v>
      </c>
      <c r="N10" s="1081">
        <f t="shared" si="2"/>
        <v>1.0962443798428776</v>
      </c>
      <c r="O10" s="1080">
        <v>1087383</v>
      </c>
      <c r="P10" s="1089">
        <f t="shared" si="3"/>
        <v>1.7266957691068368</v>
      </c>
      <c r="Q10" s="1086">
        <f t="shared" si="4"/>
        <v>1.6036323415551377</v>
      </c>
    </row>
    <row r="11" spans="1:17">
      <c r="A11" s="1076"/>
      <c r="B11" s="1077" t="s">
        <v>634</v>
      </c>
      <c r="C11" s="1078">
        <v>722372</v>
      </c>
      <c r="D11" s="1079">
        <v>1.5462398981873724</v>
      </c>
      <c r="E11" s="1080">
        <v>611827</v>
      </c>
      <c r="F11" s="1082">
        <v>1.4278475012277827</v>
      </c>
      <c r="G11" s="1080">
        <v>276991</v>
      </c>
      <c r="H11" s="1085">
        <v>0.40138790827023185</v>
      </c>
      <c r="I11" s="1080">
        <v>618082</v>
      </c>
      <c r="J11" s="1081">
        <f t="shared" si="0"/>
        <v>1.4813362257579015</v>
      </c>
      <c r="K11" s="1080">
        <v>492132</v>
      </c>
      <c r="L11" s="1082">
        <f t="shared" si="1"/>
        <v>0.97830664084285301</v>
      </c>
      <c r="M11" s="1080">
        <v>708549</v>
      </c>
      <c r="N11" s="1088">
        <f t="shared" si="2"/>
        <v>1.1455117193426849</v>
      </c>
      <c r="O11" s="1080">
        <v>1156066</v>
      </c>
      <c r="P11" s="1089">
        <f t="shared" si="3"/>
        <v>1.8357600505141836</v>
      </c>
      <c r="Q11" s="1086">
        <f t="shared" si="4"/>
        <v>1.6315964033538966</v>
      </c>
    </row>
    <row r="12" spans="1:17">
      <c r="A12" s="1090"/>
      <c r="B12" s="1091" t="s">
        <v>635</v>
      </c>
      <c r="C12" s="1092">
        <v>2953032</v>
      </c>
      <c r="D12" s="1093">
        <v>6.320975756291844</v>
      </c>
      <c r="E12" s="1094">
        <v>2114390</v>
      </c>
      <c r="F12" s="1095">
        <v>4.9344446683801326</v>
      </c>
      <c r="G12" s="1094">
        <v>2537577</v>
      </c>
      <c r="H12" s="1095">
        <v>3.6772051225658964</v>
      </c>
      <c r="I12" s="1094">
        <v>3322955</v>
      </c>
      <c r="J12" s="1096">
        <f t="shared" si="0"/>
        <v>7.9640138655766499</v>
      </c>
      <c r="K12" s="1094">
        <v>6012604</v>
      </c>
      <c r="L12" s="1095">
        <f t="shared" si="1"/>
        <v>11.952424190985958</v>
      </c>
      <c r="M12" s="1094">
        <v>10294820</v>
      </c>
      <c r="N12" s="1095">
        <f t="shared" si="2"/>
        <v>16.643643500341486</v>
      </c>
      <c r="O12" s="1094">
        <v>13021317</v>
      </c>
      <c r="P12" s="1088">
        <f t="shared" si="3"/>
        <v>20.677031894097048</v>
      </c>
      <c r="Q12" s="1097">
        <f t="shared" si="4"/>
        <v>1.2648416388047581</v>
      </c>
    </row>
    <row r="13" spans="1:17" ht="22.5">
      <c r="A13" s="1098" t="s">
        <v>636</v>
      </c>
      <c r="B13" s="1099" t="s">
        <v>637</v>
      </c>
      <c r="C13" s="1100">
        <v>583374</v>
      </c>
      <c r="D13" s="1101">
        <v>1.248714172704867</v>
      </c>
      <c r="E13" s="1102">
        <v>519341</v>
      </c>
      <c r="F13" s="1103">
        <v>1.2120088671064499</v>
      </c>
      <c r="G13" s="1102">
        <v>4488539</v>
      </c>
      <c r="H13" s="1071">
        <v>6.5043459188181512</v>
      </c>
      <c r="I13" s="1102">
        <v>312080</v>
      </c>
      <c r="J13" s="1071">
        <f t="shared" si="0"/>
        <v>0.74795158139943541</v>
      </c>
      <c r="K13" s="1102">
        <v>878737</v>
      </c>
      <c r="L13" s="1074">
        <f t="shared" si="1"/>
        <v>1.7468367077416751</v>
      </c>
      <c r="M13" s="1102">
        <v>1178427</v>
      </c>
      <c r="N13" s="1074">
        <f t="shared" si="2"/>
        <v>1.9051638473695429</v>
      </c>
      <c r="O13" s="1102">
        <v>431593</v>
      </c>
      <c r="P13" s="1074">
        <f t="shared" si="3"/>
        <v>0.685342521518294</v>
      </c>
      <c r="Q13" s="1104">
        <f t="shared" si="4"/>
        <v>0.36624500287247325</v>
      </c>
    </row>
    <row r="14" spans="1:17">
      <c r="A14" s="1105" t="s">
        <v>638</v>
      </c>
      <c r="B14" s="1067" t="s">
        <v>639</v>
      </c>
      <c r="C14" s="1068">
        <v>9336453</v>
      </c>
      <c r="D14" s="1069">
        <v>19.984711666774441</v>
      </c>
      <c r="E14" s="1070">
        <v>11369841</v>
      </c>
      <c r="F14" s="1073">
        <v>26.534296559660152</v>
      </c>
      <c r="G14" s="1070">
        <v>14709607</v>
      </c>
      <c r="H14" s="1073">
        <v>21.315704788990114</v>
      </c>
      <c r="I14" s="1070">
        <v>10346890</v>
      </c>
      <c r="J14" s="1073">
        <f t="shared" si="0"/>
        <v>24.798041329357869</v>
      </c>
      <c r="K14" s="1070">
        <v>11596672</v>
      </c>
      <c r="L14" s="1071">
        <f t="shared" si="1"/>
        <v>23.052963898458888</v>
      </c>
      <c r="M14" s="1070">
        <v>11179906</v>
      </c>
      <c r="N14" s="1074">
        <f t="shared" si="2"/>
        <v>18.074562724878028</v>
      </c>
      <c r="O14" s="1070">
        <v>11794018</v>
      </c>
      <c r="P14" s="1074">
        <f t="shared" si="3"/>
        <v>18.728158322660811</v>
      </c>
      <c r="Q14" s="1075">
        <f t="shared" si="4"/>
        <v>1.0549299788388202</v>
      </c>
    </row>
    <row r="15" spans="1:17">
      <c r="A15" s="1106"/>
      <c r="B15" s="1091" t="s">
        <v>640</v>
      </c>
      <c r="C15" s="1092">
        <v>19794634</v>
      </c>
      <c r="D15" s="1093">
        <v>42.370486204914229</v>
      </c>
      <c r="E15" s="1094">
        <v>8296793</v>
      </c>
      <c r="F15" s="1095">
        <v>19.362589675274478</v>
      </c>
      <c r="G15" s="1094">
        <v>11895557</v>
      </c>
      <c r="H15" s="1095">
        <v>17.237862392421828</v>
      </c>
      <c r="I15" s="1094">
        <v>6009675</v>
      </c>
      <c r="J15" s="1095">
        <f t="shared" si="0"/>
        <v>14.403184824233056</v>
      </c>
      <c r="K15" s="1094">
        <v>11874386</v>
      </c>
      <c r="L15" s="1088">
        <f t="shared" si="1"/>
        <v>23.605030113326105</v>
      </c>
      <c r="M15" s="1094">
        <v>16512128</v>
      </c>
      <c r="N15" s="1095">
        <f t="shared" si="2"/>
        <v>26.695170179178142</v>
      </c>
      <c r="O15" s="1094">
        <v>10718950</v>
      </c>
      <c r="P15" s="1107">
        <f t="shared" si="3"/>
        <v>17.021017998504419</v>
      </c>
      <c r="Q15" s="1084">
        <f t="shared" si="4"/>
        <v>0.64915618386679175</v>
      </c>
    </row>
    <row r="16" spans="1:17">
      <c r="A16" s="1058" t="s">
        <v>641</v>
      </c>
      <c r="B16" s="1059"/>
      <c r="C16" s="1108">
        <v>3880590</v>
      </c>
      <c r="D16" s="1101">
        <v>8.3064170351383151</v>
      </c>
      <c r="E16" s="1109">
        <v>5921640</v>
      </c>
      <c r="F16" s="1103">
        <v>13.81959095818015</v>
      </c>
      <c r="G16" s="1108">
        <v>14652433</v>
      </c>
      <c r="H16" s="1071">
        <v>21.232853893952218</v>
      </c>
      <c r="I16" s="1108">
        <v>6522933</v>
      </c>
      <c r="J16" s="1071">
        <f t="shared" si="0"/>
        <v>15.633292914357099</v>
      </c>
      <c r="K16" s="1110">
        <v>2399545</v>
      </c>
      <c r="L16" s="1074">
        <f t="shared" si="1"/>
        <v>4.7700430138687668</v>
      </c>
      <c r="M16" s="1110">
        <v>9393565</v>
      </c>
      <c r="N16" s="1074">
        <f>M16/$M$17*100</f>
        <v>15.186583840930224</v>
      </c>
      <c r="O16" s="1110">
        <v>11660234</v>
      </c>
      <c r="P16" s="1074">
        <f>O16/$O$17*100</f>
        <v>18.515717750411483</v>
      </c>
      <c r="Q16" s="1104">
        <f t="shared" si="4"/>
        <v>1.2413001879478132</v>
      </c>
    </row>
    <row r="17" spans="1:17">
      <c r="A17" s="1111" t="s">
        <v>642</v>
      </c>
      <c r="B17" s="1112"/>
      <c r="C17" s="1113">
        <v>46717977</v>
      </c>
      <c r="D17" s="1114">
        <v>100</v>
      </c>
      <c r="E17" s="1110">
        <v>42849604</v>
      </c>
      <c r="F17" s="1115">
        <v>100</v>
      </c>
      <c r="G17" s="1110">
        <v>69008307</v>
      </c>
      <c r="H17" s="1115">
        <v>100</v>
      </c>
      <c r="I17" s="1110">
        <v>41724626</v>
      </c>
      <c r="J17" s="1071">
        <f t="shared" si="0"/>
        <v>100</v>
      </c>
      <c r="K17" s="1110">
        <v>50304473</v>
      </c>
      <c r="L17" s="1074">
        <f t="shared" si="1"/>
        <v>100</v>
      </c>
      <c r="M17" s="1110">
        <v>61854365</v>
      </c>
      <c r="N17" s="1074">
        <f>M17/$M$17*100</f>
        <v>100</v>
      </c>
      <c r="O17" s="1110">
        <v>62974788</v>
      </c>
      <c r="P17" s="1116">
        <f t="shared" si="3"/>
        <v>100</v>
      </c>
      <c r="Q17" s="1117">
        <f t="shared" si="4"/>
        <v>1.018113887354595</v>
      </c>
    </row>
    <row r="18" spans="1:17">
      <c r="A18" s="917"/>
      <c r="B18" s="917" t="s">
        <v>643</v>
      </c>
      <c r="C18" s="1118"/>
      <c r="D18" s="1118"/>
      <c r="E18" s="1118"/>
      <c r="F18" s="1118"/>
      <c r="G18" s="1118"/>
      <c r="H18" s="1118"/>
      <c r="I18" s="1118"/>
      <c r="J18" s="1118"/>
      <c r="K18" s="1118"/>
      <c r="L18" s="1118"/>
      <c r="M18" s="1118"/>
      <c r="N18" s="1118"/>
      <c r="O18" s="1119"/>
      <c r="P18" s="917"/>
      <c r="Q18" s="917"/>
    </row>
    <row r="19" spans="1:17">
      <c r="A19" s="917"/>
      <c r="B19" s="917" t="s">
        <v>644</v>
      </c>
      <c r="C19" s="917"/>
      <c r="D19" s="917"/>
      <c r="E19" s="917"/>
      <c r="F19" s="917"/>
      <c r="G19" s="917"/>
      <c r="H19" s="917"/>
      <c r="I19" s="917"/>
      <c r="J19" s="917"/>
      <c r="K19" s="917"/>
      <c r="L19" s="917"/>
      <c r="M19" s="917"/>
      <c r="N19" s="917"/>
      <c r="O19" s="917"/>
      <c r="P19" s="917"/>
      <c r="Q19" s="917"/>
    </row>
  </sheetData>
  <mergeCells count="13">
    <mergeCell ref="O4:Q4"/>
    <mergeCell ref="A6:A12"/>
    <mergeCell ref="A14:A15"/>
    <mergeCell ref="A16:B16"/>
    <mergeCell ref="A17:B17"/>
    <mergeCell ref="A1:Q1"/>
    <mergeCell ref="A4:B5"/>
    <mergeCell ref="C4:D4"/>
    <mergeCell ref="E4:F4"/>
    <mergeCell ref="G4:H4"/>
    <mergeCell ref="I4:J4"/>
    <mergeCell ref="K4:L4"/>
    <mergeCell ref="M4:N4"/>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workbookViewId="0">
      <pane xSplit="1" ySplit="4" topLeftCell="B5" activePane="bottomRight" state="frozen"/>
      <selection pane="topRight" activeCell="B1" sqref="B1"/>
      <selection pane="bottomLeft" activeCell="A5" sqref="A5"/>
      <selection pane="bottomRight" sqref="A1:O1"/>
    </sheetView>
  </sheetViews>
  <sheetFormatPr defaultRowHeight="13.5"/>
  <cols>
    <col min="2" max="2" width="14.375" customWidth="1"/>
  </cols>
  <sheetData>
    <row r="1" spans="1:15" ht="17.25">
      <c r="A1" s="915" t="s">
        <v>646</v>
      </c>
      <c r="B1" s="915"/>
      <c r="C1" s="915"/>
      <c r="D1" s="915"/>
      <c r="E1" s="915"/>
      <c r="F1" s="915"/>
      <c r="G1" s="915"/>
      <c r="H1" s="915"/>
      <c r="I1" s="915"/>
      <c r="J1" s="915"/>
      <c r="K1" s="915"/>
      <c r="L1" s="915"/>
      <c r="M1" s="915"/>
      <c r="N1" s="915"/>
      <c r="O1" s="915"/>
    </row>
    <row r="2" spans="1:15">
      <c r="A2" s="1120"/>
      <c r="B2" s="1120"/>
      <c r="C2" s="1120"/>
      <c r="D2" s="1120"/>
      <c r="E2" s="1120"/>
      <c r="F2" s="1120"/>
      <c r="G2" s="1120"/>
      <c r="H2" s="1120"/>
      <c r="I2" s="1120"/>
      <c r="J2" s="1120"/>
      <c r="K2" s="1120"/>
      <c r="L2" s="1120"/>
      <c r="M2" s="1121" t="s">
        <v>647</v>
      </c>
      <c r="N2" s="918"/>
      <c r="O2" s="918"/>
    </row>
    <row r="3" spans="1:15">
      <c r="A3" s="919" t="s">
        <v>648</v>
      </c>
      <c r="B3" s="1056"/>
      <c r="C3" s="1112" t="s">
        <v>649</v>
      </c>
      <c r="D3" s="924"/>
      <c r="E3" s="924"/>
      <c r="F3" s="924"/>
      <c r="G3" s="924"/>
      <c r="H3" s="924"/>
      <c r="I3" s="924"/>
      <c r="J3" s="1099" t="s">
        <v>636</v>
      </c>
      <c r="K3" s="1111" t="s">
        <v>638</v>
      </c>
      <c r="L3" s="1112"/>
      <c r="M3" s="1122" t="s">
        <v>650</v>
      </c>
      <c r="N3" s="1123" t="s">
        <v>651</v>
      </c>
      <c r="O3" s="1124" t="s">
        <v>652</v>
      </c>
    </row>
    <row r="4" spans="1:15">
      <c r="A4" s="1125"/>
      <c r="B4" s="1126"/>
      <c r="C4" s="1127" t="s">
        <v>653</v>
      </c>
      <c r="D4" s="1128" t="s">
        <v>654</v>
      </c>
      <c r="E4" s="1099" t="s">
        <v>655</v>
      </c>
      <c r="F4" s="1128" t="s">
        <v>656</v>
      </c>
      <c r="G4" s="1099" t="s">
        <v>657</v>
      </c>
      <c r="H4" s="1128" t="s">
        <v>658</v>
      </c>
      <c r="I4" s="1099" t="s">
        <v>659</v>
      </c>
      <c r="J4" s="1099" t="s">
        <v>660</v>
      </c>
      <c r="K4" s="1128" t="s">
        <v>639</v>
      </c>
      <c r="L4" s="1099" t="s">
        <v>661</v>
      </c>
      <c r="M4" s="1129"/>
      <c r="N4" s="1123"/>
      <c r="O4" s="1130"/>
    </row>
    <row r="5" spans="1:15">
      <c r="A5" s="1131" t="s">
        <v>662</v>
      </c>
      <c r="B5" s="1132" t="s">
        <v>309</v>
      </c>
      <c r="C5" s="1133"/>
      <c r="D5" s="1134"/>
      <c r="E5" s="1134"/>
      <c r="F5" s="1134"/>
      <c r="G5" s="1134"/>
      <c r="H5" s="1134"/>
      <c r="I5" s="1134"/>
      <c r="J5" s="1134"/>
      <c r="K5" s="1134"/>
      <c r="L5" s="1135"/>
      <c r="M5" s="1136"/>
      <c r="N5" s="1137"/>
      <c r="O5" s="1138">
        <f>N5/$N$57*100</f>
        <v>0</v>
      </c>
    </row>
    <row r="6" spans="1:15">
      <c r="A6" s="1057"/>
      <c r="B6" s="1139" t="s">
        <v>469</v>
      </c>
      <c r="C6" s="1140"/>
      <c r="D6" s="1141"/>
      <c r="E6" s="1141"/>
      <c r="F6" s="1142"/>
      <c r="G6" s="1141"/>
      <c r="H6" s="1141"/>
      <c r="I6" s="1141"/>
      <c r="J6" s="1141"/>
      <c r="K6" s="1141"/>
      <c r="L6" s="1142"/>
      <c r="M6" s="1143"/>
      <c r="N6" s="1144"/>
      <c r="O6" s="1145">
        <f>N6/$N$57*100</f>
        <v>0</v>
      </c>
    </row>
    <row r="7" spans="1:15">
      <c r="A7" s="1057"/>
      <c r="B7" s="1146" t="s">
        <v>663</v>
      </c>
      <c r="C7" s="1147"/>
      <c r="D7" s="1148"/>
      <c r="E7" s="1149"/>
      <c r="F7" s="1148"/>
      <c r="G7" s="1149"/>
      <c r="H7" s="1148"/>
      <c r="I7" s="1149"/>
      <c r="J7" s="1149"/>
      <c r="K7" s="1149"/>
      <c r="L7" s="1149"/>
      <c r="M7" s="1150"/>
      <c r="N7" s="1151"/>
      <c r="O7" s="1152">
        <f>N7/$N$57*100</f>
        <v>0</v>
      </c>
    </row>
    <row r="8" spans="1:15">
      <c r="A8" s="1153" t="s">
        <v>664</v>
      </c>
      <c r="B8" s="1154" t="s">
        <v>665</v>
      </c>
      <c r="C8" s="1140"/>
      <c r="D8" s="1142"/>
      <c r="E8" s="1141"/>
      <c r="F8" s="1141">
        <v>0.65700000000000003</v>
      </c>
      <c r="G8" s="1141"/>
      <c r="H8" s="1141"/>
      <c r="I8" s="1142"/>
      <c r="J8" s="1142"/>
      <c r="K8" s="1141"/>
      <c r="L8" s="1141"/>
      <c r="M8" s="1136">
        <v>90.558000000000007</v>
      </c>
      <c r="N8" s="1155">
        <v>91.215000000000003</v>
      </c>
      <c r="O8" s="1156">
        <f>N8/N57*100</f>
        <v>0.14484367934672523</v>
      </c>
    </row>
    <row r="9" spans="1:15">
      <c r="A9" s="924"/>
      <c r="B9" s="1157" t="s">
        <v>666</v>
      </c>
      <c r="C9" s="1140">
        <v>518.15599999999995</v>
      </c>
      <c r="D9" s="1142">
        <v>495.55599999999998</v>
      </c>
      <c r="E9" s="1142"/>
      <c r="F9" s="1142">
        <v>23.306999999999999</v>
      </c>
      <c r="G9" s="1142"/>
      <c r="H9" s="1142">
        <v>1.7929999999999999</v>
      </c>
      <c r="I9" s="1142">
        <v>2723.348</v>
      </c>
      <c r="J9" s="1142"/>
      <c r="K9" s="1142">
        <v>31.367000000000001</v>
      </c>
      <c r="L9" s="1142"/>
      <c r="M9" s="1143">
        <v>391.07799999999997</v>
      </c>
      <c r="N9" s="1144">
        <v>4184.6049999999996</v>
      </c>
      <c r="O9" s="1145">
        <f>N9/N57*100</f>
        <v>6.6448893801754432</v>
      </c>
    </row>
    <row r="10" spans="1:15">
      <c r="A10" s="924"/>
      <c r="B10" s="1158" t="s">
        <v>667</v>
      </c>
      <c r="C10" s="1140"/>
      <c r="D10" s="1142"/>
      <c r="E10" s="1141"/>
      <c r="F10" s="1142">
        <v>18.367000000000001</v>
      </c>
      <c r="G10" s="1142">
        <v>1.0980000000000001</v>
      </c>
      <c r="H10" s="1142">
        <v>71.311000000000007</v>
      </c>
      <c r="I10" s="1141"/>
      <c r="J10" s="1142"/>
      <c r="K10" s="1142"/>
      <c r="L10" s="1142">
        <v>19.991</v>
      </c>
      <c r="M10" s="1143">
        <v>384.1</v>
      </c>
      <c r="N10" s="1144">
        <v>494.86700000000002</v>
      </c>
      <c r="O10" s="1145">
        <f>N10/N57*100</f>
        <v>0.78581765134326453</v>
      </c>
    </row>
    <row r="11" spans="1:15">
      <c r="A11" s="924"/>
      <c r="B11" s="1159" t="s">
        <v>663</v>
      </c>
      <c r="C11" s="1160">
        <v>518.15599999999995</v>
      </c>
      <c r="D11" s="1160">
        <v>495.55599999999998</v>
      </c>
      <c r="E11" s="1160"/>
      <c r="F11" s="1160">
        <v>42.331000000000003</v>
      </c>
      <c r="G11" s="1160">
        <v>1.0980000000000001</v>
      </c>
      <c r="H11" s="1160">
        <v>73.103999999999999</v>
      </c>
      <c r="I11" s="1160">
        <v>2723.348</v>
      </c>
      <c r="J11" s="1160"/>
      <c r="K11" s="1160">
        <v>31.367000000000001</v>
      </c>
      <c r="L11" s="1160">
        <v>19.991</v>
      </c>
      <c r="M11" s="1150">
        <v>865.73599999999999</v>
      </c>
      <c r="N11" s="1161">
        <v>4770.6869999999999</v>
      </c>
      <c r="O11" s="1152">
        <f>N11/N57*100</f>
        <v>7.5755507108654339</v>
      </c>
    </row>
    <row r="12" spans="1:15">
      <c r="A12" s="924" t="s">
        <v>381</v>
      </c>
      <c r="B12" s="1162" t="s">
        <v>318</v>
      </c>
      <c r="C12" s="1133"/>
      <c r="D12" s="1134"/>
      <c r="E12" s="1134"/>
      <c r="F12" s="1134"/>
      <c r="G12" s="1134"/>
      <c r="H12" s="1134"/>
      <c r="I12" s="1134"/>
      <c r="J12" s="1134"/>
      <c r="K12" s="1134"/>
      <c r="L12" s="1135">
        <v>60.02</v>
      </c>
      <c r="M12" s="1136"/>
      <c r="N12" s="1155">
        <v>60.02</v>
      </c>
      <c r="O12" s="1138">
        <f>N12/N57*100</f>
        <v>9.5307982616789438E-2</v>
      </c>
    </row>
    <row r="13" spans="1:15">
      <c r="A13" s="924"/>
      <c r="B13" s="1158" t="s">
        <v>319</v>
      </c>
      <c r="C13" s="1140"/>
      <c r="D13" s="1141"/>
      <c r="E13" s="1141"/>
      <c r="F13" s="1142"/>
      <c r="G13" s="1141"/>
      <c r="H13" s="1141"/>
      <c r="I13" s="1141">
        <v>1.98</v>
      </c>
      <c r="J13" s="1141"/>
      <c r="K13" s="1141"/>
      <c r="L13" s="1142"/>
      <c r="M13" s="1143"/>
      <c r="N13" s="1144">
        <v>1.98</v>
      </c>
      <c r="O13" s="1145">
        <f>N13/N57*100</f>
        <v>3.1441153878914207E-3</v>
      </c>
    </row>
    <row r="14" spans="1:15">
      <c r="A14" s="924"/>
      <c r="B14" s="1163" t="s">
        <v>663</v>
      </c>
      <c r="C14" s="1147"/>
      <c r="D14" s="1148"/>
      <c r="E14" s="1149"/>
      <c r="F14" s="1148"/>
      <c r="G14" s="1149"/>
      <c r="H14" s="1148"/>
      <c r="I14" s="1149">
        <v>1.98</v>
      </c>
      <c r="J14" s="1149"/>
      <c r="K14" s="1149"/>
      <c r="L14" s="1149">
        <v>60.02</v>
      </c>
      <c r="M14" s="1150"/>
      <c r="N14" s="1151">
        <v>62</v>
      </c>
      <c r="O14" s="1152">
        <f>N14/N57*100</f>
        <v>9.8452098004680855E-2</v>
      </c>
    </row>
    <row r="15" spans="1:15">
      <c r="A15" s="1153" t="s">
        <v>668</v>
      </c>
      <c r="B15" s="1164" t="s">
        <v>321</v>
      </c>
      <c r="C15" s="1165">
        <v>3348.93</v>
      </c>
      <c r="D15" s="1142"/>
      <c r="E15" s="1142"/>
      <c r="F15" s="1141">
        <v>49.244999999999997</v>
      </c>
      <c r="G15" s="1142"/>
      <c r="H15" s="1141"/>
      <c r="I15" s="1142">
        <v>1.042</v>
      </c>
      <c r="J15" s="1142">
        <v>9.89</v>
      </c>
      <c r="K15" s="1142">
        <v>12.689</v>
      </c>
      <c r="L15" s="1141"/>
      <c r="M15" s="1136">
        <v>1.9910000000000001</v>
      </c>
      <c r="N15" s="1155">
        <v>3423.7869999999998</v>
      </c>
      <c r="O15" s="1138">
        <f>N15/N57*100</f>
        <v>5.4367582785669715</v>
      </c>
    </row>
    <row r="16" spans="1:15">
      <c r="A16" s="924"/>
      <c r="B16" s="1166" t="s">
        <v>322</v>
      </c>
      <c r="C16" s="1165">
        <v>187.42099999999999</v>
      </c>
      <c r="D16" s="1141">
        <v>1.5449999999999999</v>
      </c>
      <c r="E16" s="1142">
        <v>614.37699999999995</v>
      </c>
      <c r="F16" s="1142"/>
      <c r="G16" s="1141">
        <v>2.1339999999999999</v>
      </c>
      <c r="H16" s="1142">
        <v>800.79300000000001</v>
      </c>
      <c r="I16" s="1142">
        <v>32.396999999999998</v>
      </c>
      <c r="J16" s="1142">
        <v>20.952000000000002</v>
      </c>
      <c r="K16" s="1142">
        <v>39.116999999999997</v>
      </c>
      <c r="L16" s="1141">
        <v>236.51599999999999</v>
      </c>
      <c r="M16" s="1143">
        <v>491.404</v>
      </c>
      <c r="N16" s="1144">
        <v>2426.9119999999998</v>
      </c>
      <c r="O16" s="1145">
        <f>N16/N57*100</f>
        <v>3.8537835173021935</v>
      </c>
    </row>
    <row r="17" spans="1:15">
      <c r="A17" s="924"/>
      <c r="B17" s="1166" t="s">
        <v>323</v>
      </c>
      <c r="C17" s="1165"/>
      <c r="D17" s="1141"/>
      <c r="E17" s="1141"/>
      <c r="F17" s="1142"/>
      <c r="G17" s="1142">
        <v>11.157999999999999</v>
      </c>
      <c r="H17" s="1142"/>
      <c r="I17" s="1142">
        <v>9.3829999999999991</v>
      </c>
      <c r="J17" s="1141"/>
      <c r="K17" s="1141">
        <v>6.45</v>
      </c>
      <c r="L17" s="1141">
        <v>3.04</v>
      </c>
      <c r="M17" s="1143">
        <v>12.811999999999999</v>
      </c>
      <c r="N17" s="1144">
        <v>42.843000000000004</v>
      </c>
      <c r="O17" s="1145">
        <f>N17/N57*100</f>
        <v>6.803198765829907E-2</v>
      </c>
    </row>
    <row r="18" spans="1:15">
      <c r="A18" s="924"/>
      <c r="B18" s="1166" t="s">
        <v>324</v>
      </c>
      <c r="C18" s="1165"/>
      <c r="D18" s="1141"/>
      <c r="E18" s="1141"/>
      <c r="F18" s="1141"/>
      <c r="G18" s="1141"/>
      <c r="H18" s="1141"/>
      <c r="I18" s="1141"/>
      <c r="J18" s="1141"/>
      <c r="K18" s="1141"/>
      <c r="L18" s="1141"/>
      <c r="M18" s="1143"/>
      <c r="N18" s="1144"/>
      <c r="O18" s="1145">
        <f>N18/N57*100</f>
        <v>0</v>
      </c>
    </row>
    <row r="19" spans="1:15">
      <c r="A19" s="924"/>
      <c r="B19" s="1166" t="s">
        <v>325</v>
      </c>
      <c r="C19" s="1165">
        <v>33.176000000000002</v>
      </c>
      <c r="D19" s="1141">
        <v>100.5</v>
      </c>
      <c r="E19" s="1142"/>
      <c r="F19" s="1141"/>
      <c r="G19" s="1141"/>
      <c r="H19" s="1141">
        <v>190.94</v>
      </c>
      <c r="I19" s="1142"/>
      <c r="J19" s="1141"/>
      <c r="K19" s="1142">
        <v>283.78399999999999</v>
      </c>
      <c r="L19" s="1142"/>
      <c r="M19" s="1143">
        <v>37.162999999999997</v>
      </c>
      <c r="N19" s="1144">
        <v>645.56299999999999</v>
      </c>
      <c r="O19" s="1145">
        <f>N19/N57*100</f>
        <v>1.0251134152289643</v>
      </c>
    </row>
    <row r="20" spans="1:15">
      <c r="A20" s="924"/>
      <c r="B20" s="1166" t="s">
        <v>326</v>
      </c>
      <c r="C20" s="1165">
        <v>36.536000000000001</v>
      </c>
      <c r="D20" s="1141"/>
      <c r="E20" s="1142"/>
      <c r="F20" s="1142"/>
      <c r="G20" s="1141">
        <v>107.932</v>
      </c>
      <c r="H20" s="1142"/>
      <c r="I20" s="1142">
        <v>972.976</v>
      </c>
      <c r="J20" s="1142"/>
      <c r="K20" s="1142">
        <v>160.49299999999999</v>
      </c>
      <c r="L20" s="1142">
        <v>264.84300000000002</v>
      </c>
      <c r="M20" s="1143">
        <v>2052.6210000000001</v>
      </c>
      <c r="N20" s="1144">
        <v>3595.4009999999998</v>
      </c>
      <c r="O20" s="1145">
        <f>N20/N57*100</f>
        <v>5.7092705099697998</v>
      </c>
    </row>
    <row r="21" spans="1:15">
      <c r="A21" s="924"/>
      <c r="B21" s="1166" t="s">
        <v>327</v>
      </c>
      <c r="C21" s="1165">
        <v>36.756</v>
      </c>
      <c r="D21" s="1141"/>
      <c r="E21" s="1141"/>
      <c r="F21" s="1141"/>
      <c r="G21" s="1141"/>
      <c r="H21" s="1141"/>
      <c r="I21" s="1141"/>
      <c r="J21" s="1141"/>
      <c r="K21" s="1141"/>
      <c r="L21" s="1141"/>
      <c r="M21" s="1143"/>
      <c r="N21" s="1144">
        <v>36.756</v>
      </c>
      <c r="O21" s="1145">
        <f>N21/N57*100</f>
        <v>5.8366214746129838E-2</v>
      </c>
    </row>
    <row r="22" spans="1:15">
      <c r="A22" s="924"/>
      <c r="B22" s="1166" t="s">
        <v>328</v>
      </c>
      <c r="C22" s="1140"/>
      <c r="D22" s="1142"/>
      <c r="E22" s="1141"/>
      <c r="F22" s="1141"/>
      <c r="G22" s="1142"/>
      <c r="H22" s="1141"/>
      <c r="I22" s="1141"/>
      <c r="J22" s="1141"/>
      <c r="K22" s="1141"/>
      <c r="L22" s="1141"/>
      <c r="M22" s="1143"/>
      <c r="N22" s="1144"/>
      <c r="O22" s="1145">
        <f>N22/N57*100</f>
        <v>0</v>
      </c>
    </row>
    <row r="23" spans="1:15">
      <c r="A23" s="1167"/>
      <c r="B23" s="1163" t="s">
        <v>663</v>
      </c>
      <c r="C23" s="1160">
        <v>3642.819</v>
      </c>
      <c r="D23" s="1160">
        <v>102.045</v>
      </c>
      <c r="E23" s="1160">
        <v>614.37699999999995</v>
      </c>
      <c r="F23" s="1160">
        <v>49.500999999999998</v>
      </c>
      <c r="G23" s="1168">
        <v>121.224</v>
      </c>
      <c r="H23" s="1169">
        <v>991.73299999999995</v>
      </c>
      <c r="I23" s="1168">
        <v>1015.798</v>
      </c>
      <c r="J23" s="1168">
        <v>30.841999999999999</v>
      </c>
      <c r="K23" s="1168">
        <v>502.53300000000002</v>
      </c>
      <c r="L23" s="1168">
        <v>504.399</v>
      </c>
      <c r="M23" s="1150">
        <v>2595.991</v>
      </c>
      <c r="N23" s="1161">
        <v>10171.262000000001</v>
      </c>
      <c r="O23" s="1152">
        <f>N23/N57*100</f>
        <v>16.151323923472361</v>
      </c>
    </row>
    <row r="24" spans="1:15">
      <c r="A24" s="1170" t="s">
        <v>669</v>
      </c>
      <c r="B24" s="1164" t="s">
        <v>330</v>
      </c>
      <c r="C24" s="1171"/>
      <c r="D24" s="1134"/>
      <c r="E24" s="1134"/>
      <c r="F24" s="1134"/>
      <c r="G24" s="1134"/>
      <c r="H24" s="1135"/>
      <c r="I24" s="1134"/>
      <c r="J24" s="1134"/>
      <c r="K24" s="1134">
        <v>14.598000000000001</v>
      </c>
      <c r="L24" s="1134">
        <v>46.805999999999997</v>
      </c>
      <c r="M24" s="1136">
        <v>59.332999999999998</v>
      </c>
      <c r="N24" s="1155">
        <v>120.73699999999999</v>
      </c>
      <c r="O24" s="1138">
        <f>N24/N57*100</f>
        <v>0.19172275736759922</v>
      </c>
    </row>
    <row r="25" spans="1:15">
      <c r="A25" s="1172"/>
      <c r="B25" s="1166" t="s">
        <v>331</v>
      </c>
      <c r="C25" s="1165">
        <v>15.439</v>
      </c>
      <c r="D25" s="1141"/>
      <c r="E25" s="1141"/>
      <c r="F25" s="1141"/>
      <c r="G25" s="1141"/>
      <c r="H25" s="1141"/>
      <c r="I25" s="1141"/>
      <c r="J25" s="1141"/>
      <c r="K25" s="1142">
        <v>243.88900000000001</v>
      </c>
      <c r="L25" s="1141">
        <v>247.99100000000001</v>
      </c>
      <c r="M25" s="1143">
        <v>381.822</v>
      </c>
      <c r="N25" s="1144">
        <v>889.14099999999996</v>
      </c>
      <c r="O25" s="1145">
        <f>N25/N57*100</f>
        <v>1.4118999495480635</v>
      </c>
    </row>
    <row r="26" spans="1:15">
      <c r="A26" s="1172"/>
      <c r="B26" s="1173" t="s">
        <v>670</v>
      </c>
      <c r="C26" s="1165"/>
      <c r="D26" s="1141"/>
      <c r="E26" s="1141"/>
      <c r="F26" s="1141"/>
      <c r="G26" s="1141"/>
      <c r="H26" s="1141"/>
      <c r="I26" s="1141"/>
      <c r="J26" s="1141"/>
      <c r="K26" s="1142"/>
      <c r="L26" s="1141"/>
      <c r="M26" s="1143"/>
      <c r="N26" s="1144"/>
      <c r="O26" s="1145">
        <f>N26/N57*100</f>
        <v>0</v>
      </c>
    </row>
    <row r="27" spans="1:15">
      <c r="A27" s="1172"/>
      <c r="B27" s="1166" t="s">
        <v>101</v>
      </c>
      <c r="C27" s="1165">
        <v>35.402000000000001</v>
      </c>
      <c r="D27" s="1141"/>
      <c r="E27" s="1141"/>
      <c r="F27" s="1141"/>
      <c r="G27" s="1141"/>
      <c r="H27" s="1141"/>
      <c r="I27" s="1141">
        <v>100.114</v>
      </c>
      <c r="J27" s="1141"/>
      <c r="K27" s="1141">
        <v>8.2560000000000002</v>
      </c>
      <c r="L27" s="1142">
        <v>256.85300000000001</v>
      </c>
      <c r="M27" s="1143">
        <v>49.8</v>
      </c>
      <c r="N27" s="1144">
        <v>450.42500000000001</v>
      </c>
      <c r="O27" s="1145">
        <f>N27/N57*100</f>
        <v>0.7152465523186835</v>
      </c>
    </row>
    <row r="28" spans="1:15">
      <c r="A28" s="1174"/>
      <c r="B28" s="1163" t="s">
        <v>663</v>
      </c>
      <c r="C28" s="1160">
        <v>50.841000000000001</v>
      </c>
      <c r="D28" s="1160"/>
      <c r="E28" s="1160"/>
      <c r="F28" s="1160"/>
      <c r="G28" s="1160"/>
      <c r="H28" s="1160"/>
      <c r="I28" s="1160">
        <v>100.114</v>
      </c>
      <c r="J28" s="1160"/>
      <c r="K28" s="1160">
        <v>266.74299999999999</v>
      </c>
      <c r="L28" s="1160">
        <v>551.65</v>
      </c>
      <c r="M28" s="1150">
        <v>490.95499999999998</v>
      </c>
      <c r="N28" s="1161">
        <v>1460.3030000000001</v>
      </c>
      <c r="O28" s="1152">
        <f>N28/N57*100</f>
        <v>2.3188692592343463</v>
      </c>
    </row>
    <row r="29" spans="1:15">
      <c r="A29" s="1170" t="s">
        <v>671</v>
      </c>
      <c r="B29" s="1164" t="s">
        <v>333</v>
      </c>
      <c r="C29" s="1133"/>
      <c r="D29" s="1134"/>
      <c r="E29" s="1134"/>
      <c r="F29" s="1135"/>
      <c r="G29" s="1135"/>
      <c r="H29" s="1134"/>
      <c r="I29" s="1135"/>
      <c r="J29" s="1134"/>
      <c r="K29" s="1135"/>
      <c r="L29" s="1134"/>
      <c r="M29" s="1136"/>
      <c r="N29" s="1155"/>
      <c r="O29" s="1138">
        <f>N29/N57*100</f>
        <v>0</v>
      </c>
    </row>
    <row r="30" spans="1:15">
      <c r="A30" s="1172"/>
      <c r="B30" s="1166" t="s">
        <v>334</v>
      </c>
      <c r="C30" s="1140"/>
      <c r="D30" s="1142"/>
      <c r="E30" s="1141"/>
      <c r="F30" s="1141"/>
      <c r="G30" s="1142"/>
      <c r="H30" s="1141"/>
      <c r="I30" s="1141"/>
      <c r="J30" s="1141"/>
      <c r="K30" s="1141"/>
      <c r="L30" s="1141"/>
      <c r="M30" s="1143"/>
      <c r="N30" s="1144"/>
      <c r="O30" s="1145">
        <f>N30/N57*100</f>
        <v>0</v>
      </c>
    </row>
    <row r="31" spans="1:15">
      <c r="A31" s="1172"/>
      <c r="B31" s="1166" t="s">
        <v>335</v>
      </c>
      <c r="C31" s="1140">
        <v>107.431</v>
      </c>
      <c r="D31" s="1141"/>
      <c r="E31" s="1141"/>
      <c r="F31" s="1141"/>
      <c r="G31" s="1141"/>
      <c r="H31" s="1142"/>
      <c r="I31" s="1141"/>
      <c r="J31" s="1141"/>
      <c r="K31" s="1141"/>
      <c r="L31" s="1141"/>
      <c r="M31" s="1143">
        <v>486.00700000000001</v>
      </c>
      <c r="N31" s="1144">
        <v>593.43799999999999</v>
      </c>
      <c r="O31" s="1145">
        <f>N31/N57*100</f>
        <v>0.94234219573712585</v>
      </c>
    </row>
    <row r="32" spans="1:15">
      <c r="A32" s="1174"/>
      <c r="B32" s="1175" t="s">
        <v>663</v>
      </c>
      <c r="C32" s="1160">
        <v>107.431</v>
      </c>
      <c r="D32" s="1148"/>
      <c r="E32" s="1149"/>
      <c r="F32" s="1148"/>
      <c r="G32" s="1149"/>
      <c r="H32" s="1148"/>
      <c r="I32" s="1149"/>
      <c r="J32" s="1149"/>
      <c r="K32" s="1148"/>
      <c r="L32" s="1149"/>
      <c r="M32" s="1150">
        <v>486.00700000000001</v>
      </c>
      <c r="N32" s="1151">
        <v>593.43799999999999</v>
      </c>
      <c r="O32" s="1152">
        <f>N32/N57*100</f>
        <v>0.94234219573712585</v>
      </c>
    </row>
    <row r="33" spans="1:15">
      <c r="A33" s="1176" t="s">
        <v>672</v>
      </c>
      <c r="B33" s="1166" t="s">
        <v>337</v>
      </c>
      <c r="C33" s="1140"/>
      <c r="D33" s="1141"/>
      <c r="E33" s="1141"/>
      <c r="F33" s="1142">
        <v>90.131</v>
      </c>
      <c r="G33" s="1141"/>
      <c r="H33" s="1141"/>
      <c r="I33" s="1142">
        <v>182.16300000000001</v>
      </c>
      <c r="J33" s="1141">
        <v>36.137</v>
      </c>
      <c r="K33" s="1141"/>
      <c r="L33" s="1141"/>
      <c r="M33" s="1136"/>
      <c r="N33" s="1155">
        <v>308.43099999999998</v>
      </c>
      <c r="O33" s="1138">
        <f>N33/N57*100</f>
        <v>0.48976901676905998</v>
      </c>
    </row>
    <row r="34" spans="1:15">
      <c r="A34" s="924"/>
      <c r="B34" s="1166" t="s">
        <v>338</v>
      </c>
      <c r="C34" s="1165">
        <v>20.021000000000001</v>
      </c>
      <c r="D34" s="1141"/>
      <c r="E34" s="1141"/>
      <c r="F34" s="1141">
        <v>8.8800000000000008</v>
      </c>
      <c r="G34" s="1141"/>
      <c r="H34" s="1141"/>
      <c r="I34" s="1142">
        <v>31.309000000000001</v>
      </c>
      <c r="J34" s="1141"/>
      <c r="K34" s="1142">
        <v>4.6779999999999999</v>
      </c>
      <c r="L34" s="1141"/>
      <c r="M34" s="1143"/>
      <c r="N34" s="1144">
        <v>65.137</v>
      </c>
      <c r="O34" s="1145">
        <f>N34/N57*100</f>
        <v>0.1034334565763048</v>
      </c>
    </row>
    <row r="35" spans="1:15">
      <c r="A35" s="924"/>
      <c r="B35" s="1166" t="s">
        <v>339</v>
      </c>
      <c r="C35" s="1165">
        <v>68.486000000000004</v>
      </c>
      <c r="D35" s="1141"/>
      <c r="E35" s="1142">
        <v>6.1189999999999998</v>
      </c>
      <c r="F35" s="1142">
        <v>37.459000000000003</v>
      </c>
      <c r="G35" s="1141"/>
      <c r="H35" s="1141"/>
      <c r="I35" s="1141">
        <v>178.72900000000001</v>
      </c>
      <c r="J35" s="1142">
        <v>1.6659999999999999</v>
      </c>
      <c r="K35" s="1142">
        <v>8.5120000000000005</v>
      </c>
      <c r="L35" s="1142"/>
      <c r="M35" s="1143">
        <v>16.329000000000001</v>
      </c>
      <c r="N35" s="1144">
        <v>317.3</v>
      </c>
      <c r="O35" s="1145">
        <f>N35/N57*100</f>
        <v>0.50385243059492324</v>
      </c>
    </row>
    <row r="36" spans="1:15">
      <c r="A36" s="924"/>
      <c r="B36" s="1166" t="s">
        <v>340</v>
      </c>
      <c r="C36" s="1165"/>
      <c r="D36" s="1142"/>
      <c r="E36" s="1141"/>
      <c r="F36" s="1141"/>
      <c r="G36" s="1141"/>
      <c r="H36" s="1141"/>
      <c r="I36" s="1141"/>
      <c r="J36" s="1141"/>
      <c r="K36" s="1142">
        <v>7.94</v>
      </c>
      <c r="L36" s="1141"/>
      <c r="M36" s="1143"/>
      <c r="N36" s="1144">
        <v>8.0020000000000007</v>
      </c>
      <c r="O36" s="1145">
        <f>N36/N57*100</f>
        <v>1.2706672390862199E-2</v>
      </c>
    </row>
    <row r="37" spans="1:15">
      <c r="A37" s="924"/>
      <c r="B37" s="1166" t="s">
        <v>341</v>
      </c>
      <c r="C37" s="1140"/>
      <c r="D37" s="1141">
        <v>42</v>
      </c>
      <c r="E37" s="1141"/>
      <c r="F37" s="1142"/>
      <c r="G37" s="1141"/>
      <c r="H37" s="1141"/>
      <c r="I37" s="1141"/>
      <c r="J37" s="1141"/>
      <c r="K37" s="1141"/>
      <c r="L37" s="1142">
        <v>792.16499999999996</v>
      </c>
      <c r="M37" s="1143"/>
      <c r="N37" s="1144">
        <v>834.16499999999996</v>
      </c>
      <c r="O37" s="1145">
        <f>N37/N57*100</f>
        <v>1.3246015214850744</v>
      </c>
    </row>
    <row r="38" spans="1:15">
      <c r="A38" s="924"/>
      <c r="B38" s="1166" t="s">
        <v>342</v>
      </c>
      <c r="C38" s="1165">
        <v>431.77300000000002</v>
      </c>
      <c r="D38" s="1142">
        <v>178.71799999999999</v>
      </c>
      <c r="E38" s="1142">
        <v>43.945</v>
      </c>
      <c r="F38" s="1142">
        <v>41.899000000000001</v>
      </c>
      <c r="G38" s="1141"/>
      <c r="H38" s="1141"/>
      <c r="I38" s="1142">
        <v>287.96100000000001</v>
      </c>
      <c r="J38" s="1142">
        <v>28.63</v>
      </c>
      <c r="K38" s="1142">
        <v>202.20099999999999</v>
      </c>
      <c r="L38" s="1141">
        <v>31.477</v>
      </c>
      <c r="M38" s="1143">
        <v>904.32500000000005</v>
      </c>
      <c r="N38" s="1144">
        <v>2150.9290000000001</v>
      </c>
      <c r="O38" s="1145">
        <f>N38/N57*100</f>
        <v>3.4155398824050032</v>
      </c>
    </row>
    <row r="39" spans="1:15">
      <c r="A39" s="924"/>
      <c r="B39" s="1163" t="s">
        <v>663</v>
      </c>
      <c r="C39" s="1160">
        <v>520.28</v>
      </c>
      <c r="D39" s="1160">
        <v>220.71799999999999</v>
      </c>
      <c r="E39" s="1160">
        <v>50.064</v>
      </c>
      <c r="F39" s="1160">
        <v>178.369</v>
      </c>
      <c r="G39" s="1160"/>
      <c r="H39" s="1160"/>
      <c r="I39" s="1160">
        <v>680.16200000000003</v>
      </c>
      <c r="J39" s="1160">
        <v>66.433000000000007</v>
      </c>
      <c r="K39" s="1160">
        <v>223.33099999999999</v>
      </c>
      <c r="L39" s="1160">
        <v>823.89099999999996</v>
      </c>
      <c r="M39" s="1150">
        <v>920.654</v>
      </c>
      <c r="N39" s="1161">
        <v>3683.9639999999999</v>
      </c>
      <c r="O39" s="1152">
        <f>N39/N57*100</f>
        <v>5.8499029802212279</v>
      </c>
    </row>
    <row r="40" spans="1:15">
      <c r="A40" s="924" t="s">
        <v>600</v>
      </c>
      <c r="B40" s="1164" t="s">
        <v>344</v>
      </c>
      <c r="C40" s="1171">
        <v>307.50200000000001</v>
      </c>
      <c r="D40" s="1134">
        <v>1.6850000000000001</v>
      </c>
      <c r="E40" s="1135">
        <v>33.948999999999998</v>
      </c>
      <c r="F40" s="1135">
        <v>102.777</v>
      </c>
      <c r="G40" s="1135">
        <v>0.60099999999999998</v>
      </c>
      <c r="H40" s="1135">
        <v>14.38</v>
      </c>
      <c r="I40" s="1135">
        <v>811.73400000000004</v>
      </c>
      <c r="J40" s="1135">
        <v>109.925</v>
      </c>
      <c r="K40" s="1135">
        <v>301.56900000000002</v>
      </c>
      <c r="L40" s="1135">
        <v>184.78200000000001</v>
      </c>
      <c r="M40" s="1136">
        <v>212.864</v>
      </c>
      <c r="N40" s="1155">
        <v>2081.768</v>
      </c>
      <c r="O40" s="1138">
        <f>N40/N57*100</f>
        <v>3.3057165670807818</v>
      </c>
    </row>
    <row r="41" spans="1:15">
      <c r="A41" s="924"/>
      <c r="B41" s="1166" t="s">
        <v>345</v>
      </c>
      <c r="C41" s="1165">
        <v>38.566000000000003</v>
      </c>
      <c r="D41" s="1141"/>
      <c r="E41" s="1141"/>
      <c r="F41" s="1141"/>
      <c r="G41" s="1142">
        <v>28.405999999999999</v>
      </c>
      <c r="H41" s="1141">
        <v>34.951000000000001</v>
      </c>
      <c r="I41" s="1141"/>
      <c r="J41" s="1141"/>
      <c r="K41" s="1142">
        <v>67.929000000000002</v>
      </c>
      <c r="L41" s="1142">
        <v>11.962999999999999</v>
      </c>
      <c r="M41" s="1143">
        <v>22.23</v>
      </c>
      <c r="N41" s="1144">
        <v>204.04499999999999</v>
      </c>
      <c r="O41" s="1145">
        <f>N41/N57*100</f>
        <v>0.32401061834459843</v>
      </c>
    </row>
    <row r="42" spans="1:15">
      <c r="A42" s="924"/>
      <c r="B42" s="1166" t="s">
        <v>346</v>
      </c>
      <c r="C42" s="1165">
        <v>6.2439999999999998</v>
      </c>
      <c r="D42" s="1141">
        <v>0.66500000000000004</v>
      </c>
      <c r="E42" s="1142"/>
      <c r="F42" s="1142"/>
      <c r="G42" s="1141">
        <v>38.776000000000003</v>
      </c>
      <c r="H42" s="1142"/>
      <c r="I42" s="1142">
        <v>1435.2670000000001</v>
      </c>
      <c r="J42" s="1142"/>
      <c r="K42" s="1142">
        <v>2074.837</v>
      </c>
      <c r="L42" s="1141">
        <v>69.718000000000004</v>
      </c>
      <c r="M42" s="1143">
        <v>207.30500000000001</v>
      </c>
      <c r="N42" s="1144">
        <v>3832.8119999999999</v>
      </c>
      <c r="O42" s="1145">
        <f>N42/N57*100</f>
        <v>6.0862642364115622</v>
      </c>
    </row>
    <row r="43" spans="1:15">
      <c r="A43" s="924"/>
      <c r="B43" s="1166" t="s">
        <v>347</v>
      </c>
      <c r="C43" s="1165">
        <v>61.456000000000003</v>
      </c>
      <c r="D43" s="1141"/>
      <c r="E43" s="1142">
        <v>72.745999999999995</v>
      </c>
      <c r="F43" s="1142">
        <v>9.3390000000000004</v>
      </c>
      <c r="G43" s="1142"/>
      <c r="H43" s="1141"/>
      <c r="I43" s="1142">
        <v>568.20699999999999</v>
      </c>
      <c r="J43" s="1142">
        <v>1.52</v>
      </c>
      <c r="K43" s="1141">
        <v>4.2960000000000003</v>
      </c>
      <c r="L43" s="1142">
        <v>274.38499999999999</v>
      </c>
      <c r="M43" s="1143">
        <v>65.674000000000007</v>
      </c>
      <c r="N43" s="1144">
        <v>1057.623</v>
      </c>
      <c r="O43" s="1145">
        <f>N43/N57*100</f>
        <v>1.6794387620645901</v>
      </c>
    </row>
    <row r="44" spans="1:15">
      <c r="A44" s="924"/>
      <c r="B44" s="1166" t="s">
        <v>348</v>
      </c>
      <c r="C44" s="1165">
        <v>123.23399999999999</v>
      </c>
      <c r="D44" s="1142">
        <v>16.966000000000001</v>
      </c>
      <c r="E44" s="1142">
        <v>21.571999999999999</v>
      </c>
      <c r="F44" s="1142">
        <v>2.2629999999999999</v>
      </c>
      <c r="G44" s="1142">
        <v>416.952</v>
      </c>
      <c r="H44" s="1141"/>
      <c r="I44" s="1141">
        <v>706.18899999999996</v>
      </c>
      <c r="J44" s="1142">
        <v>30.516999999999999</v>
      </c>
      <c r="K44" s="1142">
        <v>171.137</v>
      </c>
      <c r="L44" s="1141">
        <v>15.090999999999999</v>
      </c>
      <c r="M44" s="1143">
        <v>10.637</v>
      </c>
      <c r="N44" s="1144">
        <v>1514.558</v>
      </c>
      <c r="O44" s="1145">
        <f>N44/N57*100</f>
        <v>2.4050227846737648</v>
      </c>
    </row>
    <row r="45" spans="1:15">
      <c r="A45" s="924"/>
      <c r="B45" s="1166" t="s">
        <v>349</v>
      </c>
      <c r="C45" s="1165">
        <v>573.50300000000004</v>
      </c>
      <c r="D45" s="1142">
        <v>5.3609999999999998</v>
      </c>
      <c r="E45" s="1142"/>
      <c r="F45" s="1142"/>
      <c r="G45" s="1142">
        <v>16.286000000000001</v>
      </c>
      <c r="H45" s="1142"/>
      <c r="I45" s="1141">
        <v>1.3740000000000001</v>
      </c>
      <c r="J45" s="1142">
        <v>23.533000000000001</v>
      </c>
      <c r="K45" s="1142">
        <v>11.504</v>
      </c>
      <c r="L45" s="1141">
        <v>33.798000000000002</v>
      </c>
      <c r="M45" s="1143">
        <v>44.216999999999999</v>
      </c>
      <c r="N45" s="1144">
        <v>709.76900000000001</v>
      </c>
      <c r="O45" s="1145">
        <f>N45/N57*100</f>
        <v>1.1270685023981344</v>
      </c>
    </row>
    <row r="46" spans="1:15">
      <c r="A46" s="924"/>
      <c r="B46" s="1166" t="s">
        <v>350</v>
      </c>
      <c r="C46" s="1165">
        <v>76.158000000000001</v>
      </c>
      <c r="D46" s="1142">
        <v>65.463999999999999</v>
      </c>
      <c r="E46" s="1142">
        <v>455.67</v>
      </c>
      <c r="F46" s="1142">
        <v>12.127000000000001</v>
      </c>
      <c r="G46" s="1142">
        <v>108.8</v>
      </c>
      <c r="H46" s="1141"/>
      <c r="I46" s="1142">
        <v>239.82499999999999</v>
      </c>
      <c r="J46" s="1141">
        <v>60.808999999999997</v>
      </c>
      <c r="K46" s="1142">
        <v>1756.9580000000001</v>
      </c>
      <c r="L46" s="1141">
        <v>88.19</v>
      </c>
      <c r="M46" s="1143">
        <v>135.81399999999999</v>
      </c>
      <c r="N46" s="1144">
        <v>2999.8150000000001</v>
      </c>
      <c r="O46" s="1145">
        <f>N46/N57*100</f>
        <v>4.7635174254179304</v>
      </c>
    </row>
    <row r="47" spans="1:15">
      <c r="A47" s="924"/>
      <c r="B47" s="1166" t="s">
        <v>351</v>
      </c>
      <c r="C47" s="1140"/>
      <c r="D47" s="1141"/>
      <c r="E47" s="1141"/>
      <c r="F47" s="1141"/>
      <c r="G47" s="1141"/>
      <c r="H47" s="1141"/>
      <c r="I47" s="1141"/>
      <c r="J47" s="1141"/>
      <c r="K47" s="1142">
        <v>16.518000000000001</v>
      </c>
      <c r="L47" s="1141"/>
      <c r="M47" s="1143"/>
      <c r="N47" s="1144">
        <v>16.518000000000001</v>
      </c>
      <c r="O47" s="1145">
        <f>N47/N57*100</f>
        <v>2.6229544432924488E-2</v>
      </c>
    </row>
    <row r="48" spans="1:15">
      <c r="A48" s="924"/>
      <c r="B48" s="1166" t="s">
        <v>101</v>
      </c>
      <c r="C48" s="1165">
        <v>362.99200000000002</v>
      </c>
      <c r="D48" s="1142">
        <v>445.61700000000002</v>
      </c>
      <c r="E48" s="1142">
        <v>188.71199999999999</v>
      </c>
      <c r="F48" s="1142">
        <v>40.119999999999997</v>
      </c>
      <c r="G48" s="1142">
        <v>355.178</v>
      </c>
      <c r="H48" s="1142">
        <v>41.898000000000003</v>
      </c>
      <c r="I48" s="1142">
        <v>4383.4160000000002</v>
      </c>
      <c r="J48" s="1142">
        <v>101.514</v>
      </c>
      <c r="K48" s="1142">
        <v>5839.4859999999999</v>
      </c>
      <c r="L48" s="1142">
        <v>7508.3050000000003</v>
      </c>
      <c r="M48" s="1143">
        <v>5310.402</v>
      </c>
      <c r="N48" s="1144">
        <v>24577.64</v>
      </c>
      <c r="O48" s="1145">
        <f>N48/N57*100</f>
        <v>39.027745516189746</v>
      </c>
    </row>
    <row r="49" spans="1:15">
      <c r="A49" s="1167"/>
      <c r="B49" s="1163" t="s">
        <v>663</v>
      </c>
      <c r="C49" s="1160">
        <v>1549.655</v>
      </c>
      <c r="D49" s="1160">
        <v>535.75800000000004</v>
      </c>
      <c r="E49" s="1160">
        <v>772.84199999999998</v>
      </c>
      <c r="F49" s="1160">
        <v>166.626</v>
      </c>
      <c r="G49" s="1160">
        <v>964.99900000000002</v>
      </c>
      <c r="H49" s="1160">
        <v>91.228999999999999</v>
      </c>
      <c r="I49" s="1160">
        <v>8146.0119999999997</v>
      </c>
      <c r="J49" s="1160">
        <v>327.81799999999998</v>
      </c>
      <c r="K49" s="1160">
        <v>10244.234</v>
      </c>
      <c r="L49" s="1160">
        <v>8186.232</v>
      </c>
      <c r="M49" s="1150">
        <v>6009.143</v>
      </c>
      <c r="N49" s="1161">
        <v>36994.548000000003</v>
      </c>
      <c r="O49" s="1152">
        <f>N49/N57*100</f>
        <v>58.745013957014038</v>
      </c>
    </row>
    <row r="50" spans="1:15">
      <c r="A50" s="1170" t="s">
        <v>673</v>
      </c>
      <c r="B50" s="1164" t="s">
        <v>356</v>
      </c>
      <c r="C50" s="1171"/>
      <c r="D50" s="1134"/>
      <c r="E50" s="1135">
        <v>55.17</v>
      </c>
      <c r="F50" s="1135"/>
      <c r="G50" s="1134"/>
      <c r="H50" s="1135"/>
      <c r="I50" s="1134"/>
      <c r="J50" s="1135"/>
      <c r="K50" s="1135"/>
      <c r="L50" s="1134"/>
      <c r="M50" s="1136"/>
      <c r="N50" s="1155">
        <v>55.17</v>
      </c>
      <c r="O50" s="1138">
        <f>N50/N57*100</f>
        <v>8.7606487853520043E-2</v>
      </c>
    </row>
    <row r="51" spans="1:15">
      <c r="A51" s="1172"/>
      <c r="B51" s="1166" t="s">
        <v>357</v>
      </c>
      <c r="C51" s="1140"/>
      <c r="D51" s="1141"/>
      <c r="E51" s="1141"/>
      <c r="F51" s="1142"/>
      <c r="G51" s="1141"/>
      <c r="H51" s="1141"/>
      <c r="I51" s="1141"/>
      <c r="J51" s="1142"/>
      <c r="K51" s="1142">
        <v>28.574999999999999</v>
      </c>
      <c r="L51" s="1142"/>
      <c r="M51" s="1143"/>
      <c r="N51" s="1144">
        <v>28.574999999999999</v>
      </c>
      <c r="O51" s="1145">
        <f>N51/N57*100</f>
        <v>4.5375301620705737E-2</v>
      </c>
    </row>
    <row r="52" spans="1:15">
      <c r="A52" s="1172"/>
      <c r="B52" s="1166" t="s">
        <v>358</v>
      </c>
      <c r="C52" s="1165">
        <v>14.183</v>
      </c>
      <c r="D52" s="1142">
        <v>46</v>
      </c>
      <c r="E52" s="1142">
        <v>4.3280000000000003</v>
      </c>
      <c r="F52" s="1142">
        <v>14.611000000000001</v>
      </c>
      <c r="G52" s="1141"/>
      <c r="H52" s="1142"/>
      <c r="I52" s="1142">
        <v>353.90300000000002</v>
      </c>
      <c r="J52" s="1142">
        <v>4.6980000000000004</v>
      </c>
      <c r="K52" s="1142">
        <v>280.29899999999998</v>
      </c>
      <c r="L52" s="1142">
        <v>251.03100000000001</v>
      </c>
      <c r="M52" s="1143">
        <v>291.74799999999999</v>
      </c>
      <c r="N52" s="1144">
        <v>1260.8009999999999</v>
      </c>
      <c r="O52" s="1145">
        <f>N52/N57*100</f>
        <v>2.0020726389741874</v>
      </c>
    </row>
    <row r="53" spans="1:15">
      <c r="A53" s="1174"/>
      <c r="B53" s="1163" t="s">
        <v>663</v>
      </c>
      <c r="C53" s="1160">
        <v>14.183</v>
      </c>
      <c r="D53" s="1160">
        <v>46</v>
      </c>
      <c r="E53" s="1160">
        <v>59.497999999999998</v>
      </c>
      <c r="F53" s="1160">
        <v>14.611000000000001</v>
      </c>
      <c r="G53" s="1160"/>
      <c r="H53" s="1160"/>
      <c r="I53" s="1160">
        <v>353.90300000000002</v>
      </c>
      <c r="J53" s="1160">
        <v>4.6980000000000004</v>
      </c>
      <c r="K53" s="1160">
        <v>308.87400000000002</v>
      </c>
      <c r="L53" s="1160">
        <v>251.03100000000001</v>
      </c>
      <c r="M53" s="1150">
        <v>291.74799999999999</v>
      </c>
      <c r="N53" s="1161">
        <v>1344.546</v>
      </c>
      <c r="O53" s="1152">
        <f>N53/N57*100</f>
        <v>2.1350544284484134</v>
      </c>
    </row>
    <row r="54" spans="1:15">
      <c r="A54" s="924" t="s">
        <v>408</v>
      </c>
      <c r="B54" s="1164" t="s">
        <v>353</v>
      </c>
      <c r="C54" s="1133"/>
      <c r="D54" s="1134"/>
      <c r="E54" s="1135"/>
      <c r="F54" s="1134"/>
      <c r="G54" s="1134"/>
      <c r="H54" s="1134"/>
      <c r="I54" s="1134"/>
      <c r="J54" s="1134"/>
      <c r="K54" s="1135"/>
      <c r="L54" s="1134"/>
      <c r="M54" s="1136"/>
      <c r="N54" s="1155"/>
      <c r="O54" s="1138">
        <f>N54/$N$57*100</f>
        <v>0</v>
      </c>
    </row>
    <row r="55" spans="1:15">
      <c r="A55" s="924"/>
      <c r="B55" s="1166" t="s">
        <v>354</v>
      </c>
      <c r="C55" s="1165">
        <v>3327.2559999999999</v>
      </c>
      <c r="D55" s="1141"/>
      <c r="E55" s="1141">
        <v>5.4640000000000004</v>
      </c>
      <c r="F55" s="1141">
        <v>20.846</v>
      </c>
      <c r="G55" s="1142"/>
      <c r="H55" s="1141"/>
      <c r="I55" s="1142"/>
      <c r="J55" s="1142">
        <v>1.802</v>
      </c>
      <c r="K55" s="1141">
        <v>216.93600000000001</v>
      </c>
      <c r="L55" s="1141">
        <v>321.73599999999999</v>
      </c>
      <c r="M55" s="1143"/>
      <c r="N55" s="1144">
        <v>3894.04</v>
      </c>
      <c r="O55" s="1145">
        <f>N55/$N$57*100</f>
        <v>6.1834904470023782</v>
      </c>
    </row>
    <row r="56" spans="1:15">
      <c r="A56" s="1167"/>
      <c r="B56" s="1177" t="s">
        <v>663</v>
      </c>
      <c r="C56" s="1178">
        <v>3327.2559999999999</v>
      </c>
      <c r="D56" s="1178"/>
      <c r="E56" s="1178">
        <v>5.4640000000000004</v>
      </c>
      <c r="F56" s="1178">
        <v>20.846</v>
      </c>
      <c r="G56" s="1178"/>
      <c r="H56" s="1178"/>
      <c r="I56" s="1178"/>
      <c r="J56" s="1178">
        <v>1.802</v>
      </c>
      <c r="K56" s="1178">
        <v>216.93600000000001</v>
      </c>
      <c r="L56" s="1178">
        <v>321.73599999999999</v>
      </c>
      <c r="M56" s="1150"/>
      <c r="N56" s="1155">
        <v>3894.04</v>
      </c>
      <c r="O56" s="1152">
        <f>N56/$N$57*100</f>
        <v>6.1834904470023782</v>
      </c>
    </row>
    <row r="57" spans="1:15">
      <c r="A57" s="1167" t="s">
        <v>606</v>
      </c>
      <c r="B57" s="1179" t="s">
        <v>674</v>
      </c>
      <c r="C57" s="1180">
        <v>9730.6209999999992</v>
      </c>
      <c r="D57" s="1181">
        <v>1400.077</v>
      </c>
      <c r="E57" s="1182">
        <v>1502.2449999999999</v>
      </c>
      <c r="F57" s="1181">
        <v>472.28399999999999</v>
      </c>
      <c r="G57" s="1182">
        <v>1087.383</v>
      </c>
      <c r="H57" s="1181">
        <v>1156.066</v>
      </c>
      <c r="I57" s="1182">
        <v>13021.316999999999</v>
      </c>
      <c r="J57" s="1182">
        <v>431.59300000000002</v>
      </c>
      <c r="K57" s="1181">
        <v>11794.018</v>
      </c>
      <c r="L57" s="1182">
        <v>10718.95</v>
      </c>
      <c r="M57" s="1182">
        <v>11660.234</v>
      </c>
      <c r="N57" s="1137">
        <v>62974.788</v>
      </c>
      <c r="O57" s="1183">
        <f>O7+O11+O14+O23+O28+O32+O39+O49+O53+O56</f>
        <v>100.00000000000001</v>
      </c>
    </row>
    <row r="58" spans="1:15">
      <c r="A58" s="1174"/>
      <c r="B58" s="1163" t="s">
        <v>593</v>
      </c>
      <c r="C58" s="1184">
        <f>C57/N57*100</f>
        <v>15.451613747393639</v>
      </c>
      <c r="D58" s="1185">
        <f>D57/N57*100</f>
        <v>2.2232341615822508</v>
      </c>
      <c r="E58" s="1186">
        <f>E57/N57*100</f>
        <v>2.385470515597448</v>
      </c>
      <c r="F58" s="1185">
        <f>F57/N57*100</f>
        <v>0.7499572686135918</v>
      </c>
      <c r="G58" s="1186">
        <f>G57/N57*100</f>
        <v>1.7266957691068368</v>
      </c>
      <c r="H58" s="1185">
        <f>H57/N57*100</f>
        <v>1.8357600505141836</v>
      </c>
      <c r="I58" s="1186">
        <f>I57/N57*100</f>
        <v>20.677031894097045</v>
      </c>
      <c r="J58" s="1186">
        <f>J57/N57*100</f>
        <v>0.685342521518294</v>
      </c>
      <c r="K58" s="1185">
        <f>K57/N57*100</f>
        <v>18.728158322660811</v>
      </c>
      <c r="L58" s="1186">
        <f>L57/N57*100</f>
        <v>17.021017998504419</v>
      </c>
      <c r="M58" s="1187">
        <f>M57/N57*100</f>
        <v>18.515717750411483</v>
      </c>
      <c r="N58" s="1188">
        <f>SUM(C58:M58)</f>
        <v>100</v>
      </c>
      <c r="O58" s="1189"/>
    </row>
    <row r="59" spans="1:15">
      <c r="A59" s="917" t="s">
        <v>675</v>
      </c>
      <c r="B59" s="1120"/>
      <c r="C59" s="917"/>
      <c r="D59" s="917"/>
      <c r="E59" s="917"/>
      <c r="F59" s="917"/>
      <c r="G59" s="917"/>
      <c r="H59" s="917"/>
      <c r="I59" s="917"/>
      <c r="J59" s="917"/>
      <c r="K59" s="917"/>
      <c r="L59" s="917"/>
      <c r="M59" s="917"/>
      <c r="N59" s="917"/>
      <c r="O59" s="917"/>
    </row>
    <row r="60" spans="1:15">
      <c r="A60" s="917" t="s">
        <v>676</v>
      </c>
      <c r="B60" s="1120"/>
      <c r="C60" s="917"/>
      <c r="D60" s="917"/>
      <c r="E60" s="917"/>
      <c r="F60" s="917"/>
      <c r="G60" s="917"/>
      <c r="H60" s="917"/>
      <c r="I60" s="917"/>
      <c r="J60" s="917"/>
      <c r="K60" s="917"/>
      <c r="L60" s="917"/>
      <c r="M60" s="917"/>
      <c r="N60" s="917"/>
      <c r="O60" s="917"/>
    </row>
  </sheetData>
  <mergeCells count="19">
    <mergeCell ref="A33:A39"/>
    <mergeCell ref="A40:A49"/>
    <mergeCell ref="A50:A53"/>
    <mergeCell ref="A54:A56"/>
    <mergeCell ref="A57:A58"/>
    <mergeCell ref="A5:A7"/>
    <mergeCell ref="A8:A11"/>
    <mergeCell ref="A12:A14"/>
    <mergeCell ref="A15:A23"/>
    <mergeCell ref="A24:A28"/>
    <mergeCell ref="A29:A32"/>
    <mergeCell ref="A1:O1"/>
    <mergeCell ref="M2:O2"/>
    <mergeCell ref="A3:B4"/>
    <mergeCell ref="C3:I3"/>
    <mergeCell ref="K3:L3"/>
    <mergeCell ref="M3:M4"/>
    <mergeCell ref="N3:N4"/>
    <mergeCell ref="O3:O4"/>
  </mergeCells>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sqref="A1:D2"/>
    </sheetView>
  </sheetViews>
  <sheetFormatPr defaultRowHeight="13.5"/>
  <cols>
    <col min="2" max="2" width="13.875" customWidth="1"/>
    <col min="9" max="9" width="14.75" customWidth="1"/>
  </cols>
  <sheetData>
    <row r="1" spans="1:11">
      <c r="A1" s="1190" t="s">
        <v>677</v>
      </c>
      <c r="B1" s="1190"/>
      <c r="C1" s="1190"/>
      <c r="D1" s="1190"/>
      <c r="E1" s="1191"/>
      <c r="F1" s="1192"/>
      <c r="G1" s="1192"/>
      <c r="H1" s="1193" t="s">
        <v>678</v>
      </c>
      <c r="I1" s="1193"/>
      <c r="J1" s="1193"/>
      <c r="K1" s="1193"/>
    </row>
    <row r="2" spans="1:11">
      <c r="A2" s="1190"/>
      <c r="B2" s="1190"/>
      <c r="C2" s="1190"/>
      <c r="D2" s="1190"/>
      <c r="E2" s="1194"/>
      <c r="F2" s="1195"/>
      <c r="G2" s="1195"/>
      <c r="H2" s="1193"/>
      <c r="I2" s="1193"/>
      <c r="J2" s="1193"/>
      <c r="K2" s="1193"/>
    </row>
    <row r="3" spans="1:11">
      <c r="A3" s="1196"/>
      <c r="B3" s="1196"/>
      <c r="C3" s="1197" t="s">
        <v>679</v>
      </c>
      <c r="D3" s="1197"/>
      <c r="E3" s="1198"/>
      <c r="F3" s="1199"/>
      <c r="G3" s="1199"/>
      <c r="H3" s="1200"/>
      <c r="I3" s="1201"/>
      <c r="J3" s="1202" t="s">
        <v>584</v>
      </c>
      <c r="K3" s="1202"/>
    </row>
    <row r="4" spans="1:11">
      <c r="A4" s="1203" t="s">
        <v>680</v>
      </c>
      <c r="B4" s="1204"/>
      <c r="C4" s="1205" t="s">
        <v>12</v>
      </c>
      <c r="D4" s="1206" t="s">
        <v>626</v>
      </c>
      <c r="E4" s="1207"/>
      <c r="F4" s="1207"/>
      <c r="G4" s="1207"/>
      <c r="H4" s="1208" t="s">
        <v>681</v>
      </c>
      <c r="I4" s="1209"/>
      <c r="J4" s="1210" t="s">
        <v>528</v>
      </c>
      <c r="K4" s="1211"/>
    </row>
    <row r="5" spans="1:11">
      <c r="A5" s="1212"/>
      <c r="B5" s="1213"/>
      <c r="C5" s="1214"/>
      <c r="D5" s="1215"/>
      <c r="E5" s="1207"/>
      <c r="F5" s="1207"/>
      <c r="G5" s="1207"/>
      <c r="H5" s="1216"/>
      <c r="I5" s="1217"/>
      <c r="J5" s="1218" t="s">
        <v>12</v>
      </c>
      <c r="K5" s="1219" t="s">
        <v>593</v>
      </c>
    </row>
    <row r="6" spans="1:11">
      <c r="A6" s="1220" t="s">
        <v>628</v>
      </c>
      <c r="B6" s="1221" t="s">
        <v>682</v>
      </c>
      <c r="C6" s="1222">
        <v>542.38599999999997</v>
      </c>
      <c r="D6" s="1223">
        <v>8.7477380126768055E-3</v>
      </c>
      <c r="E6" s="1224"/>
      <c r="F6" s="1224"/>
      <c r="G6" s="1224"/>
      <c r="H6" s="1225" t="s">
        <v>403</v>
      </c>
      <c r="I6" s="1226" t="s">
        <v>683</v>
      </c>
      <c r="J6" s="1227"/>
      <c r="K6" s="1228"/>
    </row>
    <row r="7" spans="1:11">
      <c r="A7" s="1229"/>
      <c r="B7" s="1230" t="s">
        <v>684</v>
      </c>
      <c r="C7" s="1231">
        <v>999.08299999999997</v>
      </c>
      <c r="D7" s="1232">
        <v>1.6113462251826523E-2</v>
      </c>
      <c r="E7" s="1224"/>
      <c r="F7" s="1224"/>
      <c r="G7" s="1224"/>
      <c r="H7" s="1233"/>
      <c r="I7" s="1157" t="s">
        <v>685</v>
      </c>
      <c r="J7" s="1234"/>
      <c r="K7" s="1235"/>
    </row>
    <row r="8" spans="1:11">
      <c r="A8" s="1229"/>
      <c r="B8" s="1230" t="s">
        <v>686</v>
      </c>
      <c r="C8" s="1231">
        <v>1170.1559999999999</v>
      </c>
      <c r="D8" s="1232">
        <v>1.8872570682063772E-2</v>
      </c>
      <c r="E8" s="1224"/>
      <c r="F8" s="1224"/>
      <c r="G8" s="1224"/>
      <c r="H8" s="1236"/>
      <c r="I8" s="1175" t="s">
        <v>595</v>
      </c>
      <c r="J8" s="1237"/>
      <c r="K8" s="1238">
        <v>0</v>
      </c>
    </row>
    <row r="9" spans="1:11">
      <c r="A9" s="1229"/>
      <c r="B9" s="1230" t="s">
        <v>687</v>
      </c>
      <c r="C9" s="1231">
        <v>1529.4110000000001</v>
      </c>
      <c r="D9" s="1232">
        <v>2.466672580359015E-2</v>
      </c>
      <c r="E9" s="1224"/>
      <c r="F9" s="1224"/>
      <c r="G9" s="1224"/>
      <c r="H9" s="1239" t="s">
        <v>404</v>
      </c>
      <c r="I9" s="1154" t="s">
        <v>312</v>
      </c>
      <c r="J9" s="1240"/>
      <c r="K9" s="1241"/>
    </row>
    <row r="10" spans="1:11">
      <c r="A10" s="1229"/>
      <c r="B10" s="1230" t="s">
        <v>688</v>
      </c>
      <c r="C10" s="1231">
        <v>194.87</v>
      </c>
      <c r="D10" s="1232">
        <v>3.1429124397206586E-3</v>
      </c>
      <c r="E10" s="1224"/>
      <c r="F10" s="1224"/>
      <c r="G10" s="1224"/>
      <c r="H10" s="1211"/>
      <c r="I10" s="1158" t="s">
        <v>313</v>
      </c>
      <c r="J10" s="1234">
        <v>513.54999999999995</v>
      </c>
      <c r="K10" s="1235">
        <v>8.2826637420769962E-3</v>
      </c>
    </row>
    <row r="11" spans="1:11">
      <c r="A11" s="1229"/>
      <c r="B11" s="1230" t="s">
        <v>689</v>
      </c>
      <c r="C11" s="1231">
        <v>172.46100000000001</v>
      </c>
      <c r="D11" s="1232">
        <v>2.7814944438172349E-3</v>
      </c>
      <c r="E11" s="1224"/>
      <c r="F11" s="1224"/>
      <c r="G11" s="1224"/>
      <c r="H11" s="1211"/>
      <c r="I11" s="1158" t="s">
        <v>314</v>
      </c>
      <c r="J11" s="1234"/>
      <c r="K11" s="1235"/>
    </row>
    <row r="12" spans="1:11">
      <c r="A12" s="1229"/>
      <c r="B12" s="1230" t="s">
        <v>690</v>
      </c>
      <c r="C12" s="1231">
        <v>3959.4870000000001</v>
      </c>
      <c r="D12" s="1232">
        <v>6.3859603567569312E-2</v>
      </c>
      <c r="E12" s="1224"/>
      <c r="F12" s="1224"/>
      <c r="G12" s="1224"/>
      <c r="H12" s="1211"/>
      <c r="I12" s="1158" t="s">
        <v>315</v>
      </c>
      <c r="J12" s="1234"/>
      <c r="K12" s="1235"/>
    </row>
    <row r="13" spans="1:11">
      <c r="A13" s="1229"/>
      <c r="B13" s="1230" t="s">
        <v>691</v>
      </c>
      <c r="C13" s="1231">
        <v>16.981999999999999</v>
      </c>
      <c r="D13" s="1232">
        <v>2.7388997306581936E-4</v>
      </c>
      <c r="E13" s="1224"/>
      <c r="F13" s="1224"/>
      <c r="G13" s="1224"/>
      <c r="H13" s="1211"/>
      <c r="I13" s="1158" t="s">
        <v>692</v>
      </c>
      <c r="J13" s="1234"/>
      <c r="K13" s="1235"/>
    </row>
    <row r="14" spans="1:11">
      <c r="A14" s="1229"/>
      <c r="B14" s="1230" t="s">
        <v>693</v>
      </c>
      <c r="C14" s="1231">
        <v>227.03</v>
      </c>
      <c r="D14" s="1232">
        <v>3.6615970194990564E-3</v>
      </c>
      <c r="E14" s="1224"/>
      <c r="F14" s="1224"/>
      <c r="G14" s="1224"/>
      <c r="H14" s="1242"/>
      <c r="I14" s="1177" t="s">
        <v>595</v>
      </c>
      <c r="J14" s="1243">
        <v>513.54999999999995</v>
      </c>
      <c r="K14" s="1244">
        <v>8.2826637420769962E-3</v>
      </c>
    </row>
    <row r="15" spans="1:11">
      <c r="A15" s="1229"/>
      <c r="B15" s="1230" t="s">
        <v>694</v>
      </c>
      <c r="C15" s="1231">
        <v>423.166</v>
      </c>
      <c r="D15" s="1232">
        <v>6.824927826072932E-3</v>
      </c>
      <c r="E15" s="1224"/>
      <c r="F15" s="1224"/>
      <c r="G15" s="1224"/>
      <c r="H15" s="1211" t="s">
        <v>381</v>
      </c>
      <c r="I15" s="1226" t="s">
        <v>318</v>
      </c>
      <c r="J15" s="1240"/>
      <c r="K15" s="1245"/>
    </row>
    <row r="16" spans="1:11">
      <c r="A16" s="1229"/>
      <c r="B16" s="1230" t="s">
        <v>695</v>
      </c>
      <c r="C16" s="1231">
        <v>349.577</v>
      </c>
      <c r="D16" s="1232">
        <v>5.6380659000370946E-3</v>
      </c>
      <c r="E16" s="1224"/>
      <c r="F16" s="1224"/>
      <c r="G16" s="1224"/>
      <c r="H16" s="1211"/>
      <c r="I16" s="1158" t="s">
        <v>319</v>
      </c>
      <c r="J16" s="1234"/>
      <c r="K16" s="1235"/>
    </row>
    <row r="17" spans="1:11">
      <c r="A17" s="1229"/>
      <c r="B17" s="1230" t="s">
        <v>696</v>
      </c>
      <c r="C17" s="1231">
        <v>1058.374</v>
      </c>
      <c r="D17" s="1232">
        <v>1.7069722432785511E-2</v>
      </c>
      <c r="E17" s="1224"/>
      <c r="F17" s="1224"/>
      <c r="G17" s="1224"/>
      <c r="H17" s="1211"/>
      <c r="I17" s="1175" t="s">
        <v>595</v>
      </c>
      <c r="J17" s="1246"/>
      <c r="K17" s="1244">
        <v>0</v>
      </c>
    </row>
    <row r="18" spans="1:11">
      <c r="A18" s="1229"/>
      <c r="B18" s="1230" t="s">
        <v>697</v>
      </c>
      <c r="C18" s="1231">
        <v>12.848000000000001</v>
      </c>
      <c r="D18" s="1232">
        <v>2.0721577988161864E-4</v>
      </c>
      <c r="E18" s="1224"/>
      <c r="F18" s="1224"/>
      <c r="G18" s="1224"/>
      <c r="H18" s="1225" t="s">
        <v>596</v>
      </c>
      <c r="I18" s="1247" t="s">
        <v>321</v>
      </c>
      <c r="J18" s="1248">
        <v>914.428</v>
      </c>
      <c r="K18" s="1245">
        <v>1.4748125090721417E-2</v>
      </c>
    </row>
    <row r="19" spans="1:11">
      <c r="A19" s="1229"/>
      <c r="B19" s="1230" t="s">
        <v>698</v>
      </c>
      <c r="C19" s="1231">
        <v>1133.473</v>
      </c>
      <c r="D19" s="1232">
        <v>1.8280938019128105E-2</v>
      </c>
      <c r="E19" s="1224"/>
      <c r="F19" s="1224"/>
      <c r="G19" s="1224"/>
      <c r="H19" s="1249"/>
      <c r="I19" s="1158" t="s">
        <v>322</v>
      </c>
      <c r="J19" s="1234">
        <v>37.542000000000002</v>
      </c>
      <c r="K19" s="1235">
        <v>6.0548683128235732E-4</v>
      </c>
    </row>
    <row r="20" spans="1:11">
      <c r="A20" s="1229"/>
      <c r="B20" s="1250" t="s">
        <v>699</v>
      </c>
      <c r="C20" s="1251">
        <v>0.92</v>
      </c>
      <c r="D20" s="1232">
        <v>1.4837991710078546E-5</v>
      </c>
      <c r="E20" s="1224"/>
      <c r="F20" s="1224"/>
      <c r="G20" s="1224"/>
      <c r="H20" s="1249"/>
      <c r="I20" s="1158" t="s">
        <v>323</v>
      </c>
      <c r="J20" s="1234"/>
      <c r="K20" s="1235"/>
    </row>
    <row r="21" spans="1:11">
      <c r="A21" s="1229"/>
      <c r="B21" s="1230" t="s">
        <v>700</v>
      </c>
      <c r="C21" s="1231">
        <v>122.83</v>
      </c>
      <c r="D21" s="1232">
        <v>1.9810331758140735E-3</v>
      </c>
      <c r="E21" s="1224"/>
      <c r="F21" s="1224"/>
      <c r="G21" s="1224"/>
      <c r="H21" s="1249"/>
      <c r="I21" s="1158" t="s">
        <v>701</v>
      </c>
      <c r="J21" s="1234">
        <v>422.25200000000001</v>
      </c>
      <c r="K21" s="1235">
        <v>6.8101866038740065E-3</v>
      </c>
    </row>
    <row r="22" spans="1:11">
      <c r="A22" s="1252"/>
      <c r="B22" s="1253" t="s">
        <v>702</v>
      </c>
      <c r="C22" s="1254">
        <v>1.8</v>
      </c>
      <c r="D22" s="1232">
        <v>2.9030853345805847E-5</v>
      </c>
      <c r="E22" s="1224"/>
      <c r="F22" s="1224"/>
      <c r="G22" s="1224"/>
      <c r="H22" s="1249"/>
      <c r="I22" s="1158" t="s">
        <v>325</v>
      </c>
      <c r="J22" s="1234">
        <v>155.768</v>
      </c>
      <c r="K22" s="1235">
        <v>2.5122655355386031E-3</v>
      </c>
    </row>
    <row r="23" spans="1:11">
      <c r="A23" s="1220" t="s">
        <v>636</v>
      </c>
      <c r="B23" s="1221" t="s">
        <v>703</v>
      </c>
      <c r="C23" s="1222">
        <v>2953.3240000000001</v>
      </c>
      <c r="D23" s="1223">
        <v>4.7631953292582616E-2</v>
      </c>
      <c r="E23" s="1224"/>
      <c r="F23" s="1224"/>
      <c r="G23" s="1224"/>
      <c r="H23" s="1249"/>
      <c r="I23" s="1158" t="s">
        <v>704</v>
      </c>
      <c r="J23" s="1234">
        <v>4169.3559999999998</v>
      </c>
      <c r="K23" s="1235">
        <v>6.7244423656919822E-2</v>
      </c>
    </row>
    <row r="24" spans="1:11">
      <c r="A24" s="1229"/>
      <c r="B24" s="1255" t="s">
        <v>705</v>
      </c>
      <c r="C24" s="1256">
        <v>293.57799999999997</v>
      </c>
      <c r="D24" s="1232">
        <v>4.734899924197216E-3</v>
      </c>
      <c r="E24" s="1224"/>
      <c r="F24" s="1224"/>
      <c r="G24" s="1224"/>
      <c r="H24" s="1249"/>
      <c r="I24" s="1158" t="s">
        <v>327</v>
      </c>
      <c r="J24" s="1234"/>
      <c r="K24" s="1235"/>
    </row>
    <row r="25" spans="1:11">
      <c r="A25" s="1252"/>
      <c r="B25" s="1230" t="s">
        <v>706</v>
      </c>
      <c r="C25" s="1231">
        <v>288.23399999999998</v>
      </c>
      <c r="D25" s="1232">
        <v>4.6487105462638904E-3</v>
      </c>
      <c r="E25" s="1224"/>
      <c r="F25" s="1224"/>
      <c r="G25" s="1224"/>
      <c r="H25" s="1249"/>
      <c r="I25" s="1158" t="s">
        <v>328</v>
      </c>
      <c r="J25" s="1234"/>
      <c r="K25" s="1235"/>
    </row>
    <row r="26" spans="1:11">
      <c r="A26" s="1220" t="s">
        <v>707</v>
      </c>
      <c r="B26" s="1221" t="s">
        <v>708</v>
      </c>
      <c r="C26" s="1222">
        <v>20278.215</v>
      </c>
      <c r="D26" s="1223">
        <v>0.32705215876651128</v>
      </c>
      <c r="E26" s="1224"/>
      <c r="F26" s="1224"/>
      <c r="G26" s="1224"/>
      <c r="H26" s="1257"/>
      <c r="I26" s="1177" t="s">
        <v>595</v>
      </c>
      <c r="J26" s="1248">
        <v>5699.3459999999995</v>
      </c>
      <c r="K26" s="1244">
        <v>9.1920487718336205E-2</v>
      </c>
    </row>
    <row r="27" spans="1:11">
      <c r="A27" s="1229"/>
      <c r="B27" s="1230" t="s">
        <v>518</v>
      </c>
      <c r="C27" s="1231">
        <v>14533.182000000001</v>
      </c>
      <c r="D27" s="1232">
        <v>0.23439481960550296</v>
      </c>
      <c r="E27" s="1224"/>
      <c r="F27" s="1224"/>
      <c r="G27" s="1224"/>
      <c r="H27" s="1225" t="s">
        <v>597</v>
      </c>
      <c r="I27" s="1226" t="s">
        <v>330</v>
      </c>
      <c r="J27" s="1240">
        <v>200.48</v>
      </c>
      <c r="K27" s="1245">
        <v>3.2333919326484203E-3</v>
      </c>
    </row>
    <row r="28" spans="1:11">
      <c r="A28" s="1229"/>
      <c r="B28" s="1230" t="s">
        <v>709</v>
      </c>
      <c r="C28" s="1231">
        <v>2253.1579999999999</v>
      </c>
      <c r="D28" s="1232">
        <v>3.6339499701627337E-2</v>
      </c>
      <c r="E28" s="1224"/>
      <c r="F28" s="1224"/>
      <c r="G28" s="1224"/>
      <c r="H28" s="1249"/>
      <c r="I28" s="1158" t="s">
        <v>331</v>
      </c>
      <c r="J28" s="1234">
        <v>1996.423</v>
      </c>
      <c r="K28" s="1235">
        <v>3.2198812960663195E-2</v>
      </c>
    </row>
    <row r="29" spans="1:11">
      <c r="A29" s="1229"/>
      <c r="B29" s="1230" t="s">
        <v>710</v>
      </c>
      <c r="C29" s="1231">
        <v>4352.1189999999997</v>
      </c>
      <c r="D29" s="1232">
        <v>7.019207135138622E-2</v>
      </c>
      <c r="E29" s="1224"/>
      <c r="F29" s="1224"/>
      <c r="G29" s="1224"/>
      <c r="H29" s="1249"/>
      <c r="I29" s="1158" t="s">
        <v>161</v>
      </c>
      <c r="J29" s="1234"/>
      <c r="K29" s="1235"/>
    </row>
    <row r="30" spans="1:11">
      <c r="A30" s="1229"/>
      <c r="B30" s="1230" t="s">
        <v>711</v>
      </c>
      <c r="C30" s="1231">
        <v>2843.25</v>
      </c>
      <c r="D30" s="1232">
        <v>4.5856652097479154E-2</v>
      </c>
      <c r="E30" s="1224"/>
      <c r="F30" s="1224"/>
      <c r="G30" s="1224"/>
      <c r="H30" s="1249"/>
      <c r="I30" s="1157" t="s">
        <v>408</v>
      </c>
      <c r="J30" s="1234">
        <v>598.88499999999999</v>
      </c>
      <c r="K30" s="1235">
        <v>9.6589681144460746E-3</v>
      </c>
    </row>
    <row r="31" spans="1:11">
      <c r="A31" s="1229"/>
      <c r="B31" s="1230" t="s">
        <v>712</v>
      </c>
      <c r="C31" s="1231">
        <v>28.344000000000001</v>
      </c>
      <c r="D31" s="1232">
        <v>4.5713917068528943E-4</v>
      </c>
      <c r="E31" s="1224"/>
      <c r="F31" s="1224"/>
      <c r="G31" s="1224"/>
      <c r="H31" s="1257"/>
      <c r="I31" s="1175" t="s">
        <v>595</v>
      </c>
      <c r="J31" s="1246">
        <v>2795.788</v>
      </c>
      <c r="K31" s="1238">
        <v>4.5091173007757689E-2</v>
      </c>
    </row>
    <row r="32" spans="1:11">
      <c r="A32" s="1229"/>
      <c r="B32" s="1230" t="s">
        <v>713</v>
      </c>
      <c r="C32" s="1231">
        <v>1584.1890000000001</v>
      </c>
      <c r="D32" s="1232">
        <v>2.5550199183910459E-2</v>
      </c>
      <c r="E32" s="1224"/>
      <c r="F32" s="1224"/>
      <c r="G32" s="1224"/>
      <c r="H32" s="1225" t="s">
        <v>598</v>
      </c>
      <c r="I32" s="1247" t="s">
        <v>714</v>
      </c>
      <c r="J32" s="1248">
        <v>169.006</v>
      </c>
      <c r="K32" s="1241">
        <v>2.7257713336451463E-3</v>
      </c>
    </row>
    <row r="33" spans="1:11">
      <c r="A33" s="1229"/>
      <c r="B33" s="1230" t="s">
        <v>715</v>
      </c>
      <c r="C33" s="1231">
        <v>122.098</v>
      </c>
      <c r="D33" s="1232">
        <v>1.9692272954534456E-3</v>
      </c>
      <c r="E33" s="1224"/>
      <c r="F33" s="1224"/>
      <c r="G33" s="1224"/>
      <c r="H33" s="1249"/>
      <c r="I33" s="1158" t="s">
        <v>334</v>
      </c>
      <c r="J33" s="1234">
        <v>25.349</v>
      </c>
      <c r="K33" s="1235">
        <v>4.0883505636824023E-4</v>
      </c>
    </row>
    <row r="34" spans="1:11">
      <c r="A34" s="1229"/>
      <c r="B34" s="1230" t="s">
        <v>716</v>
      </c>
      <c r="C34" s="1231">
        <v>21.597000000000001</v>
      </c>
      <c r="D34" s="1232">
        <v>3.4832185539409384E-4</v>
      </c>
      <c r="E34" s="1224"/>
      <c r="F34" s="1224"/>
      <c r="G34" s="1224"/>
      <c r="H34" s="1249"/>
      <c r="I34" s="1158" t="s">
        <v>335</v>
      </c>
      <c r="J34" s="1234">
        <v>2630.09</v>
      </c>
      <c r="K34" s="1235">
        <v>4.2418753931261391E-2</v>
      </c>
    </row>
    <row r="35" spans="1:11">
      <c r="A35" s="1229"/>
      <c r="B35" s="1258" t="s">
        <v>717</v>
      </c>
      <c r="C35" s="1259">
        <v>157.22499999999999</v>
      </c>
      <c r="D35" s="1232">
        <v>2.5357643984968469E-3</v>
      </c>
      <c r="E35" s="1224"/>
      <c r="F35" s="1224"/>
      <c r="G35" s="1224"/>
      <c r="H35" s="1257"/>
      <c r="I35" s="1177" t="s">
        <v>595</v>
      </c>
      <c r="J35" s="1248">
        <v>2824.4450000000002</v>
      </c>
      <c r="K35" s="1238">
        <v>4.5553360321274779E-2</v>
      </c>
    </row>
    <row r="36" spans="1:11">
      <c r="A36" s="1229"/>
      <c r="B36" s="1260" t="s">
        <v>718</v>
      </c>
      <c r="C36" s="1261">
        <v>40.5</v>
      </c>
      <c r="D36" s="1232">
        <v>6.5319420028063155E-4</v>
      </c>
      <c r="E36" s="1224"/>
      <c r="F36" s="1224"/>
      <c r="G36" s="1224"/>
      <c r="H36" s="1242" t="s">
        <v>599</v>
      </c>
      <c r="I36" s="1226" t="s">
        <v>337</v>
      </c>
      <c r="J36" s="1240"/>
      <c r="K36" s="1241"/>
    </row>
    <row r="37" spans="1:11">
      <c r="A37" s="1252"/>
      <c r="B37" s="1260" t="s">
        <v>719</v>
      </c>
      <c r="C37" s="1261">
        <v>44.253999999999998</v>
      </c>
      <c r="D37" s="1262">
        <v>7.1373965775849548E-4</v>
      </c>
      <c r="E37" s="1224"/>
      <c r="F37" s="1224"/>
      <c r="G37" s="1224"/>
      <c r="H37" s="1233"/>
      <c r="I37" s="1158" t="s">
        <v>338</v>
      </c>
      <c r="J37" s="1234">
        <v>7049.299</v>
      </c>
      <c r="K37" s="1235">
        <v>0.11369286969985323</v>
      </c>
    </row>
    <row r="38" spans="1:11">
      <c r="A38" s="1263" t="s">
        <v>720</v>
      </c>
      <c r="B38" s="1264" t="s">
        <v>721</v>
      </c>
      <c r="C38" s="1265">
        <v>0</v>
      </c>
      <c r="D38" s="1266">
        <v>0</v>
      </c>
      <c r="E38" s="1224"/>
      <c r="F38" s="1224"/>
      <c r="G38" s="1224"/>
      <c r="H38" s="1233"/>
      <c r="I38" s="1158" t="s">
        <v>722</v>
      </c>
      <c r="J38" s="1234">
        <v>369.69499999999999</v>
      </c>
      <c r="K38" s="1235">
        <v>5.9625340709320513E-3</v>
      </c>
    </row>
    <row r="39" spans="1:11">
      <c r="A39" s="1267" t="s">
        <v>723</v>
      </c>
      <c r="B39" s="1255" t="s">
        <v>724</v>
      </c>
      <c r="C39" s="1256">
        <v>2.9449999999999998</v>
      </c>
      <c r="D39" s="1223">
        <v>4.7497701724110124E-5</v>
      </c>
      <c r="E39" s="1224"/>
      <c r="F39" s="1224"/>
      <c r="G39" s="1224"/>
      <c r="H39" s="1233"/>
      <c r="I39" s="1158" t="s">
        <v>340</v>
      </c>
      <c r="J39" s="1234"/>
      <c r="K39" s="1235"/>
    </row>
    <row r="40" spans="1:11">
      <c r="A40" s="1268"/>
      <c r="B40" s="1253" t="s">
        <v>725</v>
      </c>
      <c r="C40" s="1254">
        <v>269.29599999999999</v>
      </c>
      <c r="D40" s="1269">
        <v>4.3432737125622956E-3</v>
      </c>
      <c r="E40" s="1270"/>
      <c r="F40" s="1270"/>
      <c r="G40" s="1270"/>
      <c r="H40" s="1233"/>
      <c r="I40" s="1158" t="s">
        <v>726</v>
      </c>
      <c r="J40" s="1234">
        <v>4.0140000000000002</v>
      </c>
      <c r="K40" s="1235">
        <v>6.4738802961147038E-5</v>
      </c>
    </row>
    <row r="41" spans="1:11">
      <c r="A41" s="1271" t="s">
        <v>641</v>
      </c>
      <c r="B41" s="1272"/>
      <c r="C41" s="1273">
        <v>22.146000000000001</v>
      </c>
      <c r="D41" s="1266">
        <v>3.5717626566456463E-4</v>
      </c>
      <c r="E41" s="1198"/>
      <c r="F41" s="1274"/>
      <c r="G41" s="1274"/>
      <c r="H41" s="1233"/>
      <c r="I41" s="1158" t="s">
        <v>727</v>
      </c>
      <c r="J41" s="1234">
        <v>1019.989</v>
      </c>
      <c r="K41" s="1235">
        <v>1.64506394851862E-2</v>
      </c>
    </row>
    <row r="42" spans="1:11">
      <c r="A42" s="1275" t="s">
        <v>642</v>
      </c>
      <c r="B42" s="1276"/>
      <c r="C42" s="1277">
        <v>62003</v>
      </c>
      <c r="D42" s="1266">
        <v>1</v>
      </c>
      <c r="E42" s="1278"/>
      <c r="F42" s="1279"/>
      <c r="G42" s="1279"/>
      <c r="H42" s="1236"/>
      <c r="I42" s="1175" t="s">
        <v>595</v>
      </c>
      <c r="J42" s="1246">
        <v>8442.9969999999994</v>
      </c>
      <c r="K42" s="1244">
        <v>0.13617078205893263</v>
      </c>
    </row>
    <row r="43" spans="1:11">
      <c r="A43" s="1198"/>
      <c r="B43" s="1280"/>
      <c r="C43" s="1281"/>
      <c r="D43" s="1282"/>
      <c r="E43" s="1198"/>
      <c r="F43" s="1274"/>
      <c r="G43" s="1274"/>
      <c r="H43" s="1242" t="s">
        <v>600</v>
      </c>
      <c r="I43" s="1247" t="s">
        <v>728</v>
      </c>
      <c r="J43" s="1248">
        <v>2390.16</v>
      </c>
      <c r="K43" s="1245">
        <v>3.8549102462784056E-2</v>
      </c>
    </row>
    <row r="44" spans="1:11">
      <c r="A44" s="1283"/>
      <c r="B44" s="1283"/>
      <c r="C44" s="1284"/>
      <c r="D44" s="1282"/>
      <c r="E44" s="1198"/>
      <c r="F44" s="1274"/>
      <c r="G44" s="1274"/>
      <c r="H44" s="1233"/>
      <c r="I44" s="1158" t="s">
        <v>345</v>
      </c>
      <c r="J44" s="1234"/>
      <c r="K44" s="1235"/>
    </row>
    <row r="45" spans="1:11">
      <c r="A45" s="1283"/>
      <c r="B45" s="1283"/>
      <c r="C45" s="1284"/>
      <c r="D45" s="1282"/>
      <c r="E45" s="1198"/>
      <c r="F45" s="1274"/>
      <c r="G45" s="1274"/>
      <c r="H45" s="1233"/>
      <c r="I45" s="1158" t="s">
        <v>430</v>
      </c>
      <c r="J45" s="1234">
        <v>3719.248</v>
      </c>
      <c r="K45" s="1235">
        <v>5.9984968469267617E-2</v>
      </c>
    </row>
    <row r="46" spans="1:11">
      <c r="A46" s="1198" t="s">
        <v>729</v>
      </c>
      <c r="B46" s="1198"/>
      <c r="C46" s="1285" t="s">
        <v>730</v>
      </c>
      <c r="D46" s="1282"/>
      <c r="E46" s="1198"/>
      <c r="F46" s="1274"/>
      <c r="G46" s="1274"/>
      <c r="H46" s="1233"/>
      <c r="I46" s="1158" t="s">
        <v>731</v>
      </c>
      <c r="J46" s="1234">
        <v>1306.4739999999999</v>
      </c>
      <c r="K46" s="1235">
        <v>2.1071141718949082E-2</v>
      </c>
    </row>
    <row r="47" spans="1:11">
      <c r="A47" s="1286" t="s">
        <v>2</v>
      </c>
      <c r="B47" s="1286" t="s">
        <v>732</v>
      </c>
      <c r="C47" s="1287" t="s">
        <v>573</v>
      </c>
      <c r="D47" s="1282"/>
      <c r="E47" s="1198"/>
      <c r="F47" s="1274"/>
      <c r="G47" s="1274"/>
      <c r="H47" s="1233"/>
      <c r="I47" s="1158" t="s">
        <v>733</v>
      </c>
      <c r="J47" s="1234">
        <v>782.50599999999997</v>
      </c>
      <c r="K47" s="1235">
        <v>1.2620453849007306E-2</v>
      </c>
    </row>
    <row r="48" spans="1:11" ht="14.25">
      <c r="A48" s="1286" t="s">
        <v>734</v>
      </c>
      <c r="B48" s="1288">
        <v>425</v>
      </c>
      <c r="C48" s="1289">
        <v>0.96810933940774491</v>
      </c>
      <c r="D48" s="1282"/>
      <c r="E48" s="1198"/>
      <c r="F48" s="1274"/>
      <c r="G48" s="1274"/>
      <c r="H48" s="1233"/>
      <c r="I48" s="1158" t="s">
        <v>350</v>
      </c>
      <c r="J48" s="1234">
        <v>183.393</v>
      </c>
      <c r="K48" s="1235">
        <v>2.957808493137429E-3</v>
      </c>
    </row>
    <row r="49" spans="1:11" ht="14.25">
      <c r="A49" s="1286" t="s">
        <v>735</v>
      </c>
      <c r="B49" s="1290">
        <v>421</v>
      </c>
      <c r="C49" s="1289">
        <v>0.99058823529411766</v>
      </c>
      <c r="D49" s="1282"/>
      <c r="E49" s="1198"/>
      <c r="F49" s="1274"/>
      <c r="G49" s="1274"/>
      <c r="H49" s="1233"/>
      <c r="I49" s="1157" t="s">
        <v>736</v>
      </c>
      <c r="J49" s="1234">
        <v>39.340000000000003</v>
      </c>
      <c r="K49" s="1235">
        <v>6.3448542812444568E-4</v>
      </c>
    </row>
    <row r="50" spans="1:11" ht="14.25">
      <c r="A50" s="1286" t="s">
        <v>737</v>
      </c>
      <c r="B50" s="1290">
        <v>544</v>
      </c>
      <c r="C50" s="1289">
        <v>1.2921615201900238</v>
      </c>
      <c r="D50" s="1282"/>
      <c r="E50" s="1198"/>
      <c r="F50" s="1274"/>
      <c r="G50" s="1274"/>
      <c r="H50" s="1233"/>
      <c r="I50" s="1158" t="s">
        <v>101</v>
      </c>
      <c r="J50" s="1234">
        <v>3504.0450000000001</v>
      </c>
      <c r="K50" s="1235">
        <v>5.6514120284502367E-2</v>
      </c>
    </row>
    <row r="51" spans="1:11" ht="14.25">
      <c r="A51" s="1286" t="s">
        <v>738</v>
      </c>
      <c r="B51" s="1290">
        <v>388</v>
      </c>
      <c r="C51" s="1289">
        <v>0.71323529411764697</v>
      </c>
      <c r="D51" s="1282"/>
      <c r="E51" s="1198"/>
      <c r="F51" s="1274"/>
      <c r="G51" s="1274"/>
      <c r="H51" s="1236"/>
      <c r="I51" s="1177" t="s">
        <v>595</v>
      </c>
      <c r="J51" s="1248">
        <v>11925.165999999999</v>
      </c>
      <c r="K51" s="1244">
        <v>0.19233208070577229</v>
      </c>
    </row>
    <row r="52" spans="1:11" ht="14.25">
      <c r="A52" s="1286" t="s">
        <v>739</v>
      </c>
      <c r="B52" s="1290">
        <v>377</v>
      </c>
      <c r="C52" s="1289">
        <v>0.97164948453608202</v>
      </c>
      <c r="D52" s="1283"/>
      <c r="E52" s="1198"/>
      <c r="F52" s="1274"/>
      <c r="G52" s="1274"/>
      <c r="H52" s="1225" t="s">
        <v>602</v>
      </c>
      <c r="I52" s="1226" t="s">
        <v>740</v>
      </c>
      <c r="J52" s="1240">
        <v>11670.02</v>
      </c>
      <c r="K52" s="1245">
        <v>0.18821702175701177</v>
      </c>
    </row>
    <row r="53" spans="1:11" ht="14.25">
      <c r="A53" s="1286" t="s">
        <v>741</v>
      </c>
      <c r="B53" s="1290">
        <v>564</v>
      </c>
      <c r="C53" s="1289">
        <v>1.4960212201591501</v>
      </c>
      <c r="D53" s="1282"/>
      <c r="E53" s="1198"/>
      <c r="F53" s="1274"/>
      <c r="G53" s="1274"/>
      <c r="H53" s="1249"/>
      <c r="I53" s="1158" t="s">
        <v>742</v>
      </c>
      <c r="J53" s="1234">
        <v>222.042</v>
      </c>
      <c r="K53" s="1235">
        <v>3.5811492992274567E-3</v>
      </c>
    </row>
    <row r="54" spans="1:11" ht="14.25">
      <c r="A54" s="1286" t="s">
        <v>743</v>
      </c>
      <c r="B54" s="1288">
        <v>620</v>
      </c>
      <c r="C54" s="1289">
        <f>B54/B53</f>
        <v>1.0992907801418439</v>
      </c>
      <c r="D54" s="1282"/>
      <c r="E54" s="1198"/>
      <c r="F54" s="1274"/>
      <c r="G54" s="1274"/>
      <c r="H54" s="1249"/>
      <c r="I54" s="1158" t="s">
        <v>744</v>
      </c>
      <c r="J54" s="1234">
        <v>17909.153999999999</v>
      </c>
      <c r="K54" s="1235">
        <v>0.28884334628969566</v>
      </c>
    </row>
    <row r="55" spans="1:11">
      <c r="A55" s="1198"/>
      <c r="B55" s="1198"/>
      <c r="C55" s="1291"/>
      <c r="D55" s="1282"/>
      <c r="E55" s="1198"/>
      <c r="F55" s="1274"/>
      <c r="G55" s="1274"/>
      <c r="H55" s="1257"/>
      <c r="I55" s="1175" t="s">
        <v>595</v>
      </c>
      <c r="J55" s="1246">
        <v>29801.216</v>
      </c>
      <c r="K55" s="1238">
        <v>0.48064151734593485</v>
      </c>
    </row>
    <row r="56" spans="1:11">
      <c r="A56" s="1198"/>
      <c r="B56" s="1198"/>
      <c r="C56" s="1291"/>
      <c r="D56" s="1282"/>
      <c r="E56" s="1198"/>
      <c r="F56" s="1274"/>
      <c r="G56" s="1274"/>
      <c r="H56" s="1242" t="s">
        <v>408</v>
      </c>
      <c r="I56" s="1177" t="s">
        <v>484</v>
      </c>
      <c r="J56" s="1248"/>
      <c r="K56" s="1241"/>
    </row>
    <row r="57" spans="1:11">
      <c r="A57" s="1198"/>
      <c r="B57" s="1198"/>
      <c r="C57" s="1291"/>
      <c r="D57" s="1282"/>
      <c r="E57" s="1198"/>
      <c r="F57" s="1274"/>
      <c r="G57" s="1274"/>
      <c r="H57" s="1233"/>
      <c r="I57" s="1157" t="s">
        <v>605</v>
      </c>
      <c r="J57" s="1234"/>
      <c r="K57" s="1235"/>
    </row>
    <row r="58" spans="1:11">
      <c r="A58" s="1198"/>
      <c r="B58" s="1198"/>
      <c r="C58" s="1291"/>
      <c r="D58" s="1282"/>
      <c r="E58" s="1198"/>
      <c r="F58" s="1274"/>
      <c r="G58" s="1274"/>
      <c r="H58" s="1236"/>
      <c r="I58" s="1177" t="s">
        <v>595</v>
      </c>
      <c r="J58" s="1248"/>
      <c r="K58" s="1238">
        <v>0</v>
      </c>
    </row>
    <row r="59" spans="1:11">
      <c r="A59" s="1198"/>
      <c r="B59" s="1198"/>
      <c r="C59" s="1291"/>
      <c r="D59" s="1282"/>
      <c r="E59" s="1198"/>
      <c r="F59" s="1274"/>
      <c r="G59" s="1274"/>
      <c r="H59" s="1292" t="s">
        <v>606</v>
      </c>
      <c r="I59" s="1210"/>
      <c r="J59" s="1293">
        <v>62003</v>
      </c>
      <c r="K59" s="1228">
        <v>1</v>
      </c>
    </row>
    <row r="60" spans="1:11">
      <c r="A60" s="1198"/>
      <c r="B60" s="1198"/>
      <c r="C60" s="1291"/>
      <c r="D60" s="1282"/>
      <c r="E60" s="1198"/>
      <c r="F60" s="1274"/>
      <c r="G60" s="1274"/>
      <c r="H60" s="1283"/>
      <c r="I60" s="1294"/>
      <c r="J60" s="1283"/>
      <c r="K60" s="1295"/>
    </row>
    <row r="61" spans="1:11">
      <c r="A61" s="1196" t="s">
        <v>745</v>
      </c>
      <c r="B61" s="1200" t="s">
        <v>746</v>
      </c>
      <c r="C61" s="1291"/>
      <c r="D61" s="1282"/>
      <c r="E61" s="1198"/>
      <c r="F61" s="1274"/>
      <c r="G61" s="1274"/>
      <c r="H61" s="1296"/>
      <c r="I61" s="1297"/>
      <c r="J61" s="1200"/>
      <c r="K61" s="1200"/>
    </row>
  </sheetData>
  <mergeCells count="26">
    <mergeCell ref="H59:I59"/>
    <mergeCell ref="A39:A40"/>
    <mergeCell ref="A41:B41"/>
    <mergeCell ref="A42:B42"/>
    <mergeCell ref="H43:H51"/>
    <mergeCell ref="H52:H55"/>
    <mergeCell ref="H56:H58"/>
    <mergeCell ref="A6:A22"/>
    <mergeCell ref="H6:H8"/>
    <mergeCell ref="H9:H14"/>
    <mergeCell ref="H15:H17"/>
    <mergeCell ref="H18:H26"/>
    <mergeCell ref="A23:A25"/>
    <mergeCell ref="A26:A37"/>
    <mergeCell ref="H27:H31"/>
    <mergeCell ref="H32:H35"/>
    <mergeCell ref="H36:H42"/>
    <mergeCell ref="A1:D2"/>
    <mergeCell ref="H1:K2"/>
    <mergeCell ref="C3:D3"/>
    <mergeCell ref="J3:K3"/>
    <mergeCell ref="A4:B5"/>
    <mergeCell ref="C4:C5"/>
    <mergeCell ref="D4:D5"/>
    <mergeCell ref="H4:I5"/>
    <mergeCell ref="J4:K4"/>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pane ySplit="4" topLeftCell="A5" activePane="bottomLeft" state="frozen"/>
      <selection pane="bottomLeft" activeCell="B37" sqref="B37"/>
    </sheetView>
  </sheetViews>
  <sheetFormatPr defaultRowHeight="13.5"/>
  <cols>
    <col min="1" max="1" width="4" customWidth="1"/>
    <col min="2" max="2" width="22.375" bestFit="1" customWidth="1"/>
    <col min="3" max="3" width="5.25" customWidth="1"/>
  </cols>
  <sheetData>
    <row r="1" spans="1:15" ht="17.25">
      <c r="A1" s="633" t="s">
        <v>510</v>
      </c>
      <c r="B1" s="633"/>
      <c r="C1" s="633"/>
      <c r="D1" s="633"/>
      <c r="E1" s="633"/>
      <c r="F1" s="633"/>
      <c r="G1" s="633"/>
      <c r="H1" s="633"/>
      <c r="I1" s="633"/>
      <c r="J1" s="633"/>
      <c r="K1" s="633"/>
      <c r="L1" s="633"/>
      <c r="M1" s="633"/>
      <c r="N1" s="633"/>
      <c r="O1" s="633"/>
    </row>
    <row r="2" spans="1:15">
      <c r="A2" s="2"/>
      <c r="B2" s="2"/>
      <c r="C2" s="2"/>
      <c r="D2" s="2"/>
      <c r="E2" s="2"/>
      <c r="F2" s="2"/>
      <c r="G2" s="2"/>
      <c r="H2" s="2"/>
      <c r="I2" s="2"/>
      <c r="J2" s="2"/>
      <c r="K2" s="2"/>
      <c r="L2" s="2"/>
      <c r="M2" s="2"/>
      <c r="N2" s="2"/>
      <c r="O2" s="2"/>
    </row>
    <row r="3" spans="1:15">
      <c r="A3" s="634" t="s">
        <v>540</v>
      </c>
      <c r="B3" s="635"/>
      <c r="C3" s="636"/>
      <c r="D3" s="637" t="s">
        <v>511</v>
      </c>
      <c r="E3" s="638" t="s">
        <v>512</v>
      </c>
      <c r="F3" s="638" t="s">
        <v>513</v>
      </c>
      <c r="G3" s="638" t="s">
        <v>514</v>
      </c>
      <c r="H3" s="638" t="s">
        <v>515</v>
      </c>
      <c r="I3" s="638" t="s">
        <v>516</v>
      </c>
      <c r="J3" s="638" t="s">
        <v>517</v>
      </c>
      <c r="K3" s="638" t="s">
        <v>518</v>
      </c>
      <c r="L3" s="638" t="s">
        <v>519</v>
      </c>
      <c r="M3" s="638" t="s">
        <v>520</v>
      </c>
      <c r="N3" s="639" t="s">
        <v>521</v>
      </c>
      <c r="O3" s="640" t="s">
        <v>500</v>
      </c>
    </row>
    <row r="4" spans="1:15" ht="23.25" customHeight="1">
      <c r="A4" s="641"/>
      <c r="B4" s="642"/>
      <c r="C4" s="643"/>
      <c r="D4" s="637"/>
      <c r="E4" s="638"/>
      <c r="F4" s="638"/>
      <c r="G4" s="638"/>
      <c r="H4" s="638"/>
      <c r="I4" s="638"/>
      <c r="J4" s="638"/>
      <c r="K4" s="638"/>
      <c r="L4" s="638"/>
      <c r="M4" s="638"/>
      <c r="N4" s="639"/>
      <c r="O4" s="640"/>
    </row>
    <row r="5" spans="1:15" ht="13.5" customHeight="1">
      <c r="A5" s="644"/>
      <c r="B5" s="645" t="s">
        <v>522</v>
      </c>
      <c r="C5" s="645"/>
      <c r="D5" s="646"/>
      <c r="E5" s="647"/>
      <c r="F5" s="647">
        <v>1</v>
      </c>
      <c r="G5" s="647"/>
      <c r="H5" s="647"/>
      <c r="I5" s="647"/>
      <c r="J5" s="647"/>
      <c r="K5" s="647"/>
      <c r="L5" s="647"/>
      <c r="M5" s="647"/>
      <c r="N5" s="648"/>
      <c r="O5" s="649">
        <v>1</v>
      </c>
    </row>
    <row r="6" spans="1:15" ht="13.5" customHeight="1">
      <c r="A6" s="650"/>
      <c r="B6" s="651" t="s">
        <v>316</v>
      </c>
      <c r="C6" s="651"/>
      <c r="D6" s="652"/>
      <c r="E6" s="653"/>
      <c r="F6" s="654">
        <v>1</v>
      </c>
      <c r="G6" s="654">
        <v>1</v>
      </c>
      <c r="H6" s="654">
        <v>4</v>
      </c>
      <c r="I6" s="653"/>
      <c r="J6" s="653"/>
      <c r="K6" s="653"/>
      <c r="L6" s="653"/>
      <c r="M6" s="654">
        <v>1</v>
      </c>
      <c r="N6" s="655"/>
      <c r="O6" s="656">
        <v>7</v>
      </c>
    </row>
    <row r="7" spans="1:15" ht="13.5" customHeight="1">
      <c r="A7" s="650"/>
      <c r="B7" s="651" t="s">
        <v>471</v>
      </c>
      <c r="C7" s="651"/>
      <c r="D7" s="652"/>
      <c r="E7" s="653">
        <v>1</v>
      </c>
      <c r="F7" s="654">
        <v>8</v>
      </c>
      <c r="G7" s="654">
        <v>2</v>
      </c>
      <c r="H7" s="654">
        <v>4</v>
      </c>
      <c r="I7" s="654">
        <v>2</v>
      </c>
      <c r="J7" s="654">
        <v>7</v>
      </c>
      <c r="K7" s="654">
        <v>2</v>
      </c>
      <c r="L7" s="654">
        <v>2</v>
      </c>
      <c r="M7" s="654">
        <v>2</v>
      </c>
      <c r="N7" s="655"/>
      <c r="O7" s="656">
        <v>30</v>
      </c>
    </row>
    <row r="8" spans="1:15" ht="13.5" customHeight="1">
      <c r="A8" s="650"/>
      <c r="B8" s="651" t="s">
        <v>473</v>
      </c>
      <c r="C8" s="651"/>
      <c r="D8" s="652"/>
      <c r="E8" s="653"/>
      <c r="F8" s="653"/>
      <c r="G8" s="653"/>
      <c r="H8" s="653"/>
      <c r="I8" s="654">
        <v>2</v>
      </c>
      <c r="J8" s="654">
        <v>1</v>
      </c>
      <c r="K8" s="653">
        <v>1</v>
      </c>
      <c r="L8" s="654">
        <v>3</v>
      </c>
      <c r="M8" s="654">
        <v>2</v>
      </c>
      <c r="N8" s="655"/>
      <c r="O8" s="656">
        <v>9</v>
      </c>
    </row>
    <row r="9" spans="1:15" ht="13.5" customHeight="1">
      <c r="A9" s="650"/>
      <c r="B9" s="651" t="s">
        <v>321</v>
      </c>
      <c r="C9" s="651"/>
      <c r="D9" s="652"/>
      <c r="E9" s="653"/>
      <c r="F9" s="654">
        <v>3</v>
      </c>
      <c r="G9" s="653">
        <v>2</v>
      </c>
      <c r="H9" s="654">
        <v>1</v>
      </c>
      <c r="I9" s="654">
        <v>4</v>
      </c>
      <c r="J9" s="654">
        <v>1</v>
      </c>
      <c r="K9" s="654">
        <v>2</v>
      </c>
      <c r="L9" s="654"/>
      <c r="M9" s="653">
        <v>1</v>
      </c>
      <c r="N9" s="657"/>
      <c r="O9" s="656">
        <v>14</v>
      </c>
    </row>
    <row r="10" spans="1:15" ht="13.5" customHeight="1">
      <c r="A10" s="650"/>
      <c r="B10" s="651" t="s">
        <v>474</v>
      </c>
      <c r="C10" s="651"/>
      <c r="D10" s="652"/>
      <c r="E10" s="653"/>
      <c r="F10" s="654">
        <v>1</v>
      </c>
      <c r="G10" s="653"/>
      <c r="H10" s="654">
        <v>2</v>
      </c>
      <c r="I10" s="654">
        <v>3</v>
      </c>
      <c r="J10" s="653">
        <v>1</v>
      </c>
      <c r="K10" s="653"/>
      <c r="L10" s="654">
        <v>2</v>
      </c>
      <c r="M10" s="653"/>
      <c r="N10" s="657"/>
      <c r="O10" s="656">
        <v>9</v>
      </c>
    </row>
    <row r="11" spans="1:15" ht="13.5" customHeight="1">
      <c r="A11" s="650"/>
      <c r="B11" s="651" t="s">
        <v>323</v>
      </c>
      <c r="C11" s="651"/>
      <c r="D11" s="652"/>
      <c r="E11" s="653"/>
      <c r="F11" s="654">
        <v>2</v>
      </c>
      <c r="G11" s="653"/>
      <c r="H11" s="653"/>
      <c r="I11" s="654">
        <v>1</v>
      </c>
      <c r="J11" s="653">
        <v>1</v>
      </c>
      <c r="K11" s="653"/>
      <c r="L11" s="653"/>
      <c r="M11" s="653"/>
      <c r="N11" s="657"/>
      <c r="O11" s="656">
        <v>4</v>
      </c>
    </row>
    <row r="12" spans="1:15" ht="13.5" customHeight="1">
      <c r="A12" s="650"/>
      <c r="B12" s="651" t="s">
        <v>325</v>
      </c>
      <c r="C12" s="651"/>
      <c r="D12" s="652"/>
      <c r="E12" s="653"/>
      <c r="F12" s="654">
        <v>1</v>
      </c>
      <c r="G12" s="653"/>
      <c r="H12" s="653">
        <v>1</v>
      </c>
      <c r="I12" s="654">
        <v>3</v>
      </c>
      <c r="J12" s="654"/>
      <c r="K12" s="654">
        <v>3</v>
      </c>
      <c r="L12" s="653"/>
      <c r="M12" s="654">
        <v>2</v>
      </c>
      <c r="N12" s="655"/>
      <c r="O12" s="656">
        <v>10</v>
      </c>
    </row>
    <row r="13" spans="1:15" ht="13.5" customHeight="1">
      <c r="A13" s="650"/>
      <c r="B13" s="651" t="s">
        <v>326</v>
      </c>
      <c r="C13" s="651"/>
      <c r="D13" s="658">
        <v>2</v>
      </c>
      <c r="E13" s="653">
        <v>2</v>
      </c>
      <c r="F13" s="654">
        <v>5</v>
      </c>
      <c r="G13" s="653"/>
      <c r="H13" s="654">
        <v>8</v>
      </c>
      <c r="I13" s="654">
        <v>4</v>
      </c>
      <c r="J13" s="654">
        <v>3</v>
      </c>
      <c r="K13" s="654">
        <v>1</v>
      </c>
      <c r="L13" s="654">
        <v>2</v>
      </c>
      <c r="M13" s="654">
        <v>7</v>
      </c>
      <c r="N13" s="655"/>
      <c r="O13" s="656">
        <v>34</v>
      </c>
    </row>
    <row r="14" spans="1:15" ht="13.5" customHeight="1">
      <c r="A14" s="650"/>
      <c r="B14" s="651" t="s">
        <v>475</v>
      </c>
      <c r="C14" s="651"/>
      <c r="D14" s="652"/>
      <c r="E14" s="653"/>
      <c r="F14" s="654"/>
      <c r="G14" s="654">
        <v>1</v>
      </c>
      <c r="H14" s="653"/>
      <c r="I14" s="654">
        <v>1</v>
      </c>
      <c r="J14" s="653"/>
      <c r="K14" s="654">
        <v>3</v>
      </c>
      <c r="L14" s="653"/>
      <c r="M14" s="653"/>
      <c r="N14" s="657"/>
      <c r="O14" s="656">
        <v>5</v>
      </c>
    </row>
    <row r="15" spans="1:15" ht="13.5" customHeight="1">
      <c r="A15" s="650"/>
      <c r="B15" s="651" t="s">
        <v>476</v>
      </c>
      <c r="C15" s="651"/>
      <c r="D15" s="658">
        <v>3</v>
      </c>
      <c r="E15" s="654">
        <v>2</v>
      </c>
      <c r="F15" s="653">
        <v>1</v>
      </c>
      <c r="G15" s="653"/>
      <c r="H15" s="654">
        <v>6</v>
      </c>
      <c r="I15" s="654">
        <v>1</v>
      </c>
      <c r="J15" s="654">
        <v>1</v>
      </c>
      <c r="K15" s="654">
        <v>5</v>
      </c>
      <c r="L15" s="654">
        <v>12</v>
      </c>
      <c r="M15" s="654">
        <v>6</v>
      </c>
      <c r="N15" s="655"/>
      <c r="O15" s="656">
        <v>37</v>
      </c>
    </row>
    <row r="16" spans="1:15" ht="13.5" customHeight="1">
      <c r="A16" s="650"/>
      <c r="B16" s="651" t="s">
        <v>334</v>
      </c>
      <c r="C16" s="651"/>
      <c r="D16" s="652"/>
      <c r="E16" s="653"/>
      <c r="F16" s="654">
        <v>2</v>
      </c>
      <c r="G16" s="653"/>
      <c r="H16" s="654">
        <v>1</v>
      </c>
      <c r="I16" s="653"/>
      <c r="J16" s="653"/>
      <c r="K16" s="654">
        <v>1</v>
      </c>
      <c r="L16" s="653"/>
      <c r="M16" s="653"/>
      <c r="N16" s="657"/>
      <c r="O16" s="656">
        <v>4</v>
      </c>
    </row>
    <row r="17" spans="1:15" ht="13.5" customHeight="1">
      <c r="A17" s="650"/>
      <c r="B17" s="659" t="s">
        <v>477</v>
      </c>
      <c r="C17" s="651"/>
      <c r="D17" s="658">
        <v>1</v>
      </c>
      <c r="E17" s="654">
        <v>1</v>
      </c>
      <c r="F17" s="654">
        <v>7</v>
      </c>
      <c r="G17" s="654">
        <v>7</v>
      </c>
      <c r="H17" s="654">
        <v>10</v>
      </c>
      <c r="I17" s="654">
        <v>5</v>
      </c>
      <c r="J17" s="654">
        <v>17</v>
      </c>
      <c r="K17" s="654">
        <v>14</v>
      </c>
      <c r="L17" s="654">
        <v>1</v>
      </c>
      <c r="M17" s="654">
        <v>10</v>
      </c>
      <c r="N17" s="655"/>
      <c r="O17" s="656">
        <v>73</v>
      </c>
    </row>
    <row r="18" spans="1:15" ht="13.5" customHeight="1">
      <c r="A18" s="650"/>
      <c r="B18" s="659" t="s">
        <v>478</v>
      </c>
      <c r="C18" s="651"/>
      <c r="D18" s="652"/>
      <c r="E18" s="653"/>
      <c r="F18" s="654">
        <v>7</v>
      </c>
      <c r="G18" s="654">
        <v>4</v>
      </c>
      <c r="H18" s="654">
        <v>3</v>
      </c>
      <c r="I18" s="653">
        <v>1</v>
      </c>
      <c r="J18" s="654">
        <v>3</v>
      </c>
      <c r="K18" s="654">
        <v>6</v>
      </c>
      <c r="L18" s="653">
        <v>1</v>
      </c>
      <c r="M18" s="654"/>
      <c r="N18" s="655"/>
      <c r="O18" s="656">
        <v>25</v>
      </c>
    </row>
    <row r="19" spans="1:15" ht="13.5" customHeight="1">
      <c r="A19" s="650"/>
      <c r="B19" s="659" t="s">
        <v>358</v>
      </c>
      <c r="C19" s="651"/>
      <c r="D19" s="658">
        <v>1</v>
      </c>
      <c r="E19" s="654">
        <v>7</v>
      </c>
      <c r="F19" s="654">
        <v>15</v>
      </c>
      <c r="G19" s="654">
        <v>7</v>
      </c>
      <c r="H19" s="654">
        <v>16</v>
      </c>
      <c r="I19" s="654">
        <v>13</v>
      </c>
      <c r="J19" s="654">
        <v>9</v>
      </c>
      <c r="K19" s="654">
        <v>12</v>
      </c>
      <c r="L19" s="654">
        <v>3</v>
      </c>
      <c r="M19" s="654">
        <v>14</v>
      </c>
      <c r="N19" s="655"/>
      <c r="O19" s="656">
        <v>97</v>
      </c>
    </row>
    <row r="20" spans="1:15" ht="13.5" customHeight="1">
      <c r="A20" s="650"/>
      <c r="B20" s="651" t="s">
        <v>479</v>
      </c>
      <c r="C20" s="651"/>
      <c r="D20" s="652"/>
      <c r="E20" s="654">
        <v>1</v>
      </c>
      <c r="F20" s="654">
        <v>2</v>
      </c>
      <c r="G20" s="654">
        <v>3</v>
      </c>
      <c r="H20" s="654">
        <v>1</v>
      </c>
      <c r="I20" s="654">
        <v>4</v>
      </c>
      <c r="J20" s="654">
        <v>1</v>
      </c>
      <c r="K20" s="654">
        <v>1</v>
      </c>
      <c r="L20" s="654">
        <v>1</v>
      </c>
      <c r="M20" s="653">
        <v>2</v>
      </c>
      <c r="N20" s="657"/>
      <c r="O20" s="656">
        <v>16</v>
      </c>
    </row>
    <row r="21" spans="1:15" ht="13.5" customHeight="1">
      <c r="A21" s="650"/>
      <c r="B21" s="651" t="s">
        <v>480</v>
      </c>
      <c r="C21" s="651"/>
      <c r="D21" s="652"/>
      <c r="E21" s="654">
        <v>1</v>
      </c>
      <c r="F21" s="654">
        <v>12</v>
      </c>
      <c r="G21" s="654">
        <v>2</v>
      </c>
      <c r="H21" s="654">
        <v>3</v>
      </c>
      <c r="I21" s="654">
        <v>8</v>
      </c>
      <c r="J21" s="654">
        <v>4</v>
      </c>
      <c r="K21" s="654">
        <v>1</v>
      </c>
      <c r="L21" s="653">
        <v>1</v>
      </c>
      <c r="M21" s="653"/>
      <c r="N21" s="657"/>
      <c r="O21" s="656">
        <v>32</v>
      </c>
    </row>
    <row r="22" spans="1:15" ht="13.5" customHeight="1">
      <c r="A22" s="650"/>
      <c r="B22" s="651" t="s">
        <v>481</v>
      </c>
      <c r="C22" s="651"/>
      <c r="D22" s="652"/>
      <c r="E22" s="654">
        <v>1</v>
      </c>
      <c r="F22" s="654">
        <v>9</v>
      </c>
      <c r="G22" s="653"/>
      <c r="H22" s="654">
        <v>1</v>
      </c>
      <c r="I22" s="654">
        <v>8</v>
      </c>
      <c r="J22" s="654">
        <v>2</v>
      </c>
      <c r="K22" s="653"/>
      <c r="L22" s="653"/>
      <c r="M22" s="654">
        <v>1</v>
      </c>
      <c r="N22" s="655"/>
      <c r="O22" s="656">
        <v>22</v>
      </c>
    </row>
    <row r="23" spans="1:15" ht="13.5" customHeight="1">
      <c r="A23" s="650"/>
      <c r="B23" s="651" t="s">
        <v>341</v>
      </c>
      <c r="C23" s="651"/>
      <c r="D23" s="652"/>
      <c r="E23" s="653"/>
      <c r="F23" s="653"/>
      <c r="G23" s="653"/>
      <c r="H23" s="653"/>
      <c r="I23" s="653"/>
      <c r="J23" s="654">
        <v>9</v>
      </c>
      <c r="K23" s="654">
        <v>2</v>
      </c>
      <c r="L23" s="654"/>
      <c r="M23" s="654">
        <v>1</v>
      </c>
      <c r="N23" s="655"/>
      <c r="O23" s="656">
        <v>12</v>
      </c>
    </row>
    <row r="24" spans="1:15" ht="13.5" customHeight="1">
      <c r="A24" s="650"/>
      <c r="B24" s="651" t="s">
        <v>344</v>
      </c>
      <c r="C24" s="651"/>
      <c r="D24" s="652"/>
      <c r="E24" s="654">
        <v>1</v>
      </c>
      <c r="F24" s="654">
        <v>3</v>
      </c>
      <c r="G24" s="654">
        <v>2</v>
      </c>
      <c r="H24" s="654">
        <v>3</v>
      </c>
      <c r="I24" s="654">
        <v>21</v>
      </c>
      <c r="J24" s="654">
        <v>2</v>
      </c>
      <c r="K24" s="654">
        <v>5</v>
      </c>
      <c r="L24" s="653"/>
      <c r="M24" s="654">
        <v>3</v>
      </c>
      <c r="N24" s="655"/>
      <c r="O24" s="656">
        <v>40</v>
      </c>
    </row>
    <row r="25" spans="1:15" ht="13.5" customHeight="1">
      <c r="A25" s="650"/>
      <c r="B25" s="651" t="s">
        <v>346</v>
      </c>
      <c r="C25" s="651"/>
      <c r="D25" s="652"/>
      <c r="E25" s="653"/>
      <c r="F25" s="654">
        <v>9</v>
      </c>
      <c r="G25" s="654">
        <v>1</v>
      </c>
      <c r="H25" s="653">
        <v>1</v>
      </c>
      <c r="I25" s="654">
        <v>14</v>
      </c>
      <c r="J25" s="653"/>
      <c r="K25" s="654">
        <v>2</v>
      </c>
      <c r="L25" s="653">
        <v>2</v>
      </c>
      <c r="M25" s="654">
        <v>3</v>
      </c>
      <c r="N25" s="655"/>
      <c r="O25" s="656">
        <v>32</v>
      </c>
    </row>
    <row r="26" spans="1:15" ht="13.5" customHeight="1">
      <c r="A26" s="650"/>
      <c r="B26" s="651" t="s">
        <v>351</v>
      </c>
      <c r="C26" s="651"/>
      <c r="D26" s="652"/>
      <c r="E26" s="653"/>
      <c r="F26" s="654"/>
      <c r="G26" s="653"/>
      <c r="H26" s="653"/>
      <c r="I26" s="654">
        <v>4</v>
      </c>
      <c r="J26" s="654">
        <v>4</v>
      </c>
      <c r="K26" s="654">
        <v>1</v>
      </c>
      <c r="L26" s="653"/>
      <c r="M26" s="654">
        <v>2</v>
      </c>
      <c r="N26" s="655"/>
      <c r="O26" s="656">
        <v>11</v>
      </c>
    </row>
    <row r="27" spans="1:15" ht="13.5" customHeight="1">
      <c r="A27" s="650"/>
      <c r="B27" s="651" t="s">
        <v>482</v>
      </c>
      <c r="C27" s="651"/>
      <c r="D27" s="658">
        <v>1</v>
      </c>
      <c r="E27" s="654"/>
      <c r="F27" s="654">
        <v>19</v>
      </c>
      <c r="G27" s="654">
        <v>1</v>
      </c>
      <c r="H27" s="654">
        <v>4</v>
      </c>
      <c r="I27" s="654">
        <v>10</v>
      </c>
      <c r="J27" s="654">
        <v>20</v>
      </c>
      <c r="K27" s="654">
        <v>22</v>
      </c>
      <c r="L27" s="654">
        <v>15</v>
      </c>
      <c r="M27" s="654">
        <v>28</v>
      </c>
      <c r="N27" s="655"/>
      <c r="O27" s="656">
        <v>120</v>
      </c>
    </row>
    <row r="28" spans="1:15" ht="13.5" customHeight="1">
      <c r="A28" s="650"/>
      <c r="B28" s="660" t="s">
        <v>483</v>
      </c>
      <c r="C28" s="660"/>
      <c r="D28" s="658"/>
      <c r="E28" s="654"/>
      <c r="F28" s="654"/>
      <c r="G28" s="654"/>
      <c r="H28" s="654"/>
      <c r="I28" s="654"/>
      <c r="J28" s="654"/>
      <c r="K28" s="654"/>
      <c r="L28" s="654"/>
      <c r="M28" s="654"/>
      <c r="N28" s="655"/>
      <c r="O28" s="656"/>
    </row>
    <row r="29" spans="1:15" ht="13.5" customHeight="1">
      <c r="A29" s="661"/>
      <c r="B29" s="662" t="s">
        <v>523</v>
      </c>
      <c r="C29" s="662"/>
      <c r="D29" s="663"/>
      <c r="E29" s="664"/>
      <c r="F29" s="664"/>
      <c r="G29" s="664"/>
      <c r="H29" s="664"/>
      <c r="I29" s="664"/>
      <c r="J29" s="664"/>
      <c r="K29" s="664"/>
      <c r="L29" s="664"/>
      <c r="M29" s="664"/>
      <c r="N29" s="665"/>
      <c r="O29" s="666"/>
    </row>
    <row r="30" spans="1:15" ht="13.5" customHeight="1">
      <c r="A30" s="667"/>
      <c r="B30" s="668" t="s">
        <v>524</v>
      </c>
      <c r="C30" s="668"/>
      <c r="D30" s="669">
        <v>8</v>
      </c>
      <c r="E30" s="670">
        <v>17</v>
      </c>
      <c r="F30" s="670">
        <v>108</v>
      </c>
      <c r="G30" s="670">
        <v>33</v>
      </c>
      <c r="H30" s="670">
        <v>69</v>
      </c>
      <c r="I30" s="670">
        <v>109</v>
      </c>
      <c r="J30" s="670">
        <v>86</v>
      </c>
      <c r="K30" s="670">
        <v>84</v>
      </c>
      <c r="L30" s="670">
        <v>45</v>
      </c>
      <c r="M30" s="670">
        <v>85</v>
      </c>
      <c r="N30" s="671"/>
      <c r="O30" s="672">
        <v>644</v>
      </c>
    </row>
    <row r="31" spans="1:15" ht="13.5" customHeight="1">
      <c r="A31" s="644"/>
      <c r="B31" s="673" t="s">
        <v>525</v>
      </c>
      <c r="C31" s="673"/>
      <c r="D31" s="646">
        <v>28</v>
      </c>
      <c r="E31" s="647">
        <v>19</v>
      </c>
      <c r="F31" s="647">
        <v>10</v>
      </c>
      <c r="G31" s="647">
        <v>5</v>
      </c>
      <c r="H31" s="647">
        <v>10</v>
      </c>
      <c r="I31" s="647">
        <v>4</v>
      </c>
      <c r="J31" s="647">
        <v>2</v>
      </c>
      <c r="K31" s="647">
        <v>21</v>
      </c>
      <c r="L31" s="647">
        <v>20</v>
      </c>
      <c r="M31" s="647">
        <v>29</v>
      </c>
      <c r="N31" s="648">
        <v>6</v>
      </c>
      <c r="O31" s="649">
        <v>154</v>
      </c>
    </row>
    <row r="32" spans="1:15" ht="13.5" customHeight="1">
      <c r="A32" s="650"/>
      <c r="B32" s="651" t="s">
        <v>526</v>
      </c>
      <c r="C32" s="651"/>
      <c r="D32" s="658">
        <v>5</v>
      </c>
      <c r="E32" s="654">
        <v>2</v>
      </c>
      <c r="F32" s="654">
        <v>1</v>
      </c>
      <c r="G32" s="654">
        <v>2</v>
      </c>
      <c r="H32" s="654">
        <v>2</v>
      </c>
      <c r="I32" s="654"/>
      <c r="J32" s="653"/>
      <c r="K32" s="654">
        <v>6</v>
      </c>
      <c r="L32" s="654">
        <v>5</v>
      </c>
      <c r="M32" s="654">
        <v>4</v>
      </c>
      <c r="N32" s="655"/>
      <c r="O32" s="656">
        <v>27</v>
      </c>
    </row>
    <row r="33" spans="1:15" ht="13.5" customHeight="1">
      <c r="A33" s="650"/>
      <c r="B33" s="651" t="s">
        <v>527</v>
      </c>
      <c r="C33" s="651"/>
      <c r="D33" s="658">
        <v>13</v>
      </c>
      <c r="E33" s="654">
        <v>10</v>
      </c>
      <c r="F33" s="654">
        <v>13</v>
      </c>
      <c r="G33" s="654">
        <v>3</v>
      </c>
      <c r="H33" s="653">
        <v>4</v>
      </c>
      <c r="I33" s="654">
        <v>12</v>
      </c>
      <c r="J33" s="654">
        <v>1</v>
      </c>
      <c r="K33" s="654">
        <v>44</v>
      </c>
      <c r="L33" s="654">
        <v>3</v>
      </c>
      <c r="M33" s="654">
        <v>20</v>
      </c>
      <c r="N33" s="655">
        <v>2</v>
      </c>
      <c r="O33" s="656">
        <v>125</v>
      </c>
    </row>
    <row r="34" spans="1:15" ht="13.5" customHeight="1">
      <c r="A34" s="661"/>
      <c r="B34" s="674" t="s">
        <v>101</v>
      </c>
      <c r="C34" s="674"/>
      <c r="D34" s="663">
        <v>18</v>
      </c>
      <c r="E34" s="664">
        <v>7</v>
      </c>
      <c r="F34" s="664">
        <v>9</v>
      </c>
      <c r="G34" s="664">
        <v>9</v>
      </c>
      <c r="H34" s="664">
        <v>15</v>
      </c>
      <c r="I34" s="664">
        <v>18</v>
      </c>
      <c r="J34" s="664">
        <v>12</v>
      </c>
      <c r="K34" s="664">
        <v>57</v>
      </c>
      <c r="L34" s="664">
        <v>28</v>
      </c>
      <c r="M34" s="664">
        <v>18</v>
      </c>
      <c r="N34" s="665">
        <v>1</v>
      </c>
      <c r="O34" s="666">
        <v>192</v>
      </c>
    </row>
    <row r="35" spans="1:15" ht="13.5" customHeight="1">
      <c r="A35" s="667"/>
      <c r="B35" s="668" t="s">
        <v>528</v>
      </c>
      <c r="C35" s="668"/>
      <c r="D35" s="675">
        <v>72</v>
      </c>
      <c r="E35" s="676">
        <v>55</v>
      </c>
      <c r="F35" s="676">
        <v>141</v>
      </c>
      <c r="G35" s="676">
        <v>52</v>
      </c>
      <c r="H35" s="676">
        <v>100</v>
      </c>
      <c r="I35" s="676">
        <v>143</v>
      </c>
      <c r="J35" s="676">
        <v>101</v>
      </c>
      <c r="K35" s="676">
        <v>212</v>
      </c>
      <c r="L35" s="676">
        <v>101</v>
      </c>
      <c r="M35" s="676">
        <v>156</v>
      </c>
      <c r="N35" s="677">
        <v>9</v>
      </c>
      <c r="O35" s="678">
        <v>1142</v>
      </c>
    </row>
  </sheetData>
  <mergeCells count="14">
    <mergeCell ref="L3:L4"/>
    <mergeCell ref="M3:M4"/>
    <mergeCell ref="N3:N4"/>
    <mergeCell ref="O3:O4"/>
    <mergeCell ref="A1:O1"/>
    <mergeCell ref="A3:C4"/>
    <mergeCell ref="D3:D4"/>
    <mergeCell ref="E3:E4"/>
    <mergeCell ref="F3:F4"/>
    <mergeCell ref="G3:G4"/>
    <mergeCell ref="H3:H4"/>
    <mergeCell ref="I3:I4"/>
    <mergeCell ref="J3:J4"/>
    <mergeCell ref="K3:K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pane ySplit="3" topLeftCell="A4" activePane="bottomLeft" state="frozen"/>
      <selection pane="bottomLeft" activeCell="B38" sqref="B38"/>
    </sheetView>
  </sheetViews>
  <sheetFormatPr defaultRowHeight="13.5"/>
  <cols>
    <col min="1" max="1" width="3.75" customWidth="1"/>
    <col min="2" max="2" width="20.75" customWidth="1"/>
    <col min="3" max="3" width="3.75" customWidth="1"/>
  </cols>
  <sheetData>
    <row r="1" spans="1:13" ht="17.25">
      <c r="A1" s="679" t="s">
        <v>529</v>
      </c>
      <c r="B1" s="679"/>
      <c r="C1" s="679"/>
      <c r="D1" s="679"/>
      <c r="E1" s="679"/>
      <c r="F1" s="679"/>
      <c r="G1" s="679"/>
      <c r="H1" s="679"/>
      <c r="I1" s="679"/>
      <c r="J1" s="679"/>
      <c r="K1" s="679"/>
      <c r="L1" s="679"/>
      <c r="M1" s="679"/>
    </row>
    <row r="2" spans="1:13">
      <c r="A2" s="79"/>
      <c r="B2" s="79"/>
      <c r="C2" s="79"/>
      <c r="D2" s="680"/>
      <c r="E2" s="680"/>
      <c r="F2" s="680"/>
      <c r="G2" s="680"/>
      <c r="H2" s="680"/>
      <c r="I2" s="680"/>
      <c r="J2" s="680"/>
      <c r="K2" s="680"/>
      <c r="L2" s="680"/>
      <c r="M2" s="681" t="s">
        <v>530</v>
      </c>
    </row>
    <row r="3" spans="1:13" ht="36" customHeight="1">
      <c r="A3" s="82" t="s">
        <v>542</v>
      </c>
      <c r="B3" s="83"/>
      <c r="C3" s="84"/>
      <c r="D3" s="682" t="s">
        <v>531</v>
      </c>
      <c r="E3" s="683" t="s">
        <v>532</v>
      </c>
      <c r="F3" s="683" t="s">
        <v>533</v>
      </c>
      <c r="G3" s="683" t="s">
        <v>534</v>
      </c>
      <c r="H3" s="683" t="s">
        <v>535</v>
      </c>
      <c r="I3" s="683" t="s">
        <v>536</v>
      </c>
      <c r="J3" s="683" t="s">
        <v>537</v>
      </c>
      <c r="K3" s="683" t="s">
        <v>538</v>
      </c>
      <c r="L3" s="684" t="s">
        <v>539</v>
      </c>
      <c r="M3" s="685" t="s">
        <v>500</v>
      </c>
    </row>
    <row r="4" spans="1:13" ht="13.5" customHeight="1">
      <c r="A4" s="686"/>
      <c r="B4" s="687" t="s">
        <v>468</v>
      </c>
      <c r="C4" s="688"/>
      <c r="D4" s="689"/>
      <c r="E4" s="690"/>
      <c r="F4" s="690"/>
      <c r="G4" s="690"/>
      <c r="H4" s="690"/>
      <c r="I4" s="690"/>
      <c r="J4" s="690"/>
      <c r="K4" s="690"/>
      <c r="L4" s="691">
        <v>1</v>
      </c>
      <c r="M4" s="692">
        <v>1</v>
      </c>
    </row>
    <row r="5" spans="1:13" ht="13.5" customHeight="1">
      <c r="A5" s="693"/>
      <c r="B5" s="283" t="s">
        <v>316</v>
      </c>
      <c r="C5" s="694"/>
      <c r="D5" s="695"/>
      <c r="E5" s="696"/>
      <c r="F5" s="696"/>
      <c r="G5" s="696"/>
      <c r="H5" s="696"/>
      <c r="I5" s="696">
        <v>1</v>
      </c>
      <c r="J5" s="696"/>
      <c r="K5" s="696">
        <v>3</v>
      </c>
      <c r="L5" s="697">
        <v>3</v>
      </c>
      <c r="M5" s="698">
        <v>7</v>
      </c>
    </row>
    <row r="6" spans="1:13" ht="13.5" customHeight="1">
      <c r="A6" s="693"/>
      <c r="B6" s="283" t="s">
        <v>471</v>
      </c>
      <c r="C6" s="694"/>
      <c r="D6" s="695"/>
      <c r="E6" s="696"/>
      <c r="F6" s="696">
        <v>1</v>
      </c>
      <c r="G6" s="696"/>
      <c r="H6" s="696">
        <v>1</v>
      </c>
      <c r="I6" s="696">
        <v>2</v>
      </c>
      <c r="J6" s="696">
        <v>1</v>
      </c>
      <c r="K6" s="696">
        <v>3</v>
      </c>
      <c r="L6" s="697">
        <v>22</v>
      </c>
      <c r="M6" s="698">
        <v>30</v>
      </c>
    </row>
    <row r="7" spans="1:13" ht="13.5" customHeight="1">
      <c r="A7" s="693"/>
      <c r="B7" s="283" t="s">
        <v>473</v>
      </c>
      <c r="C7" s="694"/>
      <c r="D7" s="695"/>
      <c r="E7" s="696"/>
      <c r="F7" s="696"/>
      <c r="G7" s="696">
        <v>2</v>
      </c>
      <c r="H7" s="696">
        <v>2</v>
      </c>
      <c r="I7" s="696">
        <v>1</v>
      </c>
      <c r="J7" s="696"/>
      <c r="K7" s="696">
        <v>2</v>
      </c>
      <c r="L7" s="697">
        <v>2</v>
      </c>
      <c r="M7" s="698">
        <v>9</v>
      </c>
    </row>
    <row r="8" spans="1:13" ht="13.5" customHeight="1">
      <c r="A8" s="693"/>
      <c r="B8" s="283" t="s">
        <v>321</v>
      </c>
      <c r="C8" s="694"/>
      <c r="D8" s="695"/>
      <c r="E8" s="696"/>
      <c r="F8" s="696"/>
      <c r="G8" s="696">
        <v>1</v>
      </c>
      <c r="H8" s="696">
        <v>1</v>
      </c>
      <c r="I8" s="696">
        <v>8</v>
      </c>
      <c r="J8" s="696">
        <v>1</v>
      </c>
      <c r="K8" s="696">
        <v>1</v>
      </c>
      <c r="L8" s="697">
        <v>2</v>
      </c>
      <c r="M8" s="698">
        <v>14</v>
      </c>
    </row>
    <row r="9" spans="1:13" ht="13.5" customHeight="1">
      <c r="A9" s="693"/>
      <c r="B9" s="283" t="s">
        <v>474</v>
      </c>
      <c r="C9" s="694"/>
      <c r="D9" s="695"/>
      <c r="E9" s="696"/>
      <c r="F9" s="696">
        <v>1</v>
      </c>
      <c r="G9" s="696"/>
      <c r="H9" s="696">
        <v>1</v>
      </c>
      <c r="I9" s="696">
        <v>4</v>
      </c>
      <c r="J9" s="696"/>
      <c r="K9" s="696">
        <v>1</v>
      </c>
      <c r="L9" s="697">
        <v>2</v>
      </c>
      <c r="M9" s="698">
        <v>9</v>
      </c>
    </row>
    <row r="10" spans="1:13" ht="13.5" customHeight="1">
      <c r="A10" s="693"/>
      <c r="B10" s="283" t="s">
        <v>323</v>
      </c>
      <c r="C10" s="699"/>
      <c r="D10" s="695"/>
      <c r="E10" s="696"/>
      <c r="F10" s="696"/>
      <c r="G10" s="696">
        <v>2</v>
      </c>
      <c r="H10" s="696"/>
      <c r="I10" s="696">
        <v>1</v>
      </c>
      <c r="J10" s="696"/>
      <c r="K10" s="696"/>
      <c r="L10" s="697">
        <v>1</v>
      </c>
      <c r="M10" s="698">
        <v>4</v>
      </c>
    </row>
    <row r="11" spans="1:13" ht="13.5" customHeight="1">
      <c r="A11" s="693"/>
      <c r="B11" s="283" t="s">
        <v>325</v>
      </c>
      <c r="C11" s="699"/>
      <c r="D11" s="695"/>
      <c r="E11" s="696"/>
      <c r="F11" s="696">
        <v>2</v>
      </c>
      <c r="G11" s="696">
        <v>3</v>
      </c>
      <c r="H11" s="696">
        <v>1</v>
      </c>
      <c r="I11" s="696">
        <v>2</v>
      </c>
      <c r="J11" s="696"/>
      <c r="K11" s="696"/>
      <c r="L11" s="697">
        <v>2</v>
      </c>
      <c r="M11" s="698">
        <v>10</v>
      </c>
    </row>
    <row r="12" spans="1:13" ht="13.5" customHeight="1">
      <c r="A12" s="693"/>
      <c r="B12" s="283" t="s">
        <v>326</v>
      </c>
      <c r="C12" s="699"/>
      <c r="D12" s="695">
        <v>1</v>
      </c>
      <c r="E12" s="696">
        <v>1</v>
      </c>
      <c r="F12" s="696">
        <v>8</v>
      </c>
      <c r="G12" s="696">
        <v>3</v>
      </c>
      <c r="H12" s="696">
        <v>2</v>
      </c>
      <c r="I12" s="696">
        <v>1</v>
      </c>
      <c r="J12" s="696"/>
      <c r="K12" s="696">
        <v>3</v>
      </c>
      <c r="L12" s="697">
        <v>15</v>
      </c>
      <c r="M12" s="698">
        <v>34</v>
      </c>
    </row>
    <row r="13" spans="1:13" ht="13.5" customHeight="1">
      <c r="A13" s="693"/>
      <c r="B13" s="283" t="s">
        <v>475</v>
      </c>
      <c r="C13" s="699"/>
      <c r="D13" s="695"/>
      <c r="E13" s="696"/>
      <c r="F13" s="696">
        <v>1</v>
      </c>
      <c r="G13" s="696"/>
      <c r="H13" s="696"/>
      <c r="I13" s="696">
        <v>3</v>
      </c>
      <c r="J13" s="696">
        <v>1</v>
      </c>
      <c r="K13" s="696"/>
      <c r="L13" s="697"/>
      <c r="M13" s="698">
        <v>5</v>
      </c>
    </row>
    <row r="14" spans="1:13" ht="13.5" customHeight="1">
      <c r="A14" s="693"/>
      <c r="B14" s="283" t="s">
        <v>476</v>
      </c>
      <c r="C14" s="699"/>
      <c r="D14" s="695"/>
      <c r="E14" s="696">
        <v>2</v>
      </c>
      <c r="F14" s="696">
        <v>4</v>
      </c>
      <c r="G14" s="696">
        <v>11</v>
      </c>
      <c r="H14" s="696">
        <v>5</v>
      </c>
      <c r="I14" s="696">
        <v>5</v>
      </c>
      <c r="J14" s="696">
        <v>5</v>
      </c>
      <c r="K14" s="696">
        <v>1</v>
      </c>
      <c r="L14" s="697">
        <v>4</v>
      </c>
      <c r="M14" s="698">
        <v>37</v>
      </c>
    </row>
    <row r="15" spans="1:13" ht="13.5" customHeight="1">
      <c r="A15" s="693"/>
      <c r="B15" s="283" t="s">
        <v>334</v>
      </c>
      <c r="C15" s="699"/>
      <c r="D15" s="695"/>
      <c r="E15" s="696"/>
      <c r="F15" s="696"/>
      <c r="G15" s="696"/>
      <c r="H15" s="696"/>
      <c r="I15" s="696">
        <v>1</v>
      </c>
      <c r="J15" s="696">
        <v>2</v>
      </c>
      <c r="K15" s="696">
        <v>1</v>
      </c>
      <c r="L15" s="697"/>
      <c r="M15" s="698">
        <v>4</v>
      </c>
    </row>
    <row r="16" spans="1:13" ht="13.5" customHeight="1">
      <c r="A16" s="693"/>
      <c r="B16" s="283" t="s">
        <v>477</v>
      </c>
      <c r="C16" s="699"/>
      <c r="D16" s="695"/>
      <c r="E16" s="696">
        <v>1</v>
      </c>
      <c r="F16" s="696">
        <v>14</v>
      </c>
      <c r="G16" s="696">
        <v>18</v>
      </c>
      <c r="H16" s="696">
        <v>9</v>
      </c>
      <c r="I16" s="696">
        <v>11</v>
      </c>
      <c r="J16" s="696">
        <v>2</v>
      </c>
      <c r="K16" s="696">
        <v>6</v>
      </c>
      <c r="L16" s="697">
        <v>12</v>
      </c>
      <c r="M16" s="698">
        <v>73</v>
      </c>
    </row>
    <row r="17" spans="1:13" ht="13.5" customHeight="1">
      <c r="A17" s="693"/>
      <c r="B17" s="283" t="s">
        <v>478</v>
      </c>
      <c r="C17" s="699"/>
      <c r="D17" s="695">
        <v>1</v>
      </c>
      <c r="E17" s="696">
        <v>1</v>
      </c>
      <c r="F17" s="696">
        <v>6</v>
      </c>
      <c r="G17" s="696">
        <v>3</v>
      </c>
      <c r="H17" s="696">
        <v>3</v>
      </c>
      <c r="I17" s="696">
        <v>4</v>
      </c>
      <c r="J17" s="696"/>
      <c r="K17" s="696">
        <v>4</v>
      </c>
      <c r="L17" s="697">
        <v>3</v>
      </c>
      <c r="M17" s="698">
        <v>25</v>
      </c>
    </row>
    <row r="18" spans="1:13" ht="13.5" customHeight="1">
      <c r="A18" s="693"/>
      <c r="B18" s="283" t="s">
        <v>358</v>
      </c>
      <c r="C18" s="699"/>
      <c r="D18" s="695">
        <v>1</v>
      </c>
      <c r="E18" s="696">
        <v>2</v>
      </c>
      <c r="F18" s="696">
        <v>19</v>
      </c>
      <c r="G18" s="696">
        <v>19</v>
      </c>
      <c r="H18" s="696">
        <v>15</v>
      </c>
      <c r="I18" s="696">
        <v>16</v>
      </c>
      <c r="J18" s="696">
        <v>3</v>
      </c>
      <c r="K18" s="696">
        <v>5</v>
      </c>
      <c r="L18" s="697">
        <v>17</v>
      </c>
      <c r="M18" s="698">
        <v>97</v>
      </c>
    </row>
    <row r="19" spans="1:13" ht="13.5" customHeight="1">
      <c r="A19" s="693"/>
      <c r="B19" s="283" t="s">
        <v>479</v>
      </c>
      <c r="C19" s="699"/>
      <c r="D19" s="695"/>
      <c r="E19" s="696"/>
      <c r="F19" s="696">
        <v>3</v>
      </c>
      <c r="G19" s="696">
        <v>2</v>
      </c>
      <c r="H19" s="696">
        <v>5</v>
      </c>
      <c r="I19" s="696"/>
      <c r="J19" s="696"/>
      <c r="K19" s="696">
        <v>1</v>
      </c>
      <c r="L19" s="697">
        <v>5</v>
      </c>
      <c r="M19" s="698">
        <v>16</v>
      </c>
    </row>
    <row r="20" spans="1:13" ht="13.5" customHeight="1">
      <c r="A20" s="693"/>
      <c r="B20" s="283" t="s">
        <v>480</v>
      </c>
      <c r="C20" s="699"/>
      <c r="D20" s="695"/>
      <c r="E20" s="696"/>
      <c r="F20" s="696">
        <v>6</v>
      </c>
      <c r="G20" s="696">
        <v>3</v>
      </c>
      <c r="H20" s="696">
        <v>3</v>
      </c>
      <c r="I20" s="696">
        <v>8</v>
      </c>
      <c r="J20" s="696">
        <v>4</v>
      </c>
      <c r="K20" s="696"/>
      <c r="L20" s="697">
        <v>8</v>
      </c>
      <c r="M20" s="698">
        <v>32</v>
      </c>
    </row>
    <row r="21" spans="1:13" ht="13.5" customHeight="1">
      <c r="A21" s="693"/>
      <c r="B21" s="283" t="s">
        <v>481</v>
      </c>
      <c r="C21" s="699"/>
      <c r="D21" s="695"/>
      <c r="E21" s="696"/>
      <c r="F21" s="696">
        <v>4</v>
      </c>
      <c r="G21" s="696"/>
      <c r="H21" s="696">
        <v>3</v>
      </c>
      <c r="I21" s="696">
        <v>6</v>
      </c>
      <c r="J21" s="696">
        <v>1</v>
      </c>
      <c r="K21" s="696">
        <v>1</v>
      </c>
      <c r="L21" s="697">
        <v>7</v>
      </c>
      <c r="M21" s="698">
        <v>22</v>
      </c>
    </row>
    <row r="22" spans="1:13" ht="13.5" customHeight="1">
      <c r="A22" s="693"/>
      <c r="B22" s="283" t="s">
        <v>341</v>
      </c>
      <c r="C22" s="699"/>
      <c r="D22" s="695"/>
      <c r="E22" s="696"/>
      <c r="F22" s="696">
        <v>6</v>
      </c>
      <c r="G22" s="696">
        <v>2</v>
      </c>
      <c r="H22" s="696">
        <v>1</v>
      </c>
      <c r="I22" s="696">
        <v>3</v>
      </c>
      <c r="J22" s="696"/>
      <c r="K22" s="696"/>
      <c r="L22" s="697"/>
      <c r="M22" s="698">
        <v>12</v>
      </c>
    </row>
    <row r="23" spans="1:13" ht="13.5" customHeight="1">
      <c r="A23" s="693"/>
      <c r="B23" s="283" t="s">
        <v>344</v>
      </c>
      <c r="C23" s="699"/>
      <c r="D23" s="695"/>
      <c r="E23" s="696"/>
      <c r="F23" s="696">
        <v>17</v>
      </c>
      <c r="G23" s="696">
        <v>6</v>
      </c>
      <c r="H23" s="696">
        <v>3</v>
      </c>
      <c r="I23" s="696">
        <v>8</v>
      </c>
      <c r="J23" s="696">
        <v>1</v>
      </c>
      <c r="K23" s="696">
        <v>3</v>
      </c>
      <c r="L23" s="697">
        <v>2</v>
      </c>
      <c r="M23" s="698">
        <v>40</v>
      </c>
    </row>
    <row r="24" spans="1:13" ht="13.5" customHeight="1">
      <c r="A24" s="693"/>
      <c r="B24" s="283" t="s">
        <v>346</v>
      </c>
      <c r="C24" s="699"/>
      <c r="D24" s="695"/>
      <c r="E24" s="696">
        <v>1</v>
      </c>
      <c r="F24" s="696">
        <v>8</v>
      </c>
      <c r="G24" s="696">
        <v>11</v>
      </c>
      <c r="H24" s="696">
        <v>3</v>
      </c>
      <c r="I24" s="696">
        <v>2</v>
      </c>
      <c r="J24" s="696">
        <v>1</v>
      </c>
      <c r="K24" s="696">
        <v>1</v>
      </c>
      <c r="L24" s="697">
        <v>5</v>
      </c>
      <c r="M24" s="698">
        <v>32</v>
      </c>
    </row>
    <row r="25" spans="1:13" ht="13.5" customHeight="1">
      <c r="A25" s="693"/>
      <c r="B25" s="283" t="s">
        <v>351</v>
      </c>
      <c r="C25" s="699"/>
      <c r="D25" s="695"/>
      <c r="E25" s="696"/>
      <c r="F25" s="696"/>
      <c r="G25" s="696">
        <v>1</v>
      </c>
      <c r="H25" s="696">
        <v>1</v>
      </c>
      <c r="I25" s="696">
        <v>2</v>
      </c>
      <c r="J25" s="696"/>
      <c r="K25" s="696">
        <v>1</v>
      </c>
      <c r="L25" s="697">
        <v>6</v>
      </c>
      <c r="M25" s="698">
        <v>11</v>
      </c>
    </row>
    <row r="26" spans="1:13" ht="13.5" customHeight="1">
      <c r="A26" s="693"/>
      <c r="B26" s="283" t="s">
        <v>482</v>
      </c>
      <c r="C26" s="699"/>
      <c r="D26" s="695">
        <v>1</v>
      </c>
      <c r="E26" s="696">
        <v>10</v>
      </c>
      <c r="F26" s="696">
        <v>30</v>
      </c>
      <c r="G26" s="696">
        <v>32</v>
      </c>
      <c r="H26" s="696">
        <v>22</v>
      </c>
      <c r="I26" s="696">
        <v>14</v>
      </c>
      <c r="J26" s="696">
        <v>3</v>
      </c>
      <c r="K26" s="696">
        <v>2</v>
      </c>
      <c r="L26" s="697">
        <v>6</v>
      </c>
      <c r="M26" s="698">
        <v>120</v>
      </c>
    </row>
    <row r="27" spans="1:13" ht="13.5" customHeight="1">
      <c r="A27" s="693"/>
      <c r="B27" s="283" t="s">
        <v>501</v>
      </c>
      <c r="C27" s="699"/>
      <c r="D27" s="695"/>
      <c r="E27" s="696"/>
      <c r="F27" s="696"/>
      <c r="G27" s="696"/>
      <c r="H27" s="696"/>
      <c r="I27" s="696"/>
      <c r="J27" s="696"/>
      <c r="K27" s="696"/>
      <c r="L27" s="697"/>
      <c r="M27" s="698"/>
    </row>
    <row r="28" spans="1:13" ht="13.5" customHeight="1">
      <c r="A28" s="700"/>
      <c r="B28" s="701" t="s">
        <v>354</v>
      </c>
      <c r="C28" s="287"/>
      <c r="D28" s="702"/>
      <c r="E28" s="703"/>
      <c r="F28" s="703"/>
      <c r="G28" s="703"/>
      <c r="H28" s="703"/>
      <c r="I28" s="703"/>
      <c r="J28" s="703"/>
      <c r="K28" s="703"/>
      <c r="L28" s="704"/>
      <c r="M28" s="705"/>
    </row>
    <row r="29" spans="1:13" ht="13.5" customHeight="1">
      <c r="A29" s="706"/>
      <c r="B29" s="111" t="s">
        <v>502</v>
      </c>
      <c r="C29" s="112"/>
      <c r="D29" s="707">
        <v>4</v>
      </c>
      <c r="E29" s="708">
        <v>18</v>
      </c>
      <c r="F29" s="708">
        <v>130</v>
      </c>
      <c r="G29" s="708">
        <v>119</v>
      </c>
      <c r="H29" s="708">
        <v>81</v>
      </c>
      <c r="I29" s="708">
        <v>103</v>
      </c>
      <c r="J29" s="708">
        <v>25</v>
      </c>
      <c r="K29" s="708">
        <v>39</v>
      </c>
      <c r="L29" s="709">
        <v>125</v>
      </c>
      <c r="M29" s="710">
        <v>644</v>
      </c>
    </row>
    <row r="30" spans="1:13" ht="13.5" customHeight="1">
      <c r="A30" s="686"/>
      <c r="B30" s="687" t="s">
        <v>503</v>
      </c>
      <c r="C30" s="711"/>
      <c r="D30" s="689">
        <v>2</v>
      </c>
      <c r="E30" s="690">
        <v>16</v>
      </c>
      <c r="F30" s="690">
        <v>59</v>
      </c>
      <c r="G30" s="690">
        <v>43</v>
      </c>
      <c r="H30" s="690">
        <v>9</v>
      </c>
      <c r="I30" s="690">
        <v>15</v>
      </c>
      <c r="J30" s="690">
        <v>4</v>
      </c>
      <c r="K30" s="690">
        <v>3</v>
      </c>
      <c r="L30" s="691">
        <v>3</v>
      </c>
      <c r="M30" s="692">
        <v>154</v>
      </c>
    </row>
    <row r="31" spans="1:13" ht="13.5" customHeight="1">
      <c r="A31" s="693"/>
      <c r="B31" s="283" t="s">
        <v>504</v>
      </c>
      <c r="C31" s="699"/>
      <c r="D31" s="695"/>
      <c r="E31" s="696">
        <v>6</v>
      </c>
      <c r="F31" s="696">
        <v>10</v>
      </c>
      <c r="G31" s="696">
        <v>8</v>
      </c>
      <c r="H31" s="696">
        <v>3</v>
      </c>
      <c r="I31" s="696"/>
      <c r="J31" s="696"/>
      <c r="K31" s="696"/>
      <c r="L31" s="697"/>
      <c r="M31" s="698">
        <v>27</v>
      </c>
    </row>
    <row r="32" spans="1:13" ht="13.5" customHeight="1">
      <c r="A32" s="693"/>
      <c r="B32" s="283" t="s">
        <v>505</v>
      </c>
      <c r="C32" s="699"/>
      <c r="D32" s="695">
        <v>1</v>
      </c>
      <c r="E32" s="696">
        <v>16</v>
      </c>
      <c r="F32" s="696">
        <v>25</v>
      </c>
      <c r="G32" s="696">
        <v>20</v>
      </c>
      <c r="H32" s="696">
        <v>12</v>
      </c>
      <c r="I32" s="696">
        <v>21</v>
      </c>
      <c r="J32" s="696">
        <v>6</v>
      </c>
      <c r="K32" s="696">
        <v>7</v>
      </c>
      <c r="L32" s="697">
        <v>17</v>
      </c>
      <c r="M32" s="698">
        <v>125</v>
      </c>
    </row>
    <row r="33" spans="1:13" ht="13.5" customHeight="1">
      <c r="A33" s="700"/>
      <c r="B33" s="701" t="s">
        <v>101</v>
      </c>
      <c r="C33" s="287"/>
      <c r="D33" s="702">
        <v>2</v>
      </c>
      <c r="E33" s="703">
        <v>17</v>
      </c>
      <c r="F33" s="703">
        <v>51</v>
      </c>
      <c r="G33" s="703">
        <v>46</v>
      </c>
      <c r="H33" s="703">
        <v>27</v>
      </c>
      <c r="I33" s="703">
        <v>25</v>
      </c>
      <c r="J33" s="703">
        <v>4</v>
      </c>
      <c r="K33" s="703">
        <v>12</v>
      </c>
      <c r="L33" s="704">
        <v>8</v>
      </c>
      <c r="M33" s="705">
        <v>192</v>
      </c>
    </row>
    <row r="34" spans="1:13" ht="13.5" customHeight="1">
      <c r="A34" s="706"/>
      <c r="B34" s="712" t="s">
        <v>500</v>
      </c>
      <c r="C34" s="713"/>
      <c r="D34" s="707">
        <v>9</v>
      </c>
      <c r="E34" s="708">
        <v>73</v>
      </c>
      <c r="F34" s="708">
        <v>275</v>
      </c>
      <c r="G34" s="708">
        <v>236</v>
      </c>
      <c r="H34" s="708">
        <v>132</v>
      </c>
      <c r="I34" s="708">
        <v>164</v>
      </c>
      <c r="J34" s="708">
        <v>39</v>
      </c>
      <c r="K34" s="708">
        <v>61</v>
      </c>
      <c r="L34" s="709">
        <v>153</v>
      </c>
      <c r="M34" s="710">
        <v>1142</v>
      </c>
    </row>
  </sheetData>
  <mergeCells count="2">
    <mergeCell ref="A1:M1"/>
    <mergeCell ref="A3:C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pane ySplit="4" topLeftCell="A5" activePane="bottomLeft" state="frozen"/>
      <selection pane="bottomLeft" sqref="A1:J1"/>
    </sheetView>
  </sheetViews>
  <sheetFormatPr defaultRowHeight="13.5"/>
  <cols>
    <col min="1" max="1" width="4.875" customWidth="1"/>
    <col min="2" max="2" width="19.125" customWidth="1"/>
    <col min="3" max="3" width="4.5" customWidth="1"/>
  </cols>
  <sheetData>
    <row r="1" spans="1:10" ht="17.25">
      <c r="A1" s="714" t="s">
        <v>543</v>
      </c>
      <c r="B1" s="714"/>
      <c r="C1" s="714"/>
      <c r="D1" s="714"/>
      <c r="E1" s="714"/>
      <c r="F1" s="714"/>
      <c r="G1" s="714"/>
      <c r="H1" s="714"/>
      <c r="I1" s="714"/>
      <c r="J1" s="714"/>
    </row>
    <row r="2" spans="1:10">
      <c r="A2" s="389"/>
      <c r="B2" s="389"/>
      <c r="C2" s="389"/>
      <c r="D2" s="513"/>
      <c r="E2" s="513"/>
      <c r="F2" s="513"/>
      <c r="G2" s="513"/>
      <c r="H2" s="513"/>
      <c r="I2" s="513"/>
      <c r="J2" s="513"/>
    </row>
    <row r="3" spans="1:10">
      <c r="A3" s="715" t="s">
        <v>544</v>
      </c>
      <c r="B3" s="716"/>
      <c r="C3" s="717"/>
      <c r="D3" s="718" t="s">
        <v>545</v>
      </c>
      <c r="E3" s="719" t="s">
        <v>546</v>
      </c>
      <c r="F3" s="720" t="s">
        <v>547</v>
      </c>
      <c r="G3" s="720" t="s">
        <v>548</v>
      </c>
      <c r="H3" s="720" t="s">
        <v>549</v>
      </c>
      <c r="I3" s="721" t="s">
        <v>550</v>
      </c>
      <c r="J3" s="520"/>
    </row>
    <row r="4" spans="1:10">
      <c r="A4" s="722"/>
      <c r="B4" s="723"/>
      <c r="C4" s="724"/>
      <c r="D4" s="725"/>
      <c r="E4" s="726"/>
      <c r="F4" s="727"/>
      <c r="G4" s="727"/>
      <c r="H4" s="727"/>
      <c r="I4" s="728"/>
      <c r="J4" s="729" t="s">
        <v>551</v>
      </c>
    </row>
    <row r="5" spans="1:10">
      <c r="A5" s="611"/>
      <c r="B5" s="535" t="s">
        <v>468</v>
      </c>
      <c r="C5" s="612"/>
      <c r="D5" s="616">
        <v>1</v>
      </c>
      <c r="E5" s="730"/>
      <c r="F5" s="614"/>
      <c r="G5" s="614"/>
      <c r="H5" s="614"/>
      <c r="I5" s="614">
        <v>1</v>
      </c>
      <c r="J5" s="731">
        <v>1</v>
      </c>
    </row>
    <row r="6" spans="1:10">
      <c r="A6" s="557"/>
      <c r="B6" s="548" t="s">
        <v>316</v>
      </c>
      <c r="C6" s="617"/>
      <c r="D6" s="620">
        <v>7</v>
      </c>
      <c r="E6" s="732"/>
      <c r="F6" s="618"/>
      <c r="G6" s="618">
        <v>1</v>
      </c>
      <c r="H6" s="618"/>
      <c r="I6" s="618">
        <v>6</v>
      </c>
      <c r="J6" s="733">
        <v>6</v>
      </c>
    </row>
    <row r="7" spans="1:10" ht="22.5">
      <c r="A7" s="557"/>
      <c r="B7" s="548" t="s">
        <v>471</v>
      </c>
      <c r="C7" s="617"/>
      <c r="D7" s="620">
        <v>30</v>
      </c>
      <c r="E7" s="732">
        <v>6</v>
      </c>
      <c r="F7" s="618">
        <v>2</v>
      </c>
      <c r="G7" s="618">
        <v>4</v>
      </c>
      <c r="H7" s="618">
        <v>3</v>
      </c>
      <c r="I7" s="618">
        <v>15</v>
      </c>
      <c r="J7" s="733">
        <v>6</v>
      </c>
    </row>
    <row r="8" spans="1:10">
      <c r="A8" s="557"/>
      <c r="B8" s="548" t="s">
        <v>473</v>
      </c>
      <c r="C8" s="617"/>
      <c r="D8" s="620">
        <v>9</v>
      </c>
      <c r="E8" s="732">
        <v>3</v>
      </c>
      <c r="F8" s="618">
        <v>2</v>
      </c>
      <c r="G8" s="618"/>
      <c r="H8" s="618">
        <v>1</v>
      </c>
      <c r="I8" s="618">
        <v>3</v>
      </c>
      <c r="J8" s="733"/>
    </row>
    <row r="9" spans="1:10">
      <c r="A9" s="557"/>
      <c r="B9" s="548" t="s">
        <v>321</v>
      </c>
      <c r="C9" s="617"/>
      <c r="D9" s="620">
        <v>14</v>
      </c>
      <c r="E9" s="732">
        <v>6</v>
      </c>
      <c r="F9" s="618">
        <v>2</v>
      </c>
      <c r="G9" s="618"/>
      <c r="H9" s="618">
        <v>2</v>
      </c>
      <c r="I9" s="618">
        <v>4</v>
      </c>
      <c r="J9" s="733"/>
    </row>
    <row r="10" spans="1:10">
      <c r="A10" s="557"/>
      <c r="B10" s="548" t="s">
        <v>474</v>
      </c>
      <c r="C10" s="617"/>
      <c r="D10" s="620">
        <v>9</v>
      </c>
      <c r="E10" s="732">
        <v>2</v>
      </c>
      <c r="F10" s="618"/>
      <c r="G10" s="618">
        <v>3</v>
      </c>
      <c r="H10" s="618">
        <v>1</v>
      </c>
      <c r="I10" s="618">
        <v>3</v>
      </c>
      <c r="J10" s="733">
        <v>2</v>
      </c>
    </row>
    <row r="11" spans="1:10">
      <c r="A11" s="557"/>
      <c r="B11" s="548" t="s">
        <v>323</v>
      </c>
      <c r="C11" s="549"/>
      <c r="D11" s="620">
        <v>4</v>
      </c>
      <c r="E11" s="732"/>
      <c r="F11" s="618">
        <v>1</v>
      </c>
      <c r="G11" s="618"/>
      <c r="H11" s="618">
        <v>1</v>
      </c>
      <c r="I11" s="618">
        <v>2</v>
      </c>
      <c r="J11" s="733"/>
    </row>
    <row r="12" spans="1:10">
      <c r="A12" s="557"/>
      <c r="B12" s="548" t="s">
        <v>325</v>
      </c>
      <c r="C12" s="549"/>
      <c r="D12" s="620">
        <v>10</v>
      </c>
      <c r="E12" s="732"/>
      <c r="F12" s="618">
        <v>2</v>
      </c>
      <c r="G12" s="618">
        <v>3</v>
      </c>
      <c r="H12" s="618"/>
      <c r="I12" s="618">
        <v>5</v>
      </c>
      <c r="J12" s="733">
        <v>2</v>
      </c>
    </row>
    <row r="13" spans="1:10">
      <c r="A13" s="557"/>
      <c r="B13" s="548" t="s">
        <v>326</v>
      </c>
      <c r="C13" s="549"/>
      <c r="D13" s="620">
        <v>34</v>
      </c>
      <c r="E13" s="732">
        <v>13</v>
      </c>
      <c r="F13" s="618">
        <v>3</v>
      </c>
      <c r="G13" s="618"/>
      <c r="H13" s="618">
        <v>4</v>
      </c>
      <c r="I13" s="618">
        <v>14</v>
      </c>
      <c r="J13" s="733">
        <v>5</v>
      </c>
    </row>
    <row r="14" spans="1:10">
      <c r="A14" s="557"/>
      <c r="B14" s="548" t="s">
        <v>475</v>
      </c>
      <c r="C14" s="549"/>
      <c r="D14" s="620">
        <v>5</v>
      </c>
      <c r="E14" s="732"/>
      <c r="F14" s="618"/>
      <c r="G14" s="618">
        <v>1</v>
      </c>
      <c r="H14" s="618"/>
      <c r="I14" s="618">
        <v>4</v>
      </c>
      <c r="J14" s="733">
        <v>3</v>
      </c>
    </row>
    <row r="15" spans="1:10" ht="22.5">
      <c r="A15" s="557"/>
      <c r="B15" s="548" t="s">
        <v>476</v>
      </c>
      <c r="C15" s="549"/>
      <c r="D15" s="620">
        <v>37</v>
      </c>
      <c r="E15" s="732">
        <v>3</v>
      </c>
      <c r="F15" s="618">
        <v>5</v>
      </c>
      <c r="G15" s="618">
        <v>3</v>
      </c>
      <c r="H15" s="618">
        <v>2</v>
      </c>
      <c r="I15" s="618">
        <v>24</v>
      </c>
      <c r="J15" s="733">
        <v>19</v>
      </c>
    </row>
    <row r="16" spans="1:10">
      <c r="A16" s="557"/>
      <c r="B16" s="548" t="s">
        <v>334</v>
      </c>
      <c r="C16" s="549"/>
      <c r="D16" s="620">
        <v>4</v>
      </c>
      <c r="E16" s="732"/>
      <c r="F16" s="618"/>
      <c r="G16" s="618">
        <v>1</v>
      </c>
      <c r="H16" s="618">
        <v>0</v>
      </c>
      <c r="I16" s="618">
        <v>3</v>
      </c>
      <c r="J16" s="733">
        <v>2</v>
      </c>
    </row>
    <row r="17" spans="1:10" ht="13.5" customHeight="1">
      <c r="A17" s="557"/>
      <c r="B17" s="548" t="s">
        <v>477</v>
      </c>
      <c r="C17" s="549"/>
      <c r="D17" s="620">
        <v>73</v>
      </c>
      <c r="E17" s="732">
        <v>15</v>
      </c>
      <c r="F17" s="618">
        <v>13</v>
      </c>
      <c r="G17" s="618">
        <v>10</v>
      </c>
      <c r="H17" s="618">
        <v>11</v>
      </c>
      <c r="I17" s="618">
        <v>24</v>
      </c>
      <c r="J17" s="733">
        <v>4</v>
      </c>
    </row>
    <row r="18" spans="1:10" ht="13.5" customHeight="1">
      <c r="A18" s="557"/>
      <c r="B18" s="548" t="s">
        <v>478</v>
      </c>
      <c r="C18" s="549"/>
      <c r="D18" s="620">
        <v>25</v>
      </c>
      <c r="E18" s="732">
        <v>6</v>
      </c>
      <c r="F18" s="618">
        <v>3</v>
      </c>
      <c r="G18" s="618">
        <v>4</v>
      </c>
      <c r="H18" s="618">
        <v>3</v>
      </c>
      <c r="I18" s="618">
        <v>9</v>
      </c>
      <c r="J18" s="733">
        <v>4</v>
      </c>
    </row>
    <row r="19" spans="1:10" ht="13.5" customHeight="1">
      <c r="A19" s="557"/>
      <c r="B19" s="548" t="s">
        <v>358</v>
      </c>
      <c r="C19" s="549"/>
      <c r="D19" s="620">
        <v>97</v>
      </c>
      <c r="E19" s="732">
        <v>31</v>
      </c>
      <c r="F19" s="618">
        <v>12</v>
      </c>
      <c r="G19" s="618">
        <v>9</v>
      </c>
      <c r="H19" s="618">
        <v>10</v>
      </c>
      <c r="I19" s="618">
        <v>35</v>
      </c>
      <c r="J19" s="733">
        <v>15</v>
      </c>
    </row>
    <row r="20" spans="1:10" ht="13.5" customHeight="1">
      <c r="A20" s="557"/>
      <c r="B20" s="548" t="s">
        <v>479</v>
      </c>
      <c r="C20" s="549"/>
      <c r="D20" s="620">
        <v>16</v>
      </c>
      <c r="E20" s="732">
        <v>8</v>
      </c>
      <c r="F20" s="618">
        <v>2</v>
      </c>
      <c r="G20" s="618">
        <v>1</v>
      </c>
      <c r="H20" s="618"/>
      <c r="I20" s="618">
        <v>5</v>
      </c>
      <c r="J20" s="733">
        <v>4</v>
      </c>
    </row>
    <row r="21" spans="1:10" ht="13.5" customHeight="1">
      <c r="A21" s="557"/>
      <c r="B21" s="548" t="s">
        <v>480</v>
      </c>
      <c r="C21" s="549"/>
      <c r="D21" s="620">
        <v>32</v>
      </c>
      <c r="E21" s="732">
        <v>4</v>
      </c>
      <c r="F21" s="618">
        <v>4</v>
      </c>
      <c r="G21" s="618">
        <v>5</v>
      </c>
      <c r="H21" s="618">
        <v>3</v>
      </c>
      <c r="I21" s="618">
        <v>16</v>
      </c>
      <c r="J21" s="733">
        <v>8</v>
      </c>
    </row>
    <row r="22" spans="1:10" ht="13.5" customHeight="1">
      <c r="A22" s="557"/>
      <c r="B22" s="548" t="s">
        <v>481</v>
      </c>
      <c r="C22" s="549"/>
      <c r="D22" s="620">
        <v>22</v>
      </c>
      <c r="E22" s="732">
        <v>10</v>
      </c>
      <c r="F22" s="618">
        <v>1</v>
      </c>
      <c r="G22" s="618">
        <v>2</v>
      </c>
      <c r="H22" s="618">
        <v>1</v>
      </c>
      <c r="I22" s="618">
        <v>8</v>
      </c>
      <c r="J22" s="733">
        <v>6</v>
      </c>
    </row>
    <row r="23" spans="1:10" ht="13.5" customHeight="1">
      <c r="A23" s="557"/>
      <c r="B23" s="548" t="s">
        <v>341</v>
      </c>
      <c r="C23" s="549"/>
      <c r="D23" s="620">
        <v>12</v>
      </c>
      <c r="E23" s="732">
        <v>1</v>
      </c>
      <c r="F23" s="618">
        <v>2</v>
      </c>
      <c r="G23" s="618"/>
      <c r="H23" s="618">
        <v>2</v>
      </c>
      <c r="I23" s="618">
        <v>7</v>
      </c>
      <c r="J23" s="733">
        <v>5</v>
      </c>
    </row>
    <row r="24" spans="1:10" ht="13.5" customHeight="1">
      <c r="A24" s="557"/>
      <c r="B24" s="548" t="s">
        <v>344</v>
      </c>
      <c r="C24" s="549"/>
      <c r="D24" s="620">
        <v>40</v>
      </c>
      <c r="E24" s="732">
        <v>10</v>
      </c>
      <c r="F24" s="618">
        <v>2</v>
      </c>
      <c r="G24" s="618">
        <v>3</v>
      </c>
      <c r="H24" s="618">
        <v>3</v>
      </c>
      <c r="I24" s="618">
        <v>22</v>
      </c>
      <c r="J24" s="733">
        <v>14</v>
      </c>
    </row>
    <row r="25" spans="1:10" ht="13.5" customHeight="1">
      <c r="A25" s="557"/>
      <c r="B25" s="548" t="s">
        <v>346</v>
      </c>
      <c r="C25" s="549"/>
      <c r="D25" s="620">
        <v>32</v>
      </c>
      <c r="E25" s="732">
        <v>10</v>
      </c>
      <c r="F25" s="618">
        <v>3</v>
      </c>
      <c r="G25" s="618">
        <v>2</v>
      </c>
      <c r="H25" s="618">
        <v>3</v>
      </c>
      <c r="I25" s="618">
        <v>14</v>
      </c>
      <c r="J25" s="733">
        <v>9</v>
      </c>
    </row>
    <row r="26" spans="1:10" ht="13.5" customHeight="1">
      <c r="A26" s="557"/>
      <c r="B26" s="548" t="s">
        <v>351</v>
      </c>
      <c r="C26" s="549"/>
      <c r="D26" s="620">
        <v>11</v>
      </c>
      <c r="E26" s="732">
        <v>6</v>
      </c>
      <c r="F26" s="618">
        <v>3</v>
      </c>
      <c r="G26" s="618">
        <v>1</v>
      </c>
      <c r="H26" s="618"/>
      <c r="I26" s="618">
        <v>1</v>
      </c>
      <c r="J26" s="733"/>
    </row>
    <row r="27" spans="1:10" ht="13.5" customHeight="1">
      <c r="A27" s="557"/>
      <c r="B27" s="548" t="s">
        <v>482</v>
      </c>
      <c r="C27" s="549"/>
      <c r="D27" s="620">
        <v>120</v>
      </c>
      <c r="E27" s="732">
        <v>16</v>
      </c>
      <c r="F27" s="618">
        <v>17</v>
      </c>
      <c r="G27" s="618">
        <v>14</v>
      </c>
      <c r="H27" s="618">
        <v>12</v>
      </c>
      <c r="I27" s="618">
        <v>61</v>
      </c>
      <c r="J27" s="733">
        <v>39</v>
      </c>
    </row>
    <row r="28" spans="1:10" ht="13.5" customHeight="1">
      <c r="A28" s="557"/>
      <c r="B28" s="548" t="s">
        <v>501</v>
      </c>
      <c r="C28" s="549"/>
      <c r="D28" s="620"/>
      <c r="E28" s="732"/>
      <c r="F28" s="618"/>
      <c r="G28" s="618"/>
      <c r="H28" s="618"/>
      <c r="I28" s="618"/>
      <c r="J28" s="733"/>
    </row>
    <row r="29" spans="1:10" ht="13.5" customHeight="1">
      <c r="A29" s="621"/>
      <c r="B29" s="564" t="s">
        <v>354</v>
      </c>
      <c r="C29" s="565"/>
      <c r="D29" s="624"/>
      <c r="E29" s="734"/>
      <c r="F29" s="622"/>
      <c r="G29" s="622"/>
      <c r="H29" s="622"/>
      <c r="I29" s="622"/>
      <c r="J29" s="735"/>
    </row>
    <row r="30" spans="1:10" ht="13.5" customHeight="1">
      <c r="A30" s="602"/>
      <c r="B30" s="625" t="s">
        <v>502</v>
      </c>
      <c r="C30" s="626"/>
      <c r="D30" s="629">
        <v>644</v>
      </c>
      <c r="E30" s="736">
        <v>150</v>
      </c>
      <c r="F30" s="628">
        <v>79</v>
      </c>
      <c r="G30" s="628">
        <v>67</v>
      </c>
      <c r="H30" s="628">
        <v>62</v>
      </c>
      <c r="I30" s="628">
        <v>286</v>
      </c>
      <c r="J30" s="606">
        <v>154</v>
      </c>
    </row>
    <row r="31" spans="1:10" ht="13.5" customHeight="1">
      <c r="A31" s="611"/>
      <c r="B31" s="535" t="s">
        <v>503</v>
      </c>
      <c r="C31" s="536"/>
      <c r="D31" s="616">
        <v>154</v>
      </c>
      <c r="E31" s="730">
        <v>30</v>
      </c>
      <c r="F31" s="614">
        <v>20</v>
      </c>
      <c r="G31" s="614">
        <v>10</v>
      </c>
      <c r="H31" s="614">
        <v>13</v>
      </c>
      <c r="I31" s="614">
        <v>81</v>
      </c>
      <c r="J31" s="731">
        <v>46</v>
      </c>
    </row>
    <row r="32" spans="1:10" ht="13.5" customHeight="1">
      <c r="A32" s="557"/>
      <c r="B32" s="548" t="s">
        <v>504</v>
      </c>
      <c r="C32" s="549"/>
      <c r="D32" s="620">
        <v>27</v>
      </c>
      <c r="E32" s="732">
        <v>3</v>
      </c>
      <c r="F32" s="618">
        <v>3</v>
      </c>
      <c r="G32" s="618">
        <v>1</v>
      </c>
      <c r="H32" s="618">
        <v>5</v>
      </c>
      <c r="I32" s="618">
        <v>15</v>
      </c>
      <c r="J32" s="733">
        <v>10</v>
      </c>
    </row>
    <row r="33" spans="1:10" ht="13.5" customHeight="1">
      <c r="A33" s="557"/>
      <c r="B33" s="548" t="s">
        <v>505</v>
      </c>
      <c r="C33" s="549"/>
      <c r="D33" s="620">
        <v>125</v>
      </c>
      <c r="E33" s="732">
        <v>87</v>
      </c>
      <c r="F33" s="618">
        <v>18</v>
      </c>
      <c r="G33" s="618">
        <v>20</v>
      </c>
      <c r="H33" s="618"/>
      <c r="I33" s="618"/>
      <c r="J33" s="733"/>
    </row>
    <row r="34" spans="1:10" ht="13.5" customHeight="1">
      <c r="A34" s="621"/>
      <c r="B34" s="564" t="s">
        <v>101</v>
      </c>
      <c r="C34" s="565"/>
      <c r="D34" s="624">
        <v>192</v>
      </c>
      <c r="E34" s="734">
        <v>40</v>
      </c>
      <c r="F34" s="622">
        <v>15</v>
      </c>
      <c r="G34" s="622">
        <v>16</v>
      </c>
      <c r="H34" s="622">
        <v>13</v>
      </c>
      <c r="I34" s="622">
        <v>108</v>
      </c>
      <c r="J34" s="735">
        <v>72</v>
      </c>
    </row>
    <row r="35" spans="1:10" ht="13.5" customHeight="1">
      <c r="A35" s="602"/>
      <c r="B35" s="522" t="s">
        <v>506</v>
      </c>
      <c r="C35" s="630"/>
      <c r="D35" s="629">
        <v>1142</v>
      </c>
      <c r="E35" s="736">
        <v>310</v>
      </c>
      <c r="F35" s="628">
        <v>135</v>
      </c>
      <c r="G35" s="628">
        <v>114</v>
      </c>
      <c r="H35" s="628">
        <v>93</v>
      </c>
      <c r="I35" s="628">
        <v>490</v>
      </c>
      <c r="J35" s="606">
        <v>282</v>
      </c>
    </row>
    <row r="36" spans="1:10">
      <c r="A36" s="631" t="s">
        <v>552</v>
      </c>
      <c r="B36" s="632"/>
      <c r="C36" s="632"/>
      <c r="D36" s="632"/>
      <c r="E36" s="632"/>
      <c r="F36" s="632"/>
      <c r="G36" s="632"/>
      <c r="H36" s="632"/>
      <c r="I36" s="632"/>
      <c r="J36" s="632"/>
    </row>
  </sheetData>
  <mergeCells count="9">
    <mergeCell ref="A36:J36"/>
    <mergeCell ref="A1:J1"/>
    <mergeCell ref="A3:C4"/>
    <mergeCell ref="D3:D4"/>
    <mergeCell ref="E3:E4"/>
    <mergeCell ref="F3:F4"/>
    <mergeCell ref="G3:G4"/>
    <mergeCell ref="H3:H4"/>
    <mergeCell ref="I3:J3"/>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3" topLeftCell="A4" activePane="bottomLeft" state="frozen"/>
      <selection pane="bottomLeft" sqref="A1:K1"/>
    </sheetView>
  </sheetViews>
  <sheetFormatPr defaultRowHeight="13.5"/>
  <cols>
    <col min="1" max="1" width="4.5" customWidth="1"/>
    <col min="2" max="2" width="18.375" customWidth="1"/>
    <col min="3" max="3" width="4.625" customWidth="1"/>
  </cols>
  <sheetData>
    <row r="1" spans="1:11" ht="17.25">
      <c r="A1" s="737" t="s">
        <v>553</v>
      </c>
      <c r="B1" s="737"/>
      <c r="C1" s="737"/>
      <c r="D1" s="737"/>
      <c r="E1" s="737"/>
      <c r="F1" s="737"/>
      <c r="G1" s="737"/>
      <c r="H1" s="737"/>
      <c r="I1" s="737"/>
      <c r="J1" s="737"/>
      <c r="K1" s="737"/>
    </row>
    <row r="2" spans="1:11">
      <c r="A2" s="738"/>
      <c r="B2" s="738"/>
      <c r="C2" s="738"/>
      <c r="D2" s="739"/>
      <c r="E2" s="739"/>
      <c r="F2" s="739"/>
      <c r="G2" s="739"/>
      <c r="H2" s="739"/>
      <c r="I2" s="739"/>
      <c r="J2" s="739"/>
      <c r="K2" s="739"/>
    </row>
    <row r="3" spans="1:11" ht="40.5">
      <c r="A3" s="740" t="s">
        <v>554</v>
      </c>
      <c r="B3" s="741"/>
      <c r="C3" s="742"/>
      <c r="D3" s="743" t="s">
        <v>555</v>
      </c>
      <c r="E3" s="744" t="s">
        <v>556</v>
      </c>
      <c r="F3" s="745" t="s">
        <v>557</v>
      </c>
      <c r="G3" s="746" t="s">
        <v>558</v>
      </c>
      <c r="H3" s="747" t="s">
        <v>559</v>
      </c>
      <c r="I3" s="745" t="s">
        <v>560</v>
      </c>
      <c r="J3" s="748" t="s">
        <v>558</v>
      </c>
      <c r="K3" s="749" t="s">
        <v>528</v>
      </c>
    </row>
    <row r="4" spans="1:11" ht="13.5" customHeight="1">
      <c r="A4" s="750"/>
      <c r="B4" s="751" t="s">
        <v>468</v>
      </c>
      <c r="C4" s="752"/>
      <c r="D4" s="753">
        <v>1</v>
      </c>
      <c r="E4" s="754">
        <v>6</v>
      </c>
      <c r="F4" s="755">
        <v>24</v>
      </c>
      <c r="G4" s="756">
        <v>30</v>
      </c>
      <c r="H4" s="757"/>
      <c r="I4" s="755"/>
      <c r="J4" s="758"/>
      <c r="K4" s="759">
        <v>30</v>
      </c>
    </row>
    <row r="5" spans="1:11" ht="13.5" customHeight="1">
      <c r="A5" s="760"/>
      <c r="B5" s="761" t="s">
        <v>316</v>
      </c>
      <c r="C5" s="762"/>
      <c r="D5" s="763">
        <v>7</v>
      </c>
      <c r="E5" s="764">
        <v>1512</v>
      </c>
      <c r="F5" s="765">
        <v>2563</v>
      </c>
      <c r="G5" s="766">
        <v>4075</v>
      </c>
      <c r="H5" s="767">
        <v>32</v>
      </c>
      <c r="I5" s="765">
        <v>36</v>
      </c>
      <c r="J5" s="768">
        <v>68</v>
      </c>
      <c r="K5" s="769">
        <v>4143</v>
      </c>
    </row>
    <row r="6" spans="1:11" ht="13.5" customHeight="1">
      <c r="A6" s="760"/>
      <c r="B6" s="761" t="s">
        <v>471</v>
      </c>
      <c r="C6" s="762"/>
      <c r="D6" s="763">
        <v>30</v>
      </c>
      <c r="E6" s="764">
        <v>3990</v>
      </c>
      <c r="F6" s="765">
        <v>4566</v>
      </c>
      <c r="G6" s="766">
        <v>8556</v>
      </c>
      <c r="H6" s="767">
        <v>4780</v>
      </c>
      <c r="I6" s="765">
        <v>7741</v>
      </c>
      <c r="J6" s="768">
        <v>12521</v>
      </c>
      <c r="K6" s="769">
        <v>21077</v>
      </c>
    </row>
    <row r="7" spans="1:11" ht="13.5" customHeight="1">
      <c r="A7" s="760"/>
      <c r="B7" s="761" t="s">
        <v>473</v>
      </c>
      <c r="C7" s="762"/>
      <c r="D7" s="763">
        <v>9</v>
      </c>
      <c r="E7" s="764">
        <v>732</v>
      </c>
      <c r="F7" s="765">
        <v>529</v>
      </c>
      <c r="G7" s="766">
        <v>1261</v>
      </c>
      <c r="H7" s="767">
        <v>4912</v>
      </c>
      <c r="I7" s="765">
        <v>5345</v>
      </c>
      <c r="J7" s="768">
        <v>10257</v>
      </c>
      <c r="K7" s="769">
        <v>11518</v>
      </c>
    </row>
    <row r="8" spans="1:11" ht="13.5" customHeight="1">
      <c r="A8" s="760"/>
      <c r="B8" s="761" t="s">
        <v>321</v>
      </c>
      <c r="C8" s="762"/>
      <c r="D8" s="763">
        <v>14</v>
      </c>
      <c r="E8" s="764">
        <v>394</v>
      </c>
      <c r="F8" s="765">
        <v>352</v>
      </c>
      <c r="G8" s="766">
        <v>746</v>
      </c>
      <c r="H8" s="767">
        <v>4316</v>
      </c>
      <c r="I8" s="765">
        <v>2600</v>
      </c>
      <c r="J8" s="768">
        <v>6916</v>
      </c>
      <c r="K8" s="769">
        <v>7662</v>
      </c>
    </row>
    <row r="9" spans="1:11" ht="13.5" customHeight="1">
      <c r="A9" s="760"/>
      <c r="B9" s="761" t="s">
        <v>474</v>
      </c>
      <c r="C9" s="762"/>
      <c r="D9" s="763">
        <v>9</v>
      </c>
      <c r="E9" s="764">
        <v>157</v>
      </c>
      <c r="F9" s="765">
        <v>245</v>
      </c>
      <c r="G9" s="766">
        <v>402</v>
      </c>
      <c r="H9" s="767">
        <v>1811</v>
      </c>
      <c r="I9" s="765">
        <v>1104</v>
      </c>
      <c r="J9" s="768">
        <v>2915</v>
      </c>
      <c r="K9" s="769">
        <v>3317</v>
      </c>
    </row>
    <row r="10" spans="1:11" ht="13.5" customHeight="1">
      <c r="A10" s="760"/>
      <c r="B10" s="761" t="s">
        <v>323</v>
      </c>
      <c r="C10" s="770"/>
      <c r="D10" s="763">
        <v>4</v>
      </c>
      <c r="E10" s="764">
        <v>71</v>
      </c>
      <c r="F10" s="765">
        <v>114</v>
      </c>
      <c r="G10" s="766">
        <v>185</v>
      </c>
      <c r="H10" s="767">
        <v>45</v>
      </c>
      <c r="I10" s="765">
        <v>61</v>
      </c>
      <c r="J10" s="768">
        <v>106</v>
      </c>
      <c r="K10" s="769">
        <v>291</v>
      </c>
    </row>
    <row r="11" spans="1:11" ht="13.5" customHeight="1">
      <c r="A11" s="760"/>
      <c r="B11" s="761" t="s">
        <v>325</v>
      </c>
      <c r="C11" s="770"/>
      <c r="D11" s="763">
        <v>10</v>
      </c>
      <c r="E11" s="764">
        <v>102</v>
      </c>
      <c r="F11" s="765">
        <v>126</v>
      </c>
      <c r="G11" s="766">
        <v>228</v>
      </c>
      <c r="H11" s="767">
        <v>141</v>
      </c>
      <c r="I11" s="765">
        <v>138</v>
      </c>
      <c r="J11" s="768">
        <v>279</v>
      </c>
      <c r="K11" s="769">
        <v>507</v>
      </c>
    </row>
    <row r="12" spans="1:11" ht="13.5" customHeight="1">
      <c r="A12" s="760"/>
      <c r="B12" s="761" t="s">
        <v>326</v>
      </c>
      <c r="C12" s="770"/>
      <c r="D12" s="763">
        <v>34</v>
      </c>
      <c r="E12" s="764">
        <v>741</v>
      </c>
      <c r="F12" s="765">
        <v>1101</v>
      </c>
      <c r="G12" s="766">
        <v>1842</v>
      </c>
      <c r="H12" s="767">
        <v>5739</v>
      </c>
      <c r="I12" s="765">
        <v>3966</v>
      </c>
      <c r="J12" s="768">
        <v>9705</v>
      </c>
      <c r="K12" s="769">
        <v>11547</v>
      </c>
    </row>
    <row r="13" spans="1:11" ht="13.5" customHeight="1">
      <c r="A13" s="760"/>
      <c r="B13" s="761" t="s">
        <v>475</v>
      </c>
      <c r="C13" s="770"/>
      <c r="D13" s="763">
        <v>5</v>
      </c>
      <c r="E13" s="764">
        <v>204</v>
      </c>
      <c r="F13" s="765">
        <v>172</v>
      </c>
      <c r="G13" s="766">
        <v>376</v>
      </c>
      <c r="H13" s="767">
        <v>11</v>
      </c>
      <c r="I13" s="765">
        <v>14</v>
      </c>
      <c r="J13" s="768">
        <v>25</v>
      </c>
      <c r="K13" s="769">
        <v>401</v>
      </c>
    </row>
    <row r="14" spans="1:11" ht="13.5" customHeight="1">
      <c r="A14" s="760"/>
      <c r="B14" s="761" t="s">
        <v>476</v>
      </c>
      <c r="C14" s="770"/>
      <c r="D14" s="763">
        <v>37</v>
      </c>
      <c r="E14" s="764">
        <v>796</v>
      </c>
      <c r="F14" s="765">
        <v>2088</v>
      </c>
      <c r="G14" s="766">
        <v>2884</v>
      </c>
      <c r="H14" s="767">
        <v>1768</v>
      </c>
      <c r="I14" s="765">
        <v>2968</v>
      </c>
      <c r="J14" s="768">
        <v>4736</v>
      </c>
      <c r="K14" s="769">
        <v>7620</v>
      </c>
    </row>
    <row r="15" spans="1:11" ht="13.5" customHeight="1">
      <c r="A15" s="760"/>
      <c r="B15" s="761" t="s">
        <v>334</v>
      </c>
      <c r="C15" s="770"/>
      <c r="D15" s="763">
        <v>4</v>
      </c>
      <c r="E15" s="764">
        <v>129</v>
      </c>
      <c r="F15" s="765">
        <v>308</v>
      </c>
      <c r="G15" s="766">
        <v>437</v>
      </c>
      <c r="H15" s="767">
        <v>21</v>
      </c>
      <c r="I15" s="765">
        <v>30</v>
      </c>
      <c r="J15" s="768">
        <v>51</v>
      </c>
      <c r="K15" s="769">
        <v>488</v>
      </c>
    </row>
    <row r="16" spans="1:11" ht="13.5" customHeight="1">
      <c r="A16" s="760"/>
      <c r="B16" s="761" t="s">
        <v>477</v>
      </c>
      <c r="C16" s="770"/>
      <c r="D16" s="763">
        <v>73</v>
      </c>
      <c r="E16" s="764">
        <v>1420</v>
      </c>
      <c r="F16" s="765">
        <v>2770</v>
      </c>
      <c r="G16" s="766">
        <v>4190</v>
      </c>
      <c r="H16" s="767">
        <v>5957</v>
      </c>
      <c r="I16" s="765">
        <v>8086</v>
      </c>
      <c r="J16" s="768">
        <v>14043</v>
      </c>
      <c r="K16" s="769">
        <v>18233</v>
      </c>
    </row>
    <row r="17" spans="1:11" ht="13.5" customHeight="1">
      <c r="A17" s="760"/>
      <c r="B17" s="761" t="s">
        <v>478</v>
      </c>
      <c r="C17" s="770"/>
      <c r="D17" s="763">
        <v>25</v>
      </c>
      <c r="E17" s="764">
        <v>342</v>
      </c>
      <c r="F17" s="765">
        <v>541</v>
      </c>
      <c r="G17" s="766">
        <v>883</v>
      </c>
      <c r="H17" s="767">
        <v>962</v>
      </c>
      <c r="I17" s="765">
        <v>1916</v>
      </c>
      <c r="J17" s="768">
        <v>2878</v>
      </c>
      <c r="K17" s="769">
        <v>3761</v>
      </c>
    </row>
    <row r="18" spans="1:11" ht="13.5" customHeight="1">
      <c r="A18" s="760"/>
      <c r="B18" s="771" t="s">
        <v>358</v>
      </c>
      <c r="C18" s="770"/>
      <c r="D18" s="763">
        <v>97</v>
      </c>
      <c r="E18" s="764">
        <v>882</v>
      </c>
      <c r="F18" s="765">
        <v>1470</v>
      </c>
      <c r="G18" s="766">
        <v>2352</v>
      </c>
      <c r="H18" s="767">
        <v>4119</v>
      </c>
      <c r="I18" s="765">
        <v>5177</v>
      </c>
      <c r="J18" s="768">
        <v>9296</v>
      </c>
      <c r="K18" s="769">
        <v>11648</v>
      </c>
    </row>
    <row r="19" spans="1:11" ht="13.5" customHeight="1">
      <c r="A19" s="760"/>
      <c r="B19" s="761" t="s">
        <v>479</v>
      </c>
      <c r="C19" s="770"/>
      <c r="D19" s="763">
        <v>16</v>
      </c>
      <c r="E19" s="764">
        <v>154</v>
      </c>
      <c r="F19" s="765">
        <v>195</v>
      </c>
      <c r="G19" s="766">
        <v>349</v>
      </c>
      <c r="H19" s="767">
        <v>771</v>
      </c>
      <c r="I19" s="765">
        <v>1777</v>
      </c>
      <c r="J19" s="768">
        <v>2548</v>
      </c>
      <c r="K19" s="769">
        <v>2897</v>
      </c>
    </row>
    <row r="20" spans="1:11" ht="13.5" customHeight="1">
      <c r="A20" s="760"/>
      <c r="B20" s="761" t="s">
        <v>480</v>
      </c>
      <c r="C20" s="770"/>
      <c r="D20" s="763">
        <v>32</v>
      </c>
      <c r="E20" s="764">
        <v>3431</v>
      </c>
      <c r="F20" s="765">
        <v>2706</v>
      </c>
      <c r="G20" s="766">
        <v>6137</v>
      </c>
      <c r="H20" s="767">
        <v>3770</v>
      </c>
      <c r="I20" s="765">
        <v>992</v>
      </c>
      <c r="J20" s="768">
        <v>4762</v>
      </c>
      <c r="K20" s="769">
        <v>10899</v>
      </c>
    </row>
    <row r="21" spans="1:11" ht="13.5" customHeight="1">
      <c r="A21" s="760"/>
      <c r="B21" s="761" t="s">
        <v>481</v>
      </c>
      <c r="C21" s="770"/>
      <c r="D21" s="763">
        <v>22</v>
      </c>
      <c r="E21" s="764">
        <v>126</v>
      </c>
      <c r="F21" s="765">
        <v>134</v>
      </c>
      <c r="G21" s="766">
        <v>260</v>
      </c>
      <c r="H21" s="767">
        <v>850</v>
      </c>
      <c r="I21" s="765">
        <v>782</v>
      </c>
      <c r="J21" s="768">
        <v>1632</v>
      </c>
      <c r="K21" s="769">
        <v>1892</v>
      </c>
    </row>
    <row r="22" spans="1:11" ht="13.5" customHeight="1">
      <c r="A22" s="760"/>
      <c r="B22" s="761" t="s">
        <v>341</v>
      </c>
      <c r="C22" s="770"/>
      <c r="D22" s="763">
        <v>12</v>
      </c>
      <c r="E22" s="764">
        <v>173</v>
      </c>
      <c r="F22" s="765">
        <v>183</v>
      </c>
      <c r="G22" s="766">
        <v>356</v>
      </c>
      <c r="H22" s="767">
        <v>79</v>
      </c>
      <c r="I22" s="765">
        <v>82</v>
      </c>
      <c r="J22" s="768">
        <v>161</v>
      </c>
      <c r="K22" s="769">
        <v>517</v>
      </c>
    </row>
    <row r="23" spans="1:11" ht="13.5" customHeight="1">
      <c r="A23" s="760"/>
      <c r="B23" s="761" t="s">
        <v>344</v>
      </c>
      <c r="C23" s="770"/>
      <c r="D23" s="763">
        <v>40</v>
      </c>
      <c r="E23" s="764">
        <v>283</v>
      </c>
      <c r="F23" s="765">
        <v>510</v>
      </c>
      <c r="G23" s="766">
        <v>793</v>
      </c>
      <c r="H23" s="767">
        <v>830</v>
      </c>
      <c r="I23" s="765">
        <v>774</v>
      </c>
      <c r="J23" s="768">
        <v>1604</v>
      </c>
      <c r="K23" s="769">
        <v>2397</v>
      </c>
    </row>
    <row r="24" spans="1:11" ht="13.5" customHeight="1">
      <c r="A24" s="760"/>
      <c r="B24" s="761" t="s">
        <v>346</v>
      </c>
      <c r="C24" s="770"/>
      <c r="D24" s="763">
        <v>32</v>
      </c>
      <c r="E24" s="764">
        <v>330</v>
      </c>
      <c r="F24" s="765">
        <v>411</v>
      </c>
      <c r="G24" s="766">
        <v>741</v>
      </c>
      <c r="H24" s="767">
        <v>2183</v>
      </c>
      <c r="I24" s="765">
        <v>2564</v>
      </c>
      <c r="J24" s="768">
        <v>4747</v>
      </c>
      <c r="K24" s="769">
        <v>5488</v>
      </c>
    </row>
    <row r="25" spans="1:11" ht="13.5" customHeight="1">
      <c r="A25" s="760"/>
      <c r="B25" s="761" t="s">
        <v>351</v>
      </c>
      <c r="C25" s="770"/>
      <c r="D25" s="763">
        <v>11</v>
      </c>
      <c r="E25" s="764">
        <v>75</v>
      </c>
      <c r="F25" s="765">
        <v>97</v>
      </c>
      <c r="G25" s="766">
        <v>172</v>
      </c>
      <c r="H25" s="767">
        <v>603</v>
      </c>
      <c r="I25" s="765">
        <v>334</v>
      </c>
      <c r="J25" s="768">
        <v>937</v>
      </c>
      <c r="K25" s="769">
        <v>1109</v>
      </c>
    </row>
    <row r="26" spans="1:11" ht="13.5" customHeight="1">
      <c r="A26" s="760"/>
      <c r="B26" s="761" t="s">
        <v>482</v>
      </c>
      <c r="C26" s="770"/>
      <c r="D26" s="763">
        <v>120</v>
      </c>
      <c r="E26" s="764">
        <v>1104</v>
      </c>
      <c r="F26" s="765">
        <v>2382</v>
      </c>
      <c r="G26" s="766">
        <v>3486</v>
      </c>
      <c r="H26" s="767">
        <v>2153</v>
      </c>
      <c r="I26" s="765">
        <v>3931</v>
      </c>
      <c r="J26" s="768">
        <v>6084</v>
      </c>
      <c r="K26" s="769">
        <v>9570</v>
      </c>
    </row>
    <row r="27" spans="1:11" ht="13.5" customHeight="1">
      <c r="A27" s="760"/>
      <c r="B27" s="761" t="s">
        <v>501</v>
      </c>
      <c r="C27" s="770"/>
      <c r="D27" s="763"/>
      <c r="E27" s="764"/>
      <c r="F27" s="765"/>
      <c r="G27" s="766"/>
      <c r="H27" s="767"/>
      <c r="I27" s="765"/>
      <c r="J27" s="768"/>
      <c r="K27" s="769"/>
    </row>
    <row r="28" spans="1:11" ht="13.5" customHeight="1">
      <c r="A28" s="772"/>
      <c r="B28" s="773" t="s">
        <v>354</v>
      </c>
      <c r="C28" s="774"/>
      <c r="D28" s="775"/>
      <c r="E28" s="776"/>
      <c r="F28" s="777"/>
      <c r="G28" s="778"/>
      <c r="H28" s="779"/>
      <c r="I28" s="777"/>
      <c r="J28" s="780"/>
      <c r="K28" s="781"/>
    </row>
    <row r="29" spans="1:11" ht="13.5" customHeight="1">
      <c r="A29" s="782"/>
      <c r="B29" s="783" t="s">
        <v>502</v>
      </c>
      <c r="C29" s="784"/>
      <c r="D29" s="785">
        <v>644</v>
      </c>
      <c r="E29" s="786">
        <v>17154</v>
      </c>
      <c r="F29" s="787">
        <v>23587</v>
      </c>
      <c r="G29" s="788">
        <v>40741</v>
      </c>
      <c r="H29" s="789">
        <v>45853</v>
      </c>
      <c r="I29" s="787">
        <v>50418</v>
      </c>
      <c r="J29" s="790">
        <v>96271</v>
      </c>
      <c r="K29" s="791">
        <v>137012</v>
      </c>
    </row>
    <row r="30" spans="1:11" ht="13.5" customHeight="1">
      <c r="A30" s="750"/>
      <c r="B30" s="751" t="s">
        <v>503</v>
      </c>
      <c r="C30" s="792"/>
      <c r="D30" s="753">
        <v>154</v>
      </c>
      <c r="E30" s="754">
        <v>474</v>
      </c>
      <c r="F30" s="755">
        <v>830</v>
      </c>
      <c r="G30" s="756">
        <v>1304</v>
      </c>
      <c r="H30" s="757">
        <v>665</v>
      </c>
      <c r="I30" s="755">
        <v>714</v>
      </c>
      <c r="J30" s="758">
        <v>1379</v>
      </c>
      <c r="K30" s="759">
        <v>2683</v>
      </c>
    </row>
    <row r="31" spans="1:11" ht="13.5" customHeight="1">
      <c r="A31" s="760"/>
      <c r="B31" s="761" t="s">
        <v>561</v>
      </c>
      <c r="C31" s="770"/>
      <c r="D31" s="763">
        <v>27</v>
      </c>
      <c r="E31" s="764">
        <v>101</v>
      </c>
      <c r="F31" s="765">
        <v>200</v>
      </c>
      <c r="G31" s="766">
        <v>301</v>
      </c>
      <c r="H31" s="767">
        <v>64</v>
      </c>
      <c r="I31" s="765">
        <v>104</v>
      </c>
      <c r="J31" s="768">
        <v>168</v>
      </c>
      <c r="K31" s="769">
        <v>469</v>
      </c>
    </row>
    <row r="32" spans="1:11" ht="13.5" customHeight="1">
      <c r="A32" s="760"/>
      <c r="B32" s="761" t="s">
        <v>562</v>
      </c>
      <c r="C32" s="770"/>
      <c r="D32" s="763">
        <v>125</v>
      </c>
      <c r="E32" s="764">
        <v>141</v>
      </c>
      <c r="F32" s="765">
        <v>417</v>
      </c>
      <c r="G32" s="766">
        <v>558</v>
      </c>
      <c r="H32" s="767">
        <v>5837</v>
      </c>
      <c r="I32" s="765">
        <v>20647</v>
      </c>
      <c r="J32" s="768">
        <v>26484</v>
      </c>
      <c r="K32" s="769">
        <v>27042</v>
      </c>
    </row>
    <row r="33" spans="1:11" ht="13.5" customHeight="1">
      <c r="A33" s="772"/>
      <c r="B33" s="773" t="s">
        <v>101</v>
      </c>
      <c r="C33" s="774"/>
      <c r="D33" s="775">
        <v>192</v>
      </c>
      <c r="E33" s="776">
        <v>1186</v>
      </c>
      <c r="F33" s="777">
        <v>3337</v>
      </c>
      <c r="G33" s="778">
        <v>4523</v>
      </c>
      <c r="H33" s="779">
        <v>2528</v>
      </c>
      <c r="I33" s="777">
        <v>4050</v>
      </c>
      <c r="J33" s="780">
        <v>6578</v>
      </c>
      <c r="K33" s="781">
        <v>11101</v>
      </c>
    </row>
    <row r="34" spans="1:11" ht="13.5" customHeight="1">
      <c r="A34" s="782"/>
      <c r="B34" s="793" t="s">
        <v>563</v>
      </c>
      <c r="C34" s="794"/>
      <c r="D34" s="785">
        <v>1142</v>
      </c>
      <c r="E34" s="786">
        <v>19056</v>
      </c>
      <c r="F34" s="787">
        <v>28371</v>
      </c>
      <c r="G34" s="788">
        <v>47427</v>
      </c>
      <c r="H34" s="789">
        <v>54947</v>
      </c>
      <c r="I34" s="787">
        <v>75933</v>
      </c>
      <c r="J34" s="790">
        <v>130880</v>
      </c>
      <c r="K34" s="791">
        <v>178307</v>
      </c>
    </row>
    <row r="35" spans="1:11" s="1300" customFormat="1" ht="12">
      <c r="A35" s="1298" t="s">
        <v>552</v>
      </c>
      <c r="B35" s="1299"/>
      <c r="C35" s="1299"/>
      <c r="D35" s="1299"/>
      <c r="E35" s="1299"/>
      <c r="F35" s="1299"/>
      <c r="G35" s="1299"/>
      <c r="H35" s="1299"/>
      <c r="I35" s="1299"/>
      <c r="J35" s="1299"/>
      <c r="K35" s="1299"/>
    </row>
  </sheetData>
  <mergeCells count="3">
    <mergeCell ref="A1:K1"/>
    <mergeCell ref="A3:C3"/>
    <mergeCell ref="A35:K35"/>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defaultRowHeight="13.5"/>
  <cols>
    <col min="1" max="1" width="5.125" customWidth="1"/>
    <col min="2" max="2" width="17.875" customWidth="1"/>
    <col min="3" max="3" width="4.25" customWidth="1"/>
    <col min="5" max="11" width="12.625" customWidth="1"/>
  </cols>
  <sheetData>
    <row r="1" spans="1:11" ht="17.25">
      <c r="A1" s="78" t="s">
        <v>564</v>
      </c>
      <c r="B1" s="78"/>
      <c r="C1" s="78"/>
      <c r="D1" s="78"/>
      <c r="E1" s="78"/>
      <c r="F1" s="78"/>
      <c r="G1" s="78"/>
      <c r="H1" s="78"/>
      <c r="I1" s="78"/>
      <c r="J1" s="78"/>
      <c r="K1" s="78"/>
    </row>
    <row r="2" spans="1:11">
      <c r="A2" s="738"/>
      <c r="B2" s="738"/>
      <c r="C2" s="738"/>
      <c r="D2" s="795"/>
      <c r="E2" s="796"/>
      <c r="F2" s="739"/>
      <c r="G2" s="739"/>
      <c r="H2" s="739"/>
      <c r="I2" s="739"/>
      <c r="J2" s="739"/>
      <c r="K2" s="739"/>
    </row>
    <row r="3" spans="1:11">
      <c r="A3" s="797" t="s">
        <v>565</v>
      </c>
      <c r="B3" s="798"/>
      <c r="C3" s="798"/>
      <c r="D3" s="799" t="s">
        <v>555</v>
      </c>
      <c r="E3" s="800" t="s">
        <v>566</v>
      </c>
      <c r="F3" s="801"/>
      <c r="G3" s="801"/>
      <c r="H3" s="801"/>
      <c r="I3" s="801"/>
      <c r="J3" s="801"/>
      <c r="K3" s="802"/>
    </row>
    <row r="4" spans="1:11" ht="43.5" customHeight="1">
      <c r="A4" s="803"/>
      <c r="B4" s="804"/>
      <c r="C4" s="804"/>
      <c r="D4" s="805"/>
      <c r="E4" s="747" t="s">
        <v>556</v>
      </c>
      <c r="F4" s="748" t="s">
        <v>557</v>
      </c>
      <c r="G4" s="806" t="s">
        <v>558</v>
      </c>
      <c r="H4" s="747" t="s">
        <v>559</v>
      </c>
      <c r="I4" s="748" t="s">
        <v>560</v>
      </c>
      <c r="J4" s="807" t="s">
        <v>558</v>
      </c>
      <c r="K4" s="743" t="s">
        <v>528</v>
      </c>
    </row>
    <row r="5" spans="1:11" ht="13.5" customHeight="1">
      <c r="A5" s="808" t="s">
        <v>567</v>
      </c>
      <c r="B5" s="809" t="s">
        <v>502</v>
      </c>
      <c r="C5" s="810"/>
      <c r="D5" s="811">
        <v>640</v>
      </c>
      <c r="E5" s="812">
        <v>16573</v>
      </c>
      <c r="F5" s="813">
        <v>23160</v>
      </c>
      <c r="G5" s="811">
        <v>39733</v>
      </c>
      <c r="H5" s="814">
        <v>44996</v>
      </c>
      <c r="I5" s="815">
        <v>49806</v>
      </c>
      <c r="J5" s="816">
        <v>94802</v>
      </c>
      <c r="K5" s="817">
        <v>134535</v>
      </c>
    </row>
    <row r="6" spans="1:11" ht="13.5" customHeight="1">
      <c r="A6" s="818"/>
      <c r="B6" s="819" t="s">
        <v>503</v>
      </c>
      <c r="C6" s="751"/>
      <c r="D6" s="820">
        <v>148</v>
      </c>
      <c r="E6" s="821">
        <v>411</v>
      </c>
      <c r="F6" s="822">
        <v>863</v>
      </c>
      <c r="G6" s="823">
        <v>1274</v>
      </c>
      <c r="H6" s="824">
        <v>774</v>
      </c>
      <c r="I6" s="822">
        <v>737</v>
      </c>
      <c r="J6" s="820">
        <v>1511</v>
      </c>
      <c r="K6" s="820">
        <v>2785</v>
      </c>
    </row>
    <row r="7" spans="1:11" ht="13.5" customHeight="1">
      <c r="A7" s="818"/>
      <c r="B7" s="825" t="s">
        <v>561</v>
      </c>
      <c r="C7" s="761"/>
      <c r="D7" s="826">
        <v>24</v>
      </c>
      <c r="E7" s="827">
        <v>103</v>
      </c>
      <c r="F7" s="828">
        <v>81</v>
      </c>
      <c r="G7" s="826">
        <v>184</v>
      </c>
      <c r="H7" s="827">
        <v>78</v>
      </c>
      <c r="I7" s="828">
        <v>78</v>
      </c>
      <c r="J7" s="826">
        <v>156</v>
      </c>
      <c r="K7" s="826">
        <v>340</v>
      </c>
    </row>
    <row r="8" spans="1:11" ht="13.5" customHeight="1">
      <c r="A8" s="818"/>
      <c r="B8" s="825" t="s">
        <v>562</v>
      </c>
      <c r="C8" s="761"/>
      <c r="D8" s="826">
        <v>86</v>
      </c>
      <c r="E8" s="827">
        <v>102</v>
      </c>
      <c r="F8" s="828">
        <v>330</v>
      </c>
      <c r="G8" s="826">
        <v>432</v>
      </c>
      <c r="H8" s="827">
        <v>3648</v>
      </c>
      <c r="I8" s="828">
        <v>9752</v>
      </c>
      <c r="J8" s="829">
        <v>13400</v>
      </c>
      <c r="K8" s="826">
        <v>13832</v>
      </c>
    </row>
    <row r="9" spans="1:11" ht="13.5" customHeight="1">
      <c r="A9" s="818"/>
      <c r="B9" s="830" t="s">
        <v>101</v>
      </c>
      <c r="C9" s="774"/>
      <c r="D9" s="831">
        <v>182</v>
      </c>
      <c r="E9" s="832">
        <v>1071</v>
      </c>
      <c r="F9" s="833">
        <v>2578</v>
      </c>
      <c r="G9" s="834">
        <v>3649</v>
      </c>
      <c r="H9" s="835">
        <v>2315</v>
      </c>
      <c r="I9" s="833">
        <v>3910</v>
      </c>
      <c r="J9" s="836">
        <v>6225</v>
      </c>
      <c r="K9" s="834">
        <v>9874</v>
      </c>
    </row>
    <row r="10" spans="1:11" ht="13.5" customHeight="1">
      <c r="A10" s="837"/>
      <c r="B10" s="838" t="s">
        <v>506</v>
      </c>
      <c r="C10" s="839"/>
      <c r="D10" s="817">
        <v>1080</v>
      </c>
      <c r="E10" s="814">
        <v>18260</v>
      </c>
      <c r="F10" s="813">
        <v>27012</v>
      </c>
      <c r="G10" s="840">
        <v>45272</v>
      </c>
      <c r="H10" s="814">
        <v>51811</v>
      </c>
      <c r="I10" s="813">
        <v>64283</v>
      </c>
      <c r="J10" s="816">
        <v>116094</v>
      </c>
      <c r="K10" s="817">
        <v>161366</v>
      </c>
    </row>
    <row r="11" spans="1:11" ht="13.5" customHeight="1">
      <c r="A11" s="841" t="s">
        <v>568</v>
      </c>
      <c r="B11" s="810" t="s">
        <v>502</v>
      </c>
      <c r="C11" s="810"/>
      <c r="D11" s="785">
        <v>648</v>
      </c>
      <c r="E11" s="842">
        <v>16937</v>
      </c>
      <c r="F11" s="843">
        <v>23543</v>
      </c>
      <c r="G11" s="785">
        <v>40480</v>
      </c>
      <c r="H11" s="789">
        <v>45456</v>
      </c>
      <c r="I11" s="844">
        <v>50267</v>
      </c>
      <c r="J11" s="845">
        <v>95723</v>
      </c>
      <c r="K11" s="785">
        <v>136203</v>
      </c>
    </row>
    <row r="12" spans="1:11" ht="13.5" customHeight="1">
      <c r="A12" s="841"/>
      <c r="B12" s="846" t="s">
        <v>503</v>
      </c>
      <c r="C12" s="751"/>
      <c r="D12" s="753">
        <v>145</v>
      </c>
      <c r="E12" s="754">
        <v>453</v>
      </c>
      <c r="F12" s="847">
        <v>883</v>
      </c>
      <c r="G12" s="848">
        <v>1336</v>
      </c>
      <c r="H12" s="849">
        <v>564</v>
      </c>
      <c r="I12" s="758">
        <v>798</v>
      </c>
      <c r="J12" s="850">
        <v>1362</v>
      </c>
      <c r="K12" s="753">
        <v>2698</v>
      </c>
    </row>
    <row r="13" spans="1:11" ht="13.5" customHeight="1">
      <c r="A13" s="841"/>
      <c r="B13" s="761" t="s">
        <v>504</v>
      </c>
      <c r="C13" s="761"/>
      <c r="D13" s="763">
        <v>28</v>
      </c>
      <c r="E13" s="767">
        <v>103</v>
      </c>
      <c r="F13" s="766">
        <v>168</v>
      </c>
      <c r="G13" s="763">
        <v>271</v>
      </c>
      <c r="H13" s="767">
        <v>87</v>
      </c>
      <c r="I13" s="766">
        <v>113</v>
      </c>
      <c r="J13" s="851">
        <v>200</v>
      </c>
      <c r="K13" s="763">
        <v>471</v>
      </c>
    </row>
    <row r="14" spans="1:11" ht="13.5" customHeight="1">
      <c r="A14" s="841"/>
      <c r="B14" s="761" t="s">
        <v>505</v>
      </c>
      <c r="C14" s="761"/>
      <c r="D14" s="763">
        <v>120</v>
      </c>
      <c r="E14" s="767">
        <v>106</v>
      </c>
      <c r="F14" s="766">
        <v>322</v>
      </c>
      <c r="G14" s="763">
        <v>428</v>
      </c>
      <c r="H14" s="767">
        <v>5178</v>
      </c>
      <c r="I14" s="766">
        <v>17616</v>
      </c>
      <c r="J14" s="851">
        <v>22794</v>
      </c>
      <c r="K14" s="763">
        <v>23222</v>
      </c>
    </row>
    <row r="15" spans="1:11" ht="13.5" customHeight="1">
      <c r="A15" s="841"/>
      <c r="B15" s="852" t="s">
        <v>101</v>
      </c>
      <c r="C15" s="774"/>
      <c r="D15" s="775">
        <v>203</v>
      </c>
      <c r="E15" s="779">
        <v>1062</v>
      </c>
      <c r="F15" s="780">
        <v>2440</v>
      </c>
      <c r="G15" s="775">
        <v>3502</v>
      </c>
      <c r="H15" s="853">
        <v>2707</v>
      </c>
      <c r="I15" s="780">
        <v>6976</v>
      </c>
      <c r="J15" s="854">
        <v>9683</v>
      </c>
      <c r="K15" s="775">
        <v>13185</v>
      </c>
    </row>
    <row r="16" spans="1:11" ht="13.5" customHeight="1">
      <c r="A16" s="855"/>
      <c r="B16" s="838" t="s">
        <v>506</v>
      </c>
      <c r="C16" s="856"/>
      <c r="D16" s="785">
        <v>1144</v>
      </c>
      <c r="E16" s="786">
        <v>18661</v>
      </c>
      <c r="F16" s="790">
        <v>27356</v>
      </c>
      <c r="G16" s="785">
        <v>46017</v>
      </c>
      <c r="H16" s="789">
        <v>53992</v>
      </c>
      <c r="I16" s="788">
        <v>75770</v>
      </c>
      <c r="J16" s="845">
        <v>129762</v>
      </c>
      <c r="K16" s="785">
        <v>175779</v>
      </c>
    </row>
    <row r="17" spans="1:11" ht="13.5" customHeight="1">
      <c r="A17" s="857" t="s">
        <v>569</v>
      </c>
      <c r="B17" s="858" t="s">
        <v>502</v>
      </c>
      <c r="C17" s="859"/>
      <c r="D17" s="785">
        <v>644</v>
      </c>
      <c r="E17" s="842">
        <v>17154</v>
      </c>
      <c r="F17" s="843">
        <v>23587</v>
      </c>
      <c r="G17" s="785">
        <v>40741</v>
      </c>
      <c r="H17" s="789">
        <v>45853</v>
      </c>
      <c r="I17" s="844">
        <v>50418</v>
      </c>
      <c r="J17" s="845">
        <v>96271</v>
      </c>
      <c r="K17" s="785">
        <v>137012</v>
      </c>
    </row>
    <row r="18" spans="1:11" ht="13.5" customHeight="1">
      <c r="A18" s="841"/>
      <c r="B18" s="846" t="s">
        <v>503</v>
      </c>
      <c r="C18" s="751"/>
      <c r="D18" s="753">
        <v>154</v>
      </c>
      <c r="E18" s="754">
        <v>474</v>
      </c>
      <c r="F18" s="847">
        <v>830</v>
      </c>
      <c r="G18" s="848">
        <v>1304</v>
      </c>
      <c r="H18" s="849">
        <v>665</v>
      </c>
      <c r="I18" s="758">
        <v>714</v>
      </c>
      <c r="J18" s="850">
        <v>1379</v>
      </c>
      <c r="K18" s="753">
        <v>2683</v>
      </c>
    </row>
    <row r="19" spans="1:11" ht="13.5" customHeight="1">
      <c r="A19" s="841"/>
      <c r="B19" s="825" t="s">
        <v>504</v>
      </c>
      <c r="C19" s="761"/>
      <c r="D19" s="763">
        <v>27</v>
      </c>
      <c r="E19" s="767">
        <v>101</v>
      </c>
      <c r="F19" s="766">
        <v>200</v>
      </c>
      <c r="G19" s="763">
        <v>301</v>
      </c>
      <c r="H19" s="767">
        <v>64</v>
      </c>
      <c r="I19" s="766">
        <v>104</v>
      </c>
      <c r="J19" s="851">
        <v>168</v>
      </c>
      <c r="K19" s="763">
        <v>469</v>
      </c>
    </row>
    <row r="20" spans="1:11" ht="13.5" customHeight="1">
      <c r="A20" s="841"/>
      <c r="B20" s="825" t="s">
        <v>505</v>
      </c>
      <c r="C20" s="770"/>
      <c r="D20" s="860">
        <v>125</v>
      </c>
      <c r="E20" s="767">
        <v>141</v>
      </c>
      <c r="F20" s="766">
        <v>417</v>
      </c>
      <c r="G20" s="763">
        <v>558</v>
      </c>
      <c r="H20" s="767">
        <v>5837</v>
      </c>
      <c r="I20" s="766">
        <v>20647</v>
      </c>
      <c r="J20" s="851">
        <v>26484</v>
      </c>
      <c r="K20" s="763">
        <v>27042</v>
      </c>
    </row>
    <row r="21" spans="1:11" ht="13.5" customHeight="1">
      <c r="A21" s="841"/>
      <c r="B21" s="861" t="s">
        <v>101</v>
      </c>
      <c r="C21" s="773"/>
      <c r="D21" s="775">
        <v>192</v>
      </c>
      <c r="E21" s="779">
        <v>1186</v>
      </c>
      <c r="F21" s="780">
        <v>3337</v>
      </c>
      <c r="G21" s="775">
        <v>4523</v>
      </c>
      <c r="H21" s="853">
        <v>2528</v>
      </c>
      <c r="I21" s="780">
        <v>4050</v>
      </c>
      <c r="J21" s="854">
        <v>6578</v>
      </c>
      <c r="K21" s="775">
        <v>11101</v>
      </c>
    </row>
    <row r="22" spans="1:11" ht="13.5" customHeight="1">
      <c r="A22" s="855"/>
      <c r="B22" s="838" t="s">
        <v>506</v>
      </c>
      <c r="C22" s="839"/>
      <c r="D22" s="785">
        <v>1142</v>
      </c>
      <c r="E22" s="786">
        <v>19056</v>
      </c>
      <c r="F22" s="790">
        <v>28371</v>
      </c>
      <c r="G22" s="785">
        <v>47427</v>
      </c>
      <c r="H22" s="789">
        <v>54947</v>
      </c>
      <c r="I22" s="788">
        <v>75933</v>
      </c>
      <c r="J22" s="845">
        <v>130880</v>
      </c>
      <c r="K22" s="785">
        <v>178307</v>
      </c>
    </row>
  </sheetData>
  <mergeCells count="7">
    <mergeCell ref="A17:A22"/>
    <mergeCell ref="A1:K1"/>
    <mergeCell ref="A3:C4"/>
    <mergeCell ref="D3:D4"/>
    <mergeCell ref="E3:K3"/>
    <mergeCell ref="A5:A10"/>
    <mergeCell ref="A11:A1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pane xSplit="2" ySplit="4" topLeftCell="C5" activePane="bottomRight" state="frozen"/>
      <selection pane="topRight" activeCell="C1" sqref="C1"/>
      <selection pane="bottomLeft" activeCell="A5" sqref="A5"/>
      <selection pane="bottomRight" sqref="A1:H1"/>
    </sheetView>
  </sheetViews>
  <sheetFormatPr defaultRowHeight="13.5"/>
  <cols>
    <col min="1" max="1" width="4.5" customWidth="1"/>
    <col min="2" max="2" width="17.125" customWidth="1"/>
    <col min="3" max="3" width="6.125" customWidth="1"/>
    <col min="4" max="4" width="10.5" bestFit="1" customWidth="1"/>
    <col min="7" max="8" width="10.5" bestFit="1" customWidth="1"/>
  </cols>
  <sheetData>
    <row r="1" spans="1:8" ht="17.25">
      <c r="A1" s="1" t="s">
        <v>0</v>
      </c>
      <c r="B1" s="1"/>
      <c r="C1" s="1"/>
      <c r="D1" s="1"/>
      <c r="E1" s="1"/>
      <c r="F1" s="1"/>
      <c r="G1" s="1"/>
      <c r="H1" s="1"/>
    </row>
    <row r="2" spans="1:8">
      <c r="A2" s="2"/>
      <c r="B2" s="2"/>
      <c r="C2" s="2"/>
      <c r="D2" s="2"/>
      <c r="E2" s="2"/>
      <c r="F2" s="2"/>
      <c r="G2" s="2"/>
      <c r="H2" s="2"/>
    </row>
    <row r="3" spans="1:8">
      <c r="A3" s="3" t="s">
        <v>1</v>
      </c>
      <c r="B3" s="4"/>
      <c r="C3" s="5" t="s">
        <v>2</v>
      </c>
      <c r="D3" s="6" t="s">
        <v>3</v>
      </c>
      <c r="E3" s="7" t="s">
        <v>4</v>
      </c>
      <c r="F3" s="7"/>
      <c r="G3" s="7"/>
      <c r="H3" s="7"/>
    </row>
    <row r="4" spans="1:8">
      <c r="A4" s="3"/>
      <c r="B4" s="4"/>
      <c r="C4" s="8" t="s">
        <v>5</v>
      </c>
      <c r="D4" s="9" t="s">
        <v>6</v>
      </c>
      <c r="E4" s="10" t="s">
        <v>7</v>
      </c>
      <c r="F4" s="11" t="s">
        <v>8</v>
      </c>
      <c r="G4" s="11" t="s">
        <v>6</v>
      </c>
      <c r="H4" s="8" t="s">
        <v>9</v>
      </c>
    </row>
    <row r="5" spans="1:8">
      <c r="A5" s="12" t="s">
        <v>10</v>
      </c>
      <c r="B5" s="13"/>
      <c r="C5" s="14" t="s">
        <v>11</v>
      </c>
      <c r="D5" s="15">
        <v>811601</v>
      </c>
      <c r="E5" s="16">
        <v>403019</v>
      </c>
      <c r="F5" s="17">
        <v>743066</v>
      </c>
      <c r="G5" s="18">
        <v>1146085</v>
      </c>
      <c r="H5" s="19">
        <v>141.21286198513803</v>
      </c>
    </row>
    <row r="6" spans="1:8">
      <c r="A6" s="20"/>
      <c r="B6" s="21"/>
      <c r="C6" s="22" t="s">
        <v>12</v>
      </c>
      <c r="D6" s="23">
        <v>13869611</v>
      </c>
      <c r="E6" s="24">
        <v>7647114</v>
      </c>
      <c r="F6" s="25">
        <v>9765506</v>
      </c>
      <c r="G6" s="26">
        <v>17412620</v>
      </c>
      <c r="H6" s="27">
        <v>125.54512163318783</v>
      </c>
    </row>
    <row r="7" spans="1:8">
      <c r="A7" s="28" t="s">
        <v>13</v>
      </c>
      <c r="B7" s="29"/>
      <c r="C7" s="5" t="s">
        <v>11</v>
      </c>
      <c r="D7" s="15">
        <v>55745798</v>
      </c>
      <c r="E7" s="16">
        <v>29957533</v>
      </c>
      <c r="F7" s="17">
        <v>31386326</v>
      </c>
      <c r="G7" s="17">
        <v>61343859</v>
      </c>
      <c r="H7" s="30">
        <v>110.04212191921623</v>
      </c>
    </row>
    <row r="8" spans="1:8">
      <c r="A8" s="20"/>
      <c r="B8" s="21"/>
      <c r="C8" s="22" t="s">
        <v>12</v>
      </c>
      <c r="D8" s="23">
        <v>395285869</v>
      </c>
      <c r="E8" s="31">
        <v>199470155</v>
      </c>
      <c r="F8" s="32">
        <v>197689125</v>
      </c>
      <c r="G8" s="32">
        <v>397159280</v>
      </c>
      <c r="H8" s="33">
        <v>100.47393826769961</v>
      </c>
    </row>
    <row r="9" spans="1:8">
      <c r="A9" s="12"/>
      <c r="B9" s="34" t="s">
        <v>14</v>
      </c>
      <c r="C9" s="35" t="s">
        <v>11</v>
      </c>
      <c r="D9" s="36">
        <v>6025907</v>
      </c>
      <c r="E9" s="37">
        <v>2742394</v>
      </c>
      <c r="F9" s="38">
        <v>2725028</v>
      </c>
      <c r="G9" s="39">
        <v>5467422</v>
      </c>
      <c r="H9" s="19">
        <v>90.731934628264256</v>
      </c>
    </row>
    <row r="10" spans="1:8">
      <c r="A10" s="40"/>
      <c r="B10" s="34"/>
      <c r="C10" s="22" t="s">
        <v>12</v>
      </c>
      <c r="D10" s="41">
        <v>92960037</v>
      </c>
      <c r="E10" s="31">
        <v>46900154</v>
      </c>
      <c r="F10" s="26">
        <v>51009205</v>
      </c>
      <c r="G10" s="42">
        <v>97909359</v>
      </c>
      <c r="H10" s="27">
        <v>105.3241394471476</v>
      </c>
    </row>
    <row r="11" spans="1:8">
      <c r="A11" s="40"/>
      <c r="B11" s="34" t="s">
        <v>15</v>
      </c>
      <c r="C11" s="35" t="s">
        <v>11</v>
      </c>
      <c r="D11" s="36">
        <v>4601233</v>
      </c>
      <c r="E11" s="37">
        <v>1993861</v>
      </c>
      <c r="F11" s="32">
        <v>1687228</v>
      </c>
      <c r="G11" s="43">
        <v>3681089</v>
      </c>
      <c r="H11" s="33">
        <v>80.002229837089317</v>
      </c>
    </row>
    <row r="12" spans="1:8">
      <c r="A12" s="40"/>
      <c r="B12" s="34"/>
      <c r="C12" s="35" t="s">
        <v>12</v>
      </c>
      <c r="D12" s="41">
        <v>93444024</v>
      </c>
      <c r="E12" s="37">
        <v>38102314</v>
      </c>
      <c r="F12" s="32">
        <v>35838577</v>
      </c>
      <c r="G12" s="43">
        <v>73940891</v>
      </c>
      <c r="H12" s="27">
        <v>79.128539027814128</v>
      </c>
    </row>
    <row r="13" spans="1:8">
      <c r="A13" s="40"/>
      <c r="B13" s="34" t="s">
        <v>16</v>
      </c>
      <c r="C13" s="14" t="s">
        <v>11</v>
      </c>
      <c r="D13" s="44">
        <v>3204744</v>
      </c>
      <c r="E13" s="24">
        <v>1564472</v>
      </c>
      <c r="F13" s="18">
        <v>1642799</v>
      </c>
      <c r="G13" s="18">
        <v>3207271</v>
      </c>
      <c r="H13" s="33">
        <v>100.07885185212922</v>
      </c>
    </row>
    <row r="14" spans="1:8">
      <c r="A14" s="40"/>
      <c r="B14" s="34"/>
      <c r="C14" s="22" t="s">
        <v>12</v>
      </c>
      <c r="D14" s="44">
        <v>36515504</v>
      </c>
      <c r="E14" s="37">
        <v>18813893</v>
      </c>
      <c r="F14" s="38">
        <v>18806111</v>
      </c>
      <c r="G14" s="32">
        <v>37620004</v>
      </c>
      <c r="H14" s="33">
        <v>103.02474258605332</v>
      </c>
    </row>
    <row r="15" spans="1:8">
      <c r="A15" s="40"/>
      <c r="B15" s="34" t="s">
        <v>17</v>
      </c>
      <c r="C15" s="35" t="s">
        <v>11</v>
      </c>
      <c r="D15" s="45">
        <v>11397768</v>
      </c>
      <c r="E15" s="24">
        <v>6539738</v>
      </c>
      <c r="F15" s="32">
        <v>9358430</v>
      </c>
      <c r="G15" s="18">
        <v>15898168</v>
      </c>
      <c r="H15" s="19">
        <v>139.48492371488874</v>
      </c>
    </row>
    <row r="16" spans="1:8">
      <c r="A16" s="40"/>
      <c r="B16" s="34"/>
      <c r="C16" s="22" t="s">
        <v>12</v>
      </c>
      <c r="D16" s="23">
        <v>17239735</v>
      </c>
      <c r="E16" s="31">
        <v>10559751</v>
      </c>
      <c r="F16" s="26">
        <v>13869118</v>
      </c>
      <c r="G16" s="32">
        <v>24428869</v>
      </c>
      <c r="H16" s="27">
        <v>141.70095422000398</v>
      </c>
    </row>
    <row r="17" spans="1:8">
      <c r="A17" s="40"/>
      <c r="B17" s="34" t="s">
        <v>18</v>
      </c>
      <c r="C17" s="35" t="s">
        <v>11</v>
      </c>
      <c r="D17" s="44">
        <v>30516146</v>
      </c>
      <c r="E17" s="37">
        <v>17117068</v>
      </c>
      <c r="F17" s="32">
        <v>15972841</v>
      </c>
      <c r="G17" s="18">
        <v>33089909</v>
      </c>
      <c r="H17" s="33">
        <v>108.43410239287752</v>
      </c>
    </row>
    <row r="18" spans="1:8">
      <c r="A18" s="46"/>
      <c r="B18" s="47"/>
      <c r="C18" s="8" t="s">
        <v>12</v>
      </c>
      <c r="D18" s="48">
        <v>155126569</v>
      </c>
      <c r="E18" s="24">
        <v>85094043</v>
      </c>
      <c r="F18" s="25">
        <v>78166114</v>
      </c>
      <c r="G18" s="25">
        <v>163260157</v>
      </c>
      <c r="H18" s="49">
        <v>105.2431946715717</v>
      </c>
    </row>
    <row r="19" spans="1:8">
      <c r="A19" s="50" t="s">
        <v>19</v>
      </c>
      <c r="B19" s="51"/>
      <c r="C19" s="52"/>
      <c r="D19" s="53">
        <v>8798568</v>
      </c>
      <c r="E19" s="54">
        <v>4614918</v>
      </c>
      <c r="F19" s="55">
        <v>6819050</v>
      </c>
      <c r="G19" s="38">
        <v>11433968</v>
      </c>
      <c r="H19" s="56">
        <v>129.95260137786059</v>
      </c>
    </row>
    <row r="20" spans="1:8">
      <c r="A20" s="4" t="s">
        <v>20</v>
      </c>
      <c r="B20" s="57"/>
      <c r="C20" s="58"/>
      <c r="D20" s="59">
        <v>100107660</v>
      </c>
      <c r="E20" s="54">
        <v>54119871</v>
      </c>
      <c r="F20" s="38">
        <v>52777371</v>
      </c>
      <c r="G20" s="55">
        <v>106897242</v>
      </c>
      <c r="H20" s="60">
        <v>106.78228019713976</v>
      </c>
    </row>
    <row r="21" spans="1:8">
      <c r="A21" s="50" t="s">
        <v>21</v>
      </c>
      <c r="B21" s="51"/>
      <c r="C21" s="52"/>
      <c r="D21" s="61">
        <v>45901161</v>
      </c>
      <c r="E21" s="54">
        <v>24495912</v>
      </c>
      <c r="F21" s="55">
        <v>23450319</v>
      </c>
      <c r="G21" s="38">
        <v>47946231</v>
      </c>
      <c r="H21" s="60">
        <v>104.45537750123574</v>
      </c>
    </row>
    <row r="22" spans="1:8">
      <c r="A22" s="62" t="s">
        <v>22</v>
      </c>
      <c r="B22" s="63"/>
      <c r="C22" s="64"/>
      <c r="D22" s="53">
        <v>60189639</v>
      </c>
      <c r="E22" s="31">
        <v>30650209</v>
      </c>
      <c r="F22" s="38">
        <v>26129593</v>
      </c>
      <c r="G22" s="65">
        <v>56779802</v>
      </c>
      <c r="H22" s="60">
        <v>94.334843908932569</v>
      </c>
    </row>
    <row r="23" spans="1:8">
      <c r="A23" s="62" t="s">
        <v>23</v>
      </c>
      <c r="B23" s="63"/>
      <c r="C23" s="64"/>
      <c r="D23" s="53">
        <v>59318268</v>
      </c>
      <c r="E23" s="66">
        <v>33652143</v>
      </c>
      <c r="F23" s="55">
        <v>30584233</v>
      </c>
      <c r="G23" s="65">
        <v>64236376</v>
      </c>
      <c r="H23" s="60">
        <v>108.29105124916998</v>
      </c>
    </row>
    <row r="24" spans="1:8">
      <c r="A24" s="62" t="s">
        <v>24</v>
      </c>
      <c r="B24" s="63"/>
      <c r="C24" s="64"/>
      <c r="D24" s="61">
        <v>125361535</v>
      </c>
      <c r="E24" s="54">
        <v>70168797.290000007</v>
      </c>
      <c r="F24" s="55">
        <v>65377127.859999999</v>
      </c>
      <c r="G24" s="55">
        <v>135545925.15000001</v>
      </c>
      <c r="H24" s="67">
        <v>108.12401519333663</v>
      </c>
    </row>
    <row r="25" spans="1:8">
      <c r="A25" s="4" t="s">
        <v>25</v>
      </c>
      <c r="B25" s="57"/>
      <c r="C25" s="58"/>
      <c r="D25" s="53"/>
      <c r="E25" s="31">
        <v>46944</v>
      </c>
      <c r="F25" s="38">
        <v>20204</v>
      </c>
      <c r="G25" s="55">
        <v>67148</v>
      </c>
      <c r="H25" s="68"/>
    </row>
    <row r="26" spans="1:8">
      <c r="A26" s="69" t="s">
        <v>26</v>
      </c>
      <c r="B26" s="70"/>
      <c r="C26" s="71"/>
      <c r="D26" s="59">
        <v>164037962</v>
      </c>
      <c r="E26" s="54">
        <v>94837247.528999999</v>
      </c>
      <c r="F26" s="55">
        <v>89818785.559</v>
      </c>
      <c r="G26" s="72">
        <v>184656033.088</v>
      </c>
      <c r="H26" s="73">
        <v>112.56908512920928</v>
      </c>
    </row>
    <row r="27" spans="1:8">
      <c r="A27" s="4" t="s">
        <v>27</v>
      </c>
      <c r="B27" s="57"/>
      <c r="C27" s="58"/>
      <c r="D27" s="53">
        <v>972870273</v>
      </c>
      <c r="E27" s="74">
        <v>519703310.81900001</v>
      </c>
      <c r="F27" s="55">
        <v>502431314.41900003</v>
      </c>
      <c r="G27" s="55">
        <v>1022134625.238</v>
      </c>
      <c r="H27" s="67">
        <v>105.06381514629753</v>
      </c>
    </row>
    <row r="28" spans="1:8">
      <c r="A28" s="75" t="s">
        <v>28</v>
      </c>
      <c r="B28" s="76" t="s">
        <v>29</v>
      </c>
      <c r="C28" s="76"/>
      <c r="D28" s="76"/>
      <c r="E28" s="76"/>
      <c r="F28" s="76"/>
      <c r="G28" s="76"/>
      <c r="H28" s="76"/>
    </row>
    <row r="29" spans="1:8" ht="31.5" customHeight="1">
      <c r="A29" s="75" t="s">
        <v>30</v>
      </c>
      <c r="B29" s="77" t="s">
        <v>31</v>
      </c>
      <c r="C29" s="77"/>
      <c r="D29" s="77"/>
      <c r="E29" s="77"/>
      <c r="F29" s="77"/>
      <c r="G29" s="77"/>
      <c r="H29" s="77"/>
    </row>
  </sheetData>
  <mergeCells count="22">
    <mergeCell ref="A24:C24"/>
    <mergeCell ref="A25:C25"/>
    <mergeCell ref="A26:C26"/>
    <mergeCell ref="A27:C27"/>
    <mergeCell ref="B28:H28"/>
    <mergeCell ref="B29:H29"/>
    <mergeCell ref="B17:B18"/>
    <mergeCell ref="A19:C19"/>
    <mergeCell ref="A20:C20"/>
    <mergeCell ref="A21:C21"/>
    <mergeCell ref="A22:C22"/>
    <mergeCell ref="A23:C23"/>
    <mergeCell ref="A1:H1"/>
    <mergeCell ref="A3:B4"/>
    <mergeCell ref="E3:H3"/>
    <mergeCell ref="A5:B6"/>
    <mergeCell ref="A7:B8"/>
    <mergeCell ref="A9:A18"/>
    <mergeCell ref="B9:B10"/>
    <mergeCell ref="B11:B12"/>
    <mergeCell ref="B13:B14"/>
    <mergeCell ref="B15:B16"/>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第１部第１表</vt:lpstr>
      <vt:lpstr>第１部第２表</vt:lpstr>
      <vt:lpstr>第１部第３表</vt:lpstr>
      <vt:lpstr>第１部第４表</vt:lpstr>
      <vt:lpstr>第１部第５表</vt:lpstr>
      <vt:lpstr>第１部第６表</vt:lpstr>
      <vt:lpstr>第１部第７表</vt:lpstr>
      <vt:lpstr>第２部第１表</vt:lpstr>
      <vt:lpstr>第２部第１図</vt:lpstr>
      <vt:lpstr>第２部第２図</vt:lpstr>
      <vt:lpstr>第２部第２表</vt:lpstr>
      <vt:lpstr>第２部第３表</vt:lpstr>
      <vt:lpstr>第２部第４表</vt:lpstr>
      <vt:lpstr>第２部第５表</vt:lpstr>
      <vt:lpstr>第２部第６表</vt:lpstr>
      <vt:lpstr>第２部第７表</vt:lpstr>
      <vt:lpstr>第２部第８表</vt:lpstr>
      <vt:lpstr>第２部第３図</vt:lpstr>
      <vt:lpstr>第３部第１表</vt:lpstr>
      <vt:lpstr>第３部第２表</vt:lpstr>
      <vt:lpstr>第３部第３表</vt:lpstr>
      <vt:lpstr>第３部第４表</vt:lpstr>
      <vt:lpstr>第３部第５表</vt:lpstr>
      <vt:lpstr>第３部第６表・第７表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2017-01-10T06:57:52Z</dcterms:created>
  <dcterms:modified xsi:type="dcterms:W3CDTF">2017-01-10T08:57:56Z</dcterms:modified>
</cp:coreProperties>
</file>