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'Sheet1'!$B$2:$L$101</definedName>
  </definedNames>
  <calcPr fullCalcOnLoad="1"/>
</workbook>
</file>

<file path=xl/sharedStrings.xml><?xml version="1.0" encoding="utf-8"?>
<sst xmlns="http://schemas.openxmlformats.org/spreadsheetml/2006/main" count="147" uniqueCount="118">
  <si>
    <t>鉱</t>
  </si>
  <si>
    <t>業</t>
  </si>
  <si>
    <t>計</t>
  </si>
  <si>
    <t>農</t>
  </si>
  <si>
    <t xml:space="preserve">米         </t>
  </si>
  <si>
    <t xml:space="preserve">雑穀・豆           </t>
  </si>
  <si>
    <t>水</t>
  </si>
  <si>
    <t xml:space="preserve">野菜・果物         </t>
  </si>
  <si>
    <t xml:space="preserve">羊毛               </t>
  </si>
  <si>
    <t>産</t>
  </si>
  <si>
    <t xml:space="preserve">その他の畜産品     </t>
  </si>
  <si>
    <t xml:space="preserve">水産品             </t>
  </si>
  <si>
    <t>品</t>
  </si>
  <si>
    <t xml:space="preserve">綿花               </t>
  </si>
  <si>
    <t xml:space="preserve">その他の農産品     </t>
  </si>
  <si>
    <t>林</t>
  </si>
  <si>
    <t xml:space="preserve">原木               </t>
  </si>
  <si>
    <t xml:space="preserve">製材               </t>
  </si>
  <si>
    <t xml:space="preserve">薪炭               </t>
  </si>
  <si>
    <t xml:space="preserve">樹脂類             </t>
  </si>
  <si>
    <t xml:space="preserve">その他の林産品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</si>
  <si>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</si>
  <si>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</si>
  <si>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</si>
  <si>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</si>
  <si>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</si>
  <si>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</si>
  <si>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</si>
  <si>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</si>
  <si>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</si>
  <si>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</si>
  <si>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</si>
  <si>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>金</t>
  </si>
  <si>
    <t xml:space="preserve">金属製品           </t>
  </si>
  <si>
    <t>属</t>
  </si>
  <si>
    <t xml:space="preserve">産業機械           </t>
  </si>
  <si>
    <t>機</t>
  </si>
  <si>
    <t xml:space="preserve">電気機械           </t>
  </si>
  <si>
    <t>械</t>
  </si>
  <si>
    <t xml:space="preserve">自動車             </t>
  </si>
  <si>
    <t>工</t>
  </si>
  <si>
    <t xml:space="preserve">自動車部品         </t>
  </si>
  <si>
    <t xml:space="preserve">その他の輸送機械   </t>
  </si>
  <si>
    <t xml:space="preserve">精密機械           </t>
  </si>
  <si>
    <t xml:space="preserve">その他の機械       </t>
  </si>
  <si>
    <t xml:space="preserve">セメント           </t>
  </si>
  <si>
    <t xml:space="preserve">生コンクリート     </t>
  </si>
  <si>
    <t xml:space="preserve">セメント製品       </t>
  </si>
  <si>
    <t>化</t>
  </si>
  <si>
    <t xml:space="preserve">ガラス・ガラス製品 </t>
  </si>
  <si>
    <t xml:space="preserve">陶磁器             </t>
  </si>
  <si>
    <t xml:space="preserve">その他の窯業品     </t>
  </si>
  <si>
    <t>学</t>
  </si>
  <si>
    <t xml:space="preserve">重油               </t>
  </si>
  <si>
    <t xml:space="preserve">揮発油             </t>
  </si>
  <si>
    <t xml:space="preserve">その他の石油       </t>
  </si>
  <si>
    <t xml:space="preserve">ＬＮＧ・ＬＰＧ     </t>
  </si>
  <si>
    <t xml:space="preserve">その他の石油製品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</si>
  <si>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</si>
  <si>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</si>
  <si>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</si>
  <si>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</si>
  <si>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</si>
  <si>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</si>
  <si>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</si>
  <si>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</si>
  <si>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</si>
  <si>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>軽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</si>
  <si>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</si>
  <si>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</si>
  <si>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</si>
  <si>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</si>
  <si>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</si>
  <si>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>雑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</si>
  <si>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</si>
  <si>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</si>
  <si>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</si>
  <si>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</si>
  <si>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</si>
  <si>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</si>
  <si>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ゴム製品           </t>
  </si>
  <si>
    <t xml:space="preserve">その他の製造工業品 </t>
  </si>
  <si>
    <t>金属製容器包装廃棄物</t>
  </si>
  <si>
    <t>特</t>
  </si>
  <si>
    <t>殊</t>
  </si>
  <si>
    <t xml:space="preserve"> 品類品目</t>
  </si>
  <si>
    <t xml:space="preserve">麦         </t>
  </si>
  <si>
    <t>紙</t>
  </si>
  <si>
    <t xml:space="preserve">糸         </t>
  </si>
  <si>
    <t>廃自動車</t>
  </si>
  <si>
    <t>廃家電</t>
  </si>
  <si>
    <t>金属スクラップ</t>
  </si>
  <si>
    <t>排</t>
  </si>
  <si>
    <t>使用済みガラスびん</t>
  </si>
  <si>
    <t>その他容器包装廃棄物</t>
  </si>
  <si>
    <t>出</t>
  </si>
  <si>
    <t>古紙</t>
  </si>
  <si>
    <t>廃プラスチック類</t>
  </si>
  <si>
    <t>燃え殻</t>
  </si>
  <si>
    <t>物</t>
  </si>
  <si>
    <t>汚泥</t>
  </si>
  <si>
    <t>鉱さい</t>
  </si>
  <si>
    <t>ばいじん</t>
  </si>
  <si>
    <t>その他の産業廃棄物</t>
  </si>
  <si>
    <t>動植物性飼肥料</t>
  </si>
  <si>
    <t>金属製輸送用容器</t>
  </si>
  <si>
    <t>その他の輸送用容器</t>
  </si>
  <si>
    <t>取り合せ品</t>
  </si>
  <si>
    <t>合　　　　　　　計</t>
  </si>
  <si>
    <t>高速道路利用流動量</t>
  </si>
  <si>
    <t>全体流動量(注)</t>
  </si>
  <si>
    <t>高速道路利用率</t>
  </si>
  <si>
    <t>2005年
調査</t>
  </si>
  <si>
    <t>2010年
調査</t>
  </si>
  <si>
    <t>2015年
調査</t>
  </si>
  <si>
    <t>注）「全体流動量」は、高速道路利用不明分を除く。</t>
  </si>
  <si>
    <t>表Ⅰ－５－22　品類品目別高速道路利用流動量、高速道路利用率の推移　－件数－</t>
  </si>
  <si>
    <t>(３日間調査　単位：件、％）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</si>
</sst>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  <numFmt numFmtId="186" formatCode="#,##0.0_);\-#,##0.0_);"/>
    <numFmt numFmtId="187" formatCode="#,##0.0\ ;\-#,##0.0\ ;"/>
    <numFmt numFmtId="188" formatCode="#,##0.0\ ;\-#,##0.0\ ;@\ "/>
    <numFmt numFmtId="189" formatCode="#,##0.0\ ;@\ "/>
  </numFmts>
  <fonts count="46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6"/>
      <name val="ＭＳ Ｐゴシック"/>
      <family val="3"/>
    </font>
    <font>
      <b/>
      <sz val="10"/>
      <color indexed="8"/>
      <name val="ＭＳ Ｐ明朝"/>
      <family val="1"/>
    </font>
    <font>
      <b/>
      <sz val="10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5.5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3" xfId="49" applyNumberFormat="1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38" fontId="2" fillId="0" borderId="15" xfId="49" applyNumberFormat="1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18" xfId="49" applyNumberFormat="1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185" fontId="2" fillId="0" borderId="19" xfId="49" applyNumberFormat="1" applyFont="1" applyBorder="1" applyAlignment="1">
      <alignment vertical="center"/>
    </xf>
    <xf numFmtId="185" fontId="2" fillId="0" borderId="20" xfId="49" applyNumberFormat="1" applyFont="1" applyBorder="1" applyAlignment="1">
      <alignment vertical="center"/>
    </xf>
    <xf numFmtId="185" fontId="2" fillId="0" borderId="21" xfId="49" applyNumberFormat="1" applyFont="1" applyBorder="1" applyAlignment="1">
      <alignment vertical="center"/>
    </xf>
    <xf numFmtId="185" fontId="2" fillId="0" borderId="22" xfId="49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4" fillId="0" borderId="18" xfId="49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89" fontId="2" fillId="0" borderId="19" xfId="49" applyNumberFormat="1" applyFont="1" applyBorder="1" applyAlignment="1">
      <alignment horizontal="right" vertical="center"/>
    </xf>
    <xf numFmtId="189" fontId="2" fillId="0" borderId="24" xfId="49" applyNumberFormat="1" applyFont="1" applyBorder="1" applyAlignment="1">
      <alignment horizontal="right" vertical="center"/>
    </xf>
    <xf numFmtId="189" fontId="2" fillId="0" borderId="20" xfId="49" applyNumberFormat="1" applyFont="1" applyBorder="1" applyAlignment="1">
      <alignment horizontal="right" vertical="center"/>
    </xf>
    <xf numFmtId="189" fontId="2" fillId="0" borderId="25" xfId="49" applyNumberFormat="1" applyFont="1" applyBorder="1" applyAlignment="1">
      <alignment horizontal="right" vertical="center"/>
    </xf>
    <xf numFmtId="189" fontId="2" fillId="0" borderId="21" xfId="49" applyNumberFormat="1" applyFont="1" applyBorder="1" applyAlignment="1">
      <alignment horizontal="right" vertical="center"/>
    </xf>
    <xf numFmtId="189" fontId="2" fillId="0" borderId="26" xfId="49" applyNumberFormat="1" applyFont="1" applyBorder="1" applyAlignment="1">
      <alignment horizontal="right" vertical="center"/>
    </xf>
    <xf numFmtId="189" fontId="2" fillId="0" borderId="22" xfId="49" applyNumberFormat="1" applyFont="1" applyBorder="1" applyAlignment="1">
      <alignment horizontal="right" vertical="center"/>
    </xf>
    <xf numFmtId="189" fontId="2" fillId="0" borderId="27" xfId="49" applyNumberFormat="1" applyFont="1" applyBorder="1" applyAlignment="1">
      <alignment horizontal="right" vertical="center"/>
    </xf>
    <xf numFmtId="185" fontId="2" fillId="0" borderId="15" xfId="48" applyNumberFormat="1" applyFont="1" applyBorder="1" applyAlignment="1">
      <alignment vertical="center"/>
    </xf>
    <xf numFmtId="185" fontId="2" fillId="0" borderId="28" xfId="48" applyNumberFormat="1" applyFont="1" applyBorder="1" applyAlignment="1">
      <alignment vertical="center"/>
    </xf>
    <xf numFmtId="185" fontId="2" fillId="0" borderId="29" xfId="48" applyNumberFormat="1" applyFont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38" fontId="4" fillId="0" borderId="32" xfId="49" applyNumberFormat="1" applyFont="1" applyBorder="1" applyAlignment="1">
      <alignment horizontal="center" vertical="center"/>
    </xf>
    <xf numFmtId="38" fontId="4" fillId="0" borderId="33" xfId="49" applyNumberFormat="1" applyFont="1" applyBorder="1" applyAlignment="1">
      <alignment horizontal="center" vertical="center"/>
    </xf>
    <xf numFmtId="38" fontId="4" fillId="0" borderId="34" xfId="49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3</xdr:row>
      <xdr:rowOff>0</xdr:rowOff>
    </xdr:from>
    <xdr:to>
      <xdr:col>2</xdr:col>
      <xdr:colOff>1133475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781175" y="495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2" name="Line 2"/>
        <xdr:cNvSpPr>
          <a:spLocks/>
        </xdr:cNvSpPr>
      </xdr:nvSpPr>
      <xdr:spPr>
        <a:xfrm>
          <a:off x="1781175" y="17459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3" name="Line 3"/>
        <xdr:cNvSpPr>
          <a:spLocks/>
        </xdr:cNvSpPr>
      </xdr:nvSpPr>
      <xdr:spPr>
        <a:xfrm>
          <a:off x="1781175" y="17459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4" name="Line 4"/>
        <xdr:cNvSpPr>
          <a:spLocks/>
        </xdr:cNvSpPr>
      </xdr:nvSpPr>
      <xdr:spPr>
        <a:xfrm>
          <a:off x="1781175" y="17459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5" name="Line 5"/>
        <xdr:cNvSpPr>
          <a:spLocks/>
        </xdr:cNvSpPr>
      </xdr:nvSpPr>
      <xdr:spPr>
        <a:xfrm>
          <a:off x="1781175" y="17459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6" name="Line 6"/>
        <xdr:cNvSpPr>
          <a:spLocks/>
        </xdr:cNvSpPr>
      </xdr:nvSpPr>
      <xdr:spPr>
        <a:xfrm>
          <a:off x="1781175" y="17459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7" name="Line 7"/>
        <xdr:cNvSpPr>
          <a:spLocks/>
        </xdr:cNvSpPr>
      </xdr:nvSpPr>
      <xdr:spPr>
        <a:xfrm>
          <a:off x="1781175" y="17459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8" name="Line 8"/>
        <xdr:cNvSpPr>
          <a:spLocks/>
        </xdr:cNvSpPr>
      </xdr:nvSpPr>
      <xdr:spPr>
        <a:xfrm>
          <a:off x="1781175" y="17459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9" name="Line 9"/>
        <xdr:cNvSpPr>
          <a:spLocks/>
        </xdr:cNvSpPr>
      </xdr:nvSpPr>
      <xdr:spPr>
        <a:xfrm>
          <a:off x="1781175" y="17459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10" name="Line 10"/>
        <xdr:cNvSpPr>
          <a:spLocks/>
        </xdr:cNvSpPr>
      </xdr:nvSpPr>
      <xdr:spPr>
        <a:xfrm>
          <a:off x="1781175" y="17459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11" name="Line 11"/>
        <xdr:cNvSpPr>
          <a:spLocks/>
        </xdr:cNvSpPr>
      </xdr:nvSpPr>
      <xdr:spPr>
        <a:xfrm>
          <a:off x="1781175" y="17459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12" name="Line 12"/>
        <xdr:cNvSpPr>
          <a:spLocks/>
        </xdr:cNvSpPr>
      </xdr:nvSpPr>
      <xdr:spPr>
        <a:xfrm>
          <a:off x="1781175" y="17459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13" name="Line 13"/>
        <xdr:cNvSpPr>
          <a:spLocks/>
        </xdr:cNvSpPr>
      </xdr:nvSpPr>
      <xdr:spPr>
        <a:xfrm>
          <a:off x="1781175" y="17459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14" name="Line 14"/>
        <xdr:cNvSpPr>
          <a:spLocks/>
        </xdr:cNvSpPr>
      </xdr:nvSpPr>
      <xdr:spPr>
        <a:xfrm>
          <a:off x="1781175" y="17459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15" name="Line 15"/>
        <xdr:cNvSpPr>
          <a:spLocks/>
        </xdr:cNvSpPr>
      </xdr:nvSpPr>
      <xdr:spPr>
        <a:xfrm>
          <a:off x="1781175" y="17459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16" name="Line 16"/>
        <xdr:cNvSpPr>
          <a:spLocks/>
        </xdr:cNvSpPr>
      </xdr:nvSpPr>
      <xdr:spPr>
        <a:xfrm>
          <a:off x="1781175" y="17459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17" name="Line 17"/>
        <xdr:cNvSpPr>
          <a:spLocks/>
        </xdr:cNvSpPr>
      </xdr:nvSpPr>
      <xdr:spPr>
        <a:xfrm>
          <a:off x="1781175" y="17459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18" name="Line 18"/>
        <xdr:cNvSpPr>
          <a:spLocks/>
        </xdr:cNvSpPr>
      </xdr:nvSpPr>
      <xdr:spPr>
        <a:xfrm>
          <a:off x="1781175" y="17459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0.59765625" style="1" customWidth="1"/>
    <col min="4" max="8" width="10.59765625" style="2" customWidth="1"/>
    <col min="9" max="9" width="10.59765625" style="3" customWidth="1"/>
    <col min="10" max="12" width="6.69921875" style="3" customWidth="1"/>
    <col min="13" max="55" width="9" style="3" customWidth="1"/>
    <col min="56" max="56" width="9" style="4" customWidth="1"/>
    <col min="57" max="16384" width="9" style="3" customWidth="1"/>
  </cols>
  <sheetData>
    <row r="1" spans="2:7" s="19" customFormat="1" ht="12">
      <c r="B1" s="20"/>
      <c r="D1" s="21"/>
      <c r="G1" s="21"/>
    </row>
    <row r="2" spans="2:12" s="26" customFormat="1" ht="13.5">
      <c r="B2" s="27" t="s">
        <v>116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4" spans="3:56" ht="13.5" customHeight="1">
      <c r="C4" s="6"/>
      <c r="L4" s="5" t="s">
        <v>117</v>
      </c>
      <c r="BD4" s="3"/>
    </row>
    <row r="5" spans="2:56" ht="15.75" customHeight="1">
      <c r="B5" s="7"/>
      <c r="C5" s="8"/>
      <c r="D5" s="45" t="s">
        <v>109</v>
      </c>
      <c r="E5" s="46"/>
      <c r="F5" s="47"/>
      <c r="G5" s="45" t="s">
        <v>110</v>
      </c>
      <c r="H5" s="46"/>
      <c r="I5" s="47"/>
      <c r="J5" s="48" t="s">
        <v>111</v>
      </c>
      <c r="K5" s="49"/>
      <c r="L5" s="50"/>
      <c r="BD5" s="3"/>
    </row>
    <row r="6" spans="2:56" ht="24">
      <c r="B6" s="29" t="s">
        <v>85</v>
      </c>
      <c r="C6" s="9"/>
      <c r="D6" s="28" t="s">
        <v>112</v>
      </c>
      <c r="E6" s="28" t="s">
        <v>113</v>
      </c>
      <c r="F6" s="28" t="s">
        <v>114</v>
      </c>
      <c r="G6" s="28" t="s">
        <v>112</v>
      </c>
      <c r="H6" s="28" t="s">
        <v>113</v>
      </c>
      <c r="I6" s="30" t="s">
        <v>114</v>
      </c>
      <c r="J6" s="30" t="s">
        <v>112</v>
      </c>
      <c r="K6" s="30" t="s">
        <v>113</v>
      </c>
      <c r="L6" s="31" t="s">
        <v>114</v>
      </c>
      <c r="BD6" s="3"/>
    </row>
    <row r="7" spans="2:58" ht="13.5" customHeight="1">
      <c r="B7" s="10"/>
      <c r="C7" s="11" t="s">
        <v>86</v>
      </c>
      <c r="D7" s="22">
        <v>1028.8243</v>
      </c>
      <c r="E7" s="40">
        <v>2288.6843</v>
      </c>
      <c r="F7" s="22">
        <v>4101.6131</v>
      </c>
      <c r="G7" s="22">
        <v>2847.3769</v>
      </c>
      <c r="H7" s="40">
        <v>9673.459299999999</v>
      </c>
      <c r="I7" s="22">
        <v>11274.5534</v>
      </c>
      <c r="J7" s="32">
        <f>IF(G7=0,"-",D7/G7*100)</f>
        <v>36.13235395707537</v>
      </c>
      <c r="K7" s="32">
        <f aca="true" t="shared" si="0" ref="K7:K70">IF(H7=0,"-",E7/H7*100)</f>
        <v>23.659419335128646</v>
      </c>
      <c r="L7" s="33">
        <f aca="true" t="shared" si="1" ref="L7:L70">IF(I7=0,"-",F7/I7*100)</f>
        <v>36.37938421578632</v>
      </c>
      <c r="BD7" s="3"/>
      <c r="BF7" s="12"/>
    </row>
    <row r="8" spans="2:58" ht="13.5" customHeight="1">
      <c r="B8" s="13" t="s">
        <v>3</v>
      </c>
      <c r="C8" s="14" t="s">
        <v>4</v>
      </c>
      <c r="D8" s="23">
        <v>3499.8454</v>
      </c>
      <c r="E8" s="40">
        <v>14247.0828</v>
      </c>
      <c r="F8" s="23">
        <v>2322.622</v>
      </c>
      <c r="G8" s="23">
        <v>20317.1866</v>
      </c>
      <c r="H8" s="40">
        <v>52297.3444</v>
      </c>
      <c r="I8" s="23">
        <v>46182.2298</v>
      </c>
      <c r="J8" s="34">
        <f aca="true" t="shared" si="2" ref="J8:J71">IF(G8=0,"-",D8/G8*100)</f>
        <v>17.226033647788615</v>
      </c>
      <c r="K8" s="34">
        <f t="shared" si="0"/>
        <v>27.24245937046088</v>
      </c>
      <c r="L8" s="35">
        <f t="shared" si="1"/>
        <v>5.0292547805909535</v>
      </c>
      <c r="BD8" s="3"/>
      <c r="BF8" s="12"/>
    </row>
    <row r="9" spans="2:58" ht="13.5" customHeight="1">
      <c r="B9" s="13"/>
      <c r="C9" s="14" t="s">
        <v>5</v>
      </c>
      <c r="D9" s="23">
        <v>2617.2893</v>
      </c>
      <c r="E9" s="40">
        <v>3050.4216</v>
      </c>
      <c r="F9" s="23">
        <v>1264.4842</v>
      </c>
      <c r="G9" s="23">
        <v>6960.9899000000005</v>
      </c>
      <c r="H9" s="40">
        <v>15828.7896</v>
      </c>
      <c r="I9" s="23">
        <v>20177.1256</v>
      </c>
      <c r="J9" s="34">
        <f t="shared" si="2"/>
        <v>37.59938367386512</v>
      </c>
      <c r="K9" s="34">
        <f t="shared" si="0"/>
        <v>19.2713509818843</v>
      </c>
      <c r="L9" s="35">
        <f t="shared" si="1"/>
        <v>6.266919406994226</v>
      </c>
      <c r="BD9" s="3"/>
      <c r="BF9" s="12"/>
    </row>
    <row r="10" spans="2:58" ht="13.5" customHeight="1">
      <c r="B10" s="13" t="s">
        <v>6</v>
      </c>
      <c r="C10" s="14" t="s">
        <v>7</v>
      </c>
      <c r="D10" s="23">
        <v>25343.9794</v>
      </c>
      <c r="E10" s="40">
        <v>26054.1269</v>
      </c>
      <c r="F10" s="23">
        <v>51007.1216</v>
      </c>
      <c r="G10" s="23">
        <v>72756.4489</v>
      </c>
      <c r="H10" s="40">
        <v>201353.13880000002</v>
      </c>
      <c r="I10" s="23">
        <v>150800.9964</v>
      </c>
      <c r="J10" s="34">
        <f t="shared" si="2"/>
        <v>34.833997237597444</v>
      </c>
      <c r="K10" s="34">
        <f t="shared" si="0"/>
        <v>12.939518626466029</v>
      </c>
      <c r="L10" s="35">
        <f t="shared" si="1"/>
        <v>33.82412770317743</v>
      </c>
      <c r="BD10" s="3"/>
      <c r="BF10" s="12"/>
    </row>
    <row r="11" spans="2:58" ht="13.5" customHeight="1">
      <c r="B11" s="13"/>
      <c r="C11" s="14" t="s">
        <v>8</v>
      </c>
      <c r="D11" s="23">
        <v>35.0631</v>
      </c>
      <c r="E11" s="40">
        <v>0</v>
      </c>
      <c r="F11" s="23">
        <v>3.6186</v>
      </c>
      <c r="G11" s="23">
        <v>59.8562</v>
      </c>
      <c r="H11" s="40">
        <v>8.6286</v>
      </c>
      <c r="I11" s="23">
        <v>57.6736</v>
      </c>
      <c r="J11" s="34">
        <f t="shared" si="2"/>
        <v>58.578894082818486</v>
      </c>
      <c r="K11" s="34">
        <f t="shared" si="0"/>
        <v>0</v>
      </c>
      <c r="L11" s="35">
        <f t="shared" si="1"/>
        <v>6.274274538090217</v>
      </c>
      <c r="BD11" s="3"/>
      <c r="BF11" s="12"/>
    </row>
    <row r="12" spans="2:58" ht="13.5" customHeight="1">
      <c r="B12" s="13" t="s">
        <v>9</v>
      </c>
      <c r="C12" s="14" t="s">
        <v>10</v>
      </c>
      <c r="D12" s="23">
        <v>26882.8847</v>
      </c>
      <c r="E12" s="40">
        <v>83647.4621</v>
      </c>
      <c r="F12" s="23">
        <v>119399.004</v>
      </c>
      <c r="G12" s="23">
        <v>222392.00329999998</v>
      </c>
      <c r="H12" s="40">
        <v>242032.9448</v>
      </c>
      <c r="I12" s="23">
        <v>208114.7487</v>
      </c>
      <c r="J12" s="34">
        <f t="shared" si="2"/>
        <v>12.088062655623373</v>
      </c>
      <c r="K12" s="34">
        <f t="shared" si="0"/>
        <v>34.56036209001247</v>
      </c>
      <c r="L12" s="35">
        <f t="shared" si="1"/>
        <v>57.37171668314347</v>
      </c>
      <c r="BD12" s="3"/>
      <c r="BF12" s="12"/>
    </row>
    <row r="13" spans="2:58" ht="13.5" customHeight="1">
      <c r="B13" s="13"/>
      <c r="C13" s="14" t="s">
        <v>11</v>
      </c>
      <c r="D13" s="23">
        <v>90004.8508</v>
      </c>
      <c r="E13" s="40">
        <v>192388.5826</v>
      </c>
      <c r="F13" s="23">
        <v>98080.5811</v>
      </c>
      <c r="G13" s="23">
        <v>241574.76559999998</v>
      </c>
      <c r="H13" s="40">
        <v>406620.4129</v>
      </c>
      <c r="I13" s="23">
        <v>229901.5161</v>
      </c>
      <c r="J13" s="34">
        <f t="shared" si="2"/>
        <v>37.25755485116778</v>
      </c>
      <c r="K13" s="34">
        <f t="shared" si="0"/>
        <v>47.31404929425273</v>
      </c>
      <c r="L13" s="35">
        <f t="shared" si="1"/>
        <v>42.66199839123201</v>
      </c>
      <c r="BD13" s="3"/>
      <c r="BF13" s="12"/>
    </row>
    <row r="14" spans="2:58" ht="13.5" customHeight="1">
      <c r="B14" s="13" t="s">
        <v>12</v>
      </c>
      <c r="C14" s="14" t="s">
        <v>13</v>
      </c>
      <c r="D14" s="23">
        <v>19.2235</v>
      </c>
      <c r="E14" s="40">
        <v>12.8544</v>
      </c>
      <c r="F14" s="23">
        <v>3561.2055</v>
      </c>
      <c r="G14" s="23">
        <v>264.8648</v>
      </c>
      <c r="H14" s="40">
        <v>29.152700000000003</v>
      </c>
      <c r="I14" s="23">
        <v>3740.9146</v>
      </c>
      <c r="J14" s="34">
        <f t="shared" si="2"/>
        <v>7.257853818249915</v>
      </c>
      <c r="K14" s="34">
        <f t="shared" si="0"/>
        <v>44.09334298366875</v>
      </c>
      <c r="L14" s="35">
        <f t="shared" si="1"/>
        <v>95.19611861762361</v>
      </c>
      <c r="BD14" s="3"/>
      <c r="BF14" s="12"/>
    </row>
    <row r="15" spans="2:58" ht="13.5" customHeight="1">
      <c r="B15" s="13"/>
      <c r="C15" s="14" t="s">
        <v>14</v>
      </c>
      <c r="D15" s="23">
        <v>5877.5104</v>
      </c>
      <c r="E15" s="40">
        <v>40102.8867</v>
      </c>
      <c r="F15" s="23">
        <v>15057.0567</v>
      </c>
      <c r="G15" s="23">
        <v>21175.4539</v>
      </c>
      <c r="H15" s="40">
        <v>184889.4015</v>
      </c>
      <c r="I15" s="23">
        <v>80716.5582</v>
      </c>
      <c r="J15" s="34">
        <f t="shared" si="2"/>
        <v>27.756242807149462</v>
      </c>
      <c r="K15" s="34">
        <f t="shared" si="0"/>
        <v>21.690203102312495</v>
      </c>
      <c r="L15" s="35">
        <f t="shared" si="1"/>
        <v>18.654235309057068</v>
      </c>
      <c r="BD15" s="3"/>
      <c r="BF15" s="12"/>
    </row>
    <row r="16" spans="2:58" ht="13.5" customHeight="1">
      <c r="B16" s="15"/>
      <c r="C16" s="16" t="s">
        <v>2</v>
      </c>
      <c r="D16" s="24">
        <f aca="true" t="shared" si="3" ref="D16:I16">SUM(D7:D15)</f>
        <v>155309.4709</v>
      </c>
      <c r="E16" s="41">
        <f t="shared" si="3"/>
        <v>361792.10140000004</v>
      </c>
      <c r="F16" s="24">
        <f t="shared" si="3"/>
        <v>294797.3068</v>
      </c>
      <c r="G16" s="24">
        <f t="shared" si="3"/>
        <v>588348.9460999998</v>
      </c>
      <c r="H16" s="41">
        <f t="shared" si="3"/>
        <v>1112733.2726</v>
      </c>
      <c r="I16" s="24">
        <f t="shared" si="3"/>
        <v>750966.3164</v>
      </c>
      <c r="J16" s="36">
        <f t="shared" si="2"/>
        <v>26.397509833153084</v>
      </c>
      <c r="K16" s="36">
        <f t="shared" si="0"/>
        <v>32.513820724947024</v>
      </c>
      <c r="L16" s="37">
        <f t="shared" si="1"/>
        <v>39.25572963288238</v>
      </c>
      <c r="BD16" s="3"/>
      <c r="BF16" s="4"/>
    </row>
    <row r="17" spans="2:58" ht="13.5" customHeight="1">
      <c r="B17" s="13" t="s">
        <v>15</v>
      </c>
      <c r="C17" s="14" t="s">
        <v>16</v>
      </c>
      <c r="D17" s="23">
        <v>48.9576</v>
      </c>
      <c r="E17" s="40">
        <v>7.18</v>
      </c>
      <c r="F17" s="23">
        <v>141.4988</v>
      </c>
      <c r="G17" s="23">
        <v>2571.7466000000004</v>
      </c>
      <c r="H17" s="40">
        <v>2283.1016999999997</v>
      </c>
      <c r="I17" s="23">
        <v>3883.1491</v>
      </c>
      <c r="J17" s="34">
        <f t="shared" si="2"/>
        <v>1.9036712248399585</v>
      </c>
      <c r="K17" s="34">
        <f t="shared" si="0"/>
        <v>0.3144844577006798</v>
      </c>
      <c r="L17" s="35">
        <f t="shared" si="1"/>
        <v>3.6439187977613323</v>
      </c>
      <c r="BD17" s="3"/>
      <c r="BF17" s="12"/>
    </row>
    <row r="18" spans="2:58" ht="13.5" customHeight="1">
      <c r="B18" s="13"/>
      <c r="C18" s="14" t="s">
        <v>17</v>
      </c>
      <c r="D18" s="23">
        <v>9551.1995</v>
      </c>
      <c r="E18" s="40">
        <v>12759.6535</v>
      </c>
      <c r="F18" s="23">
        <v>9334.5036</v>
      </c>
      <c r="G18" s="23">
        <v>100697.7847</v>
      </c>
      <c r="H18" s="40">
        <v>116638.4199</v>
      </c>
      <c r="I18" s="23">
        <v>66429.01</v>
      </c>
      <c r="J18" s="34">
        <f t="shared" si="2"/>
        <v>9.485014519887446</v>
      </c>
      <c r="K18" s="34">
        <f t="shared" si="0"/>
        <v>10.939494474410315</v>
      </c>
      <c r="L18" s="35">
        <f t="shared" si="1"/>
        <v>14.051848130809116</v>
      </c>
      <c r="BD18" s="3"/>
      <c r="BF18" s="12"/>
    </row>
    <row r="19" spans="2:58" ht="13.5" customHeight="1">
      <c r="B19" s="13" t="s">
        <v>9</v>
      </c>
      <c r="C19" s="14" t="s">
        <v>18</v>
      </c>
      <c r="D19" s="23">
        <v>255.8026</v>
      </c>
      <c r="E19" s="40">
        <v>7195.4688</v>
      </c>
      <c r="F19" s="23">
        <v>981.8541</v>
      </c>
      <c r="G19" s="23">
        <v>16446.4477</v>
      </c>
      <c r="H19" s="40">
        <v>8404.614599999999</v>
      </c>
      <c r="I19" s="23">
        <v>1547.3783</v>
      </c>
      <c r="J19" s="34">
        <f t="shared" si="2"/>
        <v>1.5553668771889264</v>
      </c>
      <c r="K19" s="34">
        <f t="shared" si="0"/>
        <v>85.61331057345569</v>
      </c>
      <c r="L19" s="35">
        <f t="shared" si="1"/>
        <v>63.45275101764061</v>
      </c>
      <c r="BD19" s="3"/>
      <c r="BF19" s="12"/>
    </row>
    <row r="20" spans="2:58" ht="13.5" customHeight="1">
      <c r="B20" s="13"/>
      <c r="C20" s="14" t="s">
        <v>19</v>
      </c>
      <c r="D20" s="23">
        <v>84.7557</v>
      </c>
      <c r="E20" s="40">
        <v>751.7415</v>
      </c>
      <c r="F20" s="23">
        <v>21.542</v>
      </c>
      <c r="G20" s="23">
        <v>170.9792</v>
      </c>
      <c r="H20" s="40">
        <v>4103.2654999999995</v>
      </c>
      <c r="I20" s="23">
        <v>78.3352</v>
      </c>
      <c r="J20" s="34">
        <f t="shared" si="2"/>
        <v>49.570766502592136</v>
      </c>
      <c r="K20" s="34">
        <f t="shared" si="0"/>
        <v>18.320566875333803</v>
      </c>
      <c r="L20" s="35">
        <f t="shared" si="1"/>
        <v>27.499770218241608</v>
      </c>
      <c r="BD20" s="3"/>
      <c r="BF20" s="12"/>
    </row>
    <row r="21" spans="2:58" ht="13.5" customHeight="1">
      <c r="B21" s="13" t="s">
        <v>12</v>
      </c>
      <c r="C21" s="17" t="s">
        <v>20</v>
      </c>
      <c r="D21" s="23">
        <v>1151.6561</v>
      </c>
      <c r="E21" s="40">
        <v>650.5266</v>
      </c>
      <c r="F21" s="23">
        <v>702.8952</v>
      </c>
      <c r="G21" s="23">
        <v>13224.4557</v>
      </c>
      <c r="H21" s="40">
        <v>15022.3203</v>
      </c>
      <c r="I21" s="23">
        <v>12244.7374</v>
      </c>
      <c r="J21" s="34">
        <f t="shared" si="2"/>
        <v>8.708533085410842</v>
      </c>
      <c r="K21" s="34">
        <f t="shared" si="0"/>
        <v>4.33040027777866</v>
      </c>
      <c r="L21" s="35">
        <f t="shared" si="1"/>
        <v>5.74038606985561</v>
      </c>
      <c r="BD21" s="3"/>
      <c r="BF21" s="12"/>
    </row>
    <row r="22" spans="2:58" s="18" customFormat="1" ht="13.5" customHeight="1">
      <c r="B22" s="15"/>
      <c r="C22" s="16" t="s">
        <v>2</v>
      </c>
      <c r="D22" s="24">
        <f aca="true" t="shared" si="4" ref="D22:I22">SUM(D17:D21)</f>
        <v>11092.371500000001</v>
      </c>
      <c r="E22" s="41">
        <f t="shared" si="4"/>
        <v>21364.5704</v>
      </c>
      <c r="F22" s="24">
        <f t="shared" si="4"/>
        <v>11182.2937</v>
      </c>
      <c r="G22" s="24">
        <f t="shared" si="4"/>
        <v>133111.4139</v>
      </c>
      <c r="H22" s="41">
        <f t="shared" si="4"/>
        <v>146451.72199999998</v>
      </c>
      <c r="I22" s="24">
        <f t="shared" si="4"/>
        <v>84182.60999999999</v>
      </c>
      <c r="J22" s="36">
        <f t="shared" si="2"/>
        <v>8.333148281583988</v>
      </c>
      <c r="K22" s="36">
        <f t="shared" si="0"/>
        <v>14.588131916946667</v>
      </c>
      <c r="L22" s="37">
        <f t="shared" si="1"/>
        <v>13.28337729134319</v>
      </c>
      <c r="BF22" s="12"/>
    </row>
    <row r="23" spans="2:58" ht="13.5" customHeight="1">
      <c r="B23" s="10"/>
      <c r="C23" s="11" t="s">
        <v>21</v>
      </c>
      <c r="D23" s="23">
        <v>0</v>
      </c>
      <c r="E23" s="40">
        <v>16.3578</v>
      </c>
      <c r="F23" s="23">
        <v>8.4076</v>
      </c>
      <c r="G23" s="23">
        <v>456.6149</v>
      </c>
      <c r="H23" s="40">
        <v>315.4404</v>
      </c>
      <c r="I23" s="23">
        <v>330.5694</v>
      </c>
      <c r="J23" s="34">
        <f t="shared" si="2"/>
        <v>0</v>
      </c>
      <c r="K23" s="34">
        <f t="shared" si="0"/>
        <v>5.185702275295111</v>
      </c>
      <c r="L23" s="35">
        <f t="shared" si="1"/>
        <v>2.543369107969461</v>
      </c>
      <c r="BD23" s="3"/>
      <c r="BF23" s="12"/>
    </row>
    <row r="24" spans="2:58" ht="13.5" customHeight="1">
      <c r="B24" s="13" t="s">
        <v>0</v>
      </c>
      <c r="C24" s="14" t="s">
        <v>22</v>
      </c>
      <c r="D24" s="23">
        <v>153.5735</v>
      </c>
      <c r="E24" s="40">
        <v>3.741</v>
      </c>
      <c r="F24" s="23">
        <v>56.4105</v>
      </c>
      <c r="G24" s="23">
        <v>2416.0261</v>
      </c>
      <c r="H24" s="40">
        <v>15.3993</v>
      </c>
      <c r="I24" s="23">
        <v>76.4051</v>
      </c>
      <c r="J24" s="34">
        <f t="shared" si="2"/>
        <v>6.356450371128027</v>
      </c>
      <c r="K24" s="34">
        <f t="shared" si="0"/>
        <v>24.29331203366387</v>
      </c>
      <c r="L24" s="35">
        <f t="shared" si="1"/>
        <v>73.83080448818207</v>
      </c>
      <c r="BD24" s="3"/>
      <c r="BF24" s="12"/>
    </row>
    <row r="25" spans="2:58" ht="13.5" customHeight="1">
      <c r="B25" s="13"/>
      <c r="C25" s="14" t="s">
        <v>23</v>
      </c>
      <c r="D25" s="23">
        <v>1572.4957</v>
      </c>
      <c r="E25" s="40">
        <v>279.0624</v>
      </c>
      <c r="F25" s="23">
        <v>562.7628</v>
      </c>
      <c r="G25" s="23">
        <v>2913.407</v>
      </c>
      <c r="H25" s="40">
        <v>1123.3024</v>
      </c>
      <c r="I25" s="23">
        <v>1068.322</v>
      </c>
      <c r="J25" s="34">
        <f t="shared" si="2"/>
        <v>53.974460142369395</v>
      </c>
      <c r="K25" s="34">
        <f t="shared" si="0"/>
        <v>24.843034253287453</v>
      </c>
      <c r="L25" s="35">
        <f t="shared" si="1"/>
        <v>52.67726397097504</v>
      </c>
      <c r="BD25" s="3"/>
      <c r="BF25" s="12"/>
    </row>
    <row r="26" spans="2:58" ht="13.5" customHeight="1">
      <c r="B26" s="13"/>
      <c r="C26" s="14" t="s">
        <v>24</v>
      </c>
      <c r="D26" s="23">
        <v>6536.861</v>
      </c>
      <c r="E26" s="40">
        <v>24238.9835</v>
      </c>
      <c r="F26" s="23">
        <v>881.9082</v>
      </c>
      <c r="G26" s="23">
        <v>90734.0671</v>
      </c>
      <c r="H26" s="40">
        <v>93885.0411</v>
      </c>
      <c r="I26" s="23">
        <v>89143.0207</v>
      </c>
      <c r="J26" s="34">
        <f t="shared" si="2"/>
        <v>7.204417490506165</v>
      </c>
      <c r="K26" s="34">
        <f t="shared" si="0"/>
        <v>25.817726888122966</v>
      </c>
      <c r="L26" s="35">
        <f t="shared" si="1"/>
        <v>0.989318280976763</v>
      </c>
      <c r="BD26" s="3"/>
      <c r="BF26" s="12"/>
    </row>
    <row r="27" spans="2:58" ht="13.5" customHeight="1">
      <c r="B27" s="13" t="s">
        <v>9</v>
      </c>
      <c r="C27" s="14" t="s">
        <v>25</v>
      </c>
      <c r="D27" s="23">
        <v>1635.0948</v>
      </c>
      <c r="E27" s="40">
        <v>1238.1574</v>
      </c>
      <c r="F27" s="23">
        <v>532.5272</v>
      </c>
      <c r="G27" s="23">
        <v>5517.2858</v>
      </c>
      <c r="H27" s="40">
        <v>4352.264999999999</v>
      </c>
      <c r="I27" s="23">
        <v>7794.5656</v>
      </c>
      <c r="J27" s="34">
        <f t="shared" si="2"/>
        <v>29.6358546443253</v>
      </c>
      <c r="K27" s="34">
        <f t="shared" si="0"/>
        <v>28.44857562671391</v>
      </c>
      <c r="L27" s="35">
        <f t="shared" si="1"/>
        <v>6.832031794048921</v>
      </c>
      <c r="BD27" s="3"/>
      <c r="BF27" s="12"/>
    </row>
    <row r="28" spans="2:58" ht="13.5" customHeight="1">
      <c r="B28" s="13"/>
      <c r="C28" s="14" t="s">
        <v>26</v>
      </c>
      <c r="D28" s="23">
        <v>0</v>
      </c>
      <c r="E28" s="40">
        <v>58.6182</v>
      </c>
      <c r="F28" s="23">
        <v>20.3491</v>
      </c>
      <c r="G28" s="23">
        <v>42.4021</v>
      </c>
      <c r="H28" s="40">
        <v>101.9024</v>
      </c>
      <c r="I28" s="23">
        <v>3816.1118</v>
      </c>
      <c r="J28" s="34">
        <f t="shared" si="2"/>
        <v>0</v>
      </c>
      <c r="K28" s="34">
        <f t="shared" si="0"/>
        <v>57.52386597371603</v>
      </c>
      <c r="L28" s="35">
        <f t="shared" si="1"/>
        <v>0.5332417147736604</v>
      </c>
      <c r="BD28" s="3"/>
      <c r="BF28" s="12"/>
    </row>
    <row r="29" spans="2:58" ht="13.5" customHeight="1">
      <c r="B29" s="13"/>
      <c r="C29" s="14" t="s">
        <v>27</v>
      </c>
      <c r="D29" s="23">
        <v>0</v>
      </c>
      <c r="E29" s="40">
        <v>0</v>
      </c>
      <c r="F29" s="23">
        <v>0</v>
      </c>
      <c r="G29" s="23">
        <v>3</v>
      </c>
      <c r="H29" s="40">
        <v>19.0817</v>
      </c>
      <c r="I29" s="23">
        <v>15.7182</v>
      </c>
      <c r="J29" s="34">
        <f t="shared" si="2"/>
        <v>0</v>
      </c>
      <c r="K29" s="34">
        <f t="shared" si="0"/>
        <v>0</v>
      </c>
      <c r="L29" s="35">
        <f t="shared" si="1"/>
        <v>0</v>
      </c>
      <c r="BD29" s="3"/>
      <c r="BF29" s="12"/>
    </row>
    <row r="30" spans="2:58" ht="13.5" customHeight="1">
      <c r="B30" s="13" t="s">
        <v>12</v>
      </c>
      <c r="C30" s="14" t="s">
        <v>28</v>
      </c>
      <c r="D30" s="23">
        <v>1.5617</v>
      </c>
      <c r="E30" s="40">
        <v>4.695</v>
      </c>
      <c r="F30" s="23">
        <v>51.5312</v>
      </c>
      <c r="G30" s="23">
        <v>163.6637</v>
      </c>
      <c r="H30" s="40">
        <v>62.1381</v>
      </c>
      <c r="I30" s="23">
        <v>86.0041</v>
      </c>
      <c r="J30" s="34">
        <f t="shared" si="2"/>
        <v>0.9542128156701822</v>
      </c>
      <c r="K30" s="34">
        <f t="shared" si="0"/>
        <v>7.555750819545497</v>
      </c>
      <c r="L30" s="35">
        <f t="shared" si="1"/>
        <v>59.9171434850199</v>
      </c>
      <c r="BD30" s="3"/>
      <c r="BF30" s="12"/>
    </row>
    <row r="31" spans="2:58" ht="13.5" customHeight="1">
      <c r="B31" s="13"/>
      <c r="C31" s="14" t="s">
        <v>29</v>
      </c>
      <c r="D31" s="23">
        <v>3764.8501</v>
      </c>
      <c r="E31" s="40">
        <v>9279.8331</v>
      </c>
      <c r="F31" s="23">
        <v>1665.0975</v>
      </c>
      <c r="G31" s="23">
        <v>29421.9619</v>
      </c>
      <c r="H31" s="40">
        <v>34654.989</v>
      </c>
      <c r="I31" s="23">
        <v>24030.2737</v>
      </c>
      <c r="J31" s="34">
        <f t="shared" si="2"/>
        <v>12.796053889254749</v>
      </c>
      <c r="K31" s="34">
        <f t="shared" si="0"/>
        <v>26.777769573090904</v>
      </c>
      <c r="L31" s="35">
        <f t="shared" si="1"/>
        <v>6.929165771424402</v>
      </c>
      <c r="BD31" s="3"/>
      <c r="BF31" s="12"/>
    </row>
    <row r="32" spans="2:58" s="18" customFormat="1" ht="13.5" customHeight="1">
      <c r="B32" s="15"/>
      <c r="C32" s="16" t="s">
        <v>2</v>
      </c>
      <c r="D32" s="24">
        <f aca="true" t="shared" si="5" ref="D32:I32">SUM(D23:D31)</f>
        <v>13664.4368</v>
      </c>
      <c r="E32" s="41">
        <f t="shared" si="5"/>
        <v>35119.448399999994</v>
      </c>
      <c r="F32" s="24">
        <f t="shared" si="5"/>
        <v>3778.9941</v>
      </c>
      <c r="G32" s="24">
        <f t="shared" si="5"/>
        <v>131668.4286</v>
      </c>
      <c r="H32" s="41">
        <f t="shared" si="5"/>
        <v>134529.5594</v>
      </c>
      <c r="I32" s="24">
        <f t="shared" si="5"/>
        <v>126360.9906</v>
      </c>
      <c r="J32" s="36">
        <f t="shared" si="2"/>
        <v>10.377914390936992</v>
      </c>
      <c r="K32" s="36">
        <f t="shared" si="0"/>
        <v>26.105376808362607</v>
      </c>
      <c r="L32" s="37">
        <f t="shared" si="1"/>
        <v>2.990633487483913</v>
      </c>
      <c r="BF32" s="12"/>
    </row>
    <row r="33" spans="2:58" ht="13.5" customHeight="1">
      <c r="B33" s="13"/>
      <c r="C33" s="14" t="s">
        <v>30</v>
      </c>
      <c r="D33" s="23">
        <v>41345.7443</v>
      </c>
      <c r="E33" s="40">
        <v>86827.7957</v>
      </c>
      <c r="F33" s="23">
        <v>56102.5609</v>
      </c>
      <c r="G33" s="23">
        <v>255126.51919999998</v>
      </c>
      <c r="H33" s="40">
        <v>362182.6904</v>
      </c>
      <c r="I33" s="23">
        <v>277690.7533</v>
      </c>
      <c r="J33" s="34">
        <f t="shared" si="2"/>
        <v>16.20597671682576</v>
      </c>
      <c r="K33" s="34">
        <f t="shared" si="0"/>
        <v>23.973480235652918</v>
      </c>
      <c r="L33" s="35">
        <f t="shared" si="1"/>
        <v>20.20325136263729</v>
      </c>
      <c r="BD33" s="3"/>
      <c r="BF33" s="12"/>
    </row>
    <row r="34" spans="2:58" ht="13.5" customHeight="1">
      <c r="B34" s="13"/>
      <c r="C34" s="14" t="s">
        <v>31</v>
      </c>
      <c r="D34" s="23">
        <v>55927.5751</v>
      </c>
      <c r="E34" s="40">
        <v>201380.2028</v>
      </c>
      <c r="F34" s="23">
        <v>93322.3326</v>
      </c>
      <c r="G34" s="23">
        <v>139735.9777</v>
      </c>
      <c r="H34" s="40">
        <v>355119.7152</v>
      </c>
      <c r="I34" s="23">
        <v>216766.6562</v>
      </c>
      <c r="J34" s="34">
        <f t="shared" si="2"/>
        <v>40.023747656506366</v>
      </c>
      <c r="K34" s="34">
        <f t="shared" si="0"/>
        <v>56.70769438598604</v>
      </c>
      <c r="L34" s="35">
        <f t="shared" si="1"/>
        <v>43.05197775154867</v>
      </c>
      <c r="BD34" s="3"/>
      <c r="BF34" s="12"/>
    </row>
    <row r="35" spans="2:58" ht="13.5" customHeight="1">
      <c r="B35" s="13" t="s">
        <v>32</v>
      </c>
      <c r="C35" s="14" t="s">
        <v>33</v>
      </c>
      <c r="D35" s="23">
        <v>137857.5581</v>
      </c>
      <c r="E35" s="40">
        <v>282646.2097</v>
      </c>
      <c r="F35" s="23">
        <v>213597.2754</v>
      </c>
      <c r="G35" s="23">
        <v>564522.0458</v>
      </c>
      <c r="H35" s="40">
        <v>614662.2147</v>
      </c>
      <c r="I35" s="23">
        <v>564873.8929</v>
      </c>
      <c r="J35" s="34">
        <f t="shared" si="2"/>
        <v>24.42022576897563</v>
      </c>
      <c r="K35" s="34">
        <f t="shared" si="0"/>
        <v>45.983989732954704</v>
      </c>
      <c r="L35" s="35">
        <f t="shared" si="1"/>
        <v>37.813267365467226</v>
      </c>
      <c r="BD35" s="3"/>
      <c r="BF35" s="12"/>
    </row>
    <row r="36" spans="2:58" ht="13.5" customHeight="1">
      <c r="B36" s="13" t="s">
        <v>34</v>
      </c>
      <c r="C36" s="14" t="s">
        <v>35</v>
      </c>
      <c r="D36" s="23">
        <v>96956.9436</v>
      </c>
      <c r="E36" s="40">
        <v>329225.452</v>
      </c>
      <c r="F36" s="23">
        <v>225658.8012</v>
      </c>
      <c r="G36" s="23">
        <v>276269.0945</v>
      </c>
      <c r="H36" s="40">
        <v>704729.3570000001</v>
      </c>
      <c r="I36" s="23">
        <v>494926.1107</v>
      </c>
      <c r="J36" s="34">
        <f t="shared" si="2"/>
        <v>35.09511035806432</v>
      </c>
      <c r="K36" s="34">
        <f t="shared" si="0"/>
        <v>46.716579738000036</v>
      </c>
      <c r="L36" s="35">
        <f t="shared" si="1"/>
        <v>45.59444254837129</v>
      </c>
      <c r="BD36" s="3"/>
      <c r="BF36" s="12"/>
    </row>
    <row r="37" spans="2:58" ht="13.5" customHeight="1">
      <c r="B37" s="13" t="s">
        <v>36</v>
      </c>
      <c r="C37" s="14" t="s">
        <v>37</v>
      </c>
      <c r="D37" s="23">
        <v>183408.1687</v>
      </c>
      <c r="E37" s="40">
        <v>303435.3793</v>
      </c>
      <c r="F37" s="23">
        <v>161225.8251</v>
      </c>
      <c r="G37" s="23">
        <v>617715.6601</v>
      </c>
      <c r="H37" s="40">
        <v>740696.5600999999</v>
      </c>
      <c r="I37" s="23">
        <v>470209.0805</v>
      </c>
      <c r="J37" s="34">
        <f t="shared" si="2"/>
        <v>29.691358103226435</v>
      </c>
      <c r="K37" s="34">
        <f t="shared" si="0"/>
        <v>40.96621958917074</v>
      </c>
      <c r="L37" s="35">
        <f t="shared" si="1"/>
        <v>34.2881139021304</v>
      </c>
      <c r="BD37" s="3"/>
      <c r="BF37" s="12"/>
    </row>
    <row r="38" spans="2:58" ht="13.5" customHeight="1">
      <c r="B38" s="13" t="s">
        <v>38</v>
      </c>
      <c r="C38" s="14" t="s">
        <v>39</v>
      </c>
      <c r="D38" s="23">
        <v>4219.9637</v>
      </c>
      <c r="E38" s="40">
        <v>6862.5399</v>
      </c>
      <c r="F38" s="23">
        <v>4879.5135</v>
      </c>
      <c r="G38" s="23">
        <v>15024.5323</v>
      </c>
      <c r="H38" s="40">
        <v>17154.4787</v>
      </c>
      <c r="I38" s="23">
        <v>12199.266</v>
      </c>
      <c r="J38" s="34">
        <f t="shared" si="2"/>
        <v>28.087155165555473</v>
      </c>
      <c r="K38" s="34">
        <f t="shared" si="0"/>
        <v>40.00436282566838</v>
      </c>
      <c r="L38" s="35">
        <f t="shared" si="1"/>
        <v>39.99841875732524</v>
      </c>
      <c r="BD38" s="3"/>
      <c r="BF38" s="12"/>
    </row>
    <row r="39" spans="2:58" ht="13.5" customHeight="1">
      <c r="B39" s="13" t="s">
        <v>40</v>
      </c>
      <c r="C39" s="14" t="s">
        <v>41</v>
      </c>
      <c r="D39" s="23">
        <v>131447.5851</v>
      </c>
      <c r="E39" s="40">
        <v>575649.5788</v>
      </c>
      <c r="F39" s="23">
        <v>95337.9798</v>
      </c>
      <c r="G39" s="23">
        <v>306421.2427</v>
      </c>
      <c r="H39" s="40">
        <v>804016.3251</v>
      </c>
      <c r="I39" s="23">
        <v>265083.3248</v>
      </c>
      <c r="J39" s="34">
        <f t="shared" si="2"/>
        <v>42.89767378454666</v>
      </c>
      <c r="K39" s="34">
        <f t="shared" si="0"/>
        <v>71.59675255703337</v>
      </c>
      <c r="L39" s="35">
        <f t="shared" si="1"/>
        <v>35.96528747024377</v>
      </c>
      <c r="BD39" s="3"/>
      <c r="BF39" s="12"/>
    </row>
    <row r="40" spans="2:58" ht="13.5" customHeight="1">
      <c r="B40" s="13" t="s">
        <v>1</v>
      </c>
      <c r="C40" s="14" t="s">
        <v>42</v>
      </c>
      <c r="D40" s="23">
        <v>12208.6541</v>
      </c>
      <c r="E40" s="40">
        <v>39410.8821</v>
      </c>
      <c r="F40" s="23">
        <v>17063.4366</v>
      </c>
      <c r="G40" s="23">
        <v>39968.695</v>
      </c>
      <c r="H40" s="40">
        <v>55120.1993</v>
      </c>
      <c r="I40" s="23">
        <v>46764.6593</v>
      </c>
      <c r="J40" s="34">
        <f t="shared" si="2"/>
        <v>30.545540953989114</v>
      </c>
      <c r="K40" s="34">
        <f t="shared" si="0"/>
        <v>71.49989042220317</v>
      </c>
      <c r="L40" s="35">
        <f t="shared" si="1"/>
        <v>36.48788819466498</v>
      </c>
      <c r="BD40" s="3"/>
      <c r="BF40" s="12"/>
    </row>
    <row r="41" spans="2:58" ht="13.5" customHeight="1">
      <c r="B41" s="13" t="s">
        <v>12</v>
      </c>
      <c r="C41" s="14" t="s">
        <v>43</v>
      </c>
      <c r="D41" s="23">
        <v>123553.4056</v>
      </c>
      <c r="E41" s="40">
        <v>201291.3795</v>
      </c>
      <c r="F41" s="23">
        <v>154361.4644</v>
      </c>
      <c r="G41" s="23">
        <v>252125.2384</v>
      </c>
      <c r="H41" s="40">
        <v>309503.631</v>
      </c>
      <c r="I41" s="23">
        <v>217503.1859</v>
      </c>
      <c r="J41" s="34">
        <f t="shared" si="2"/>
        <v>49.004774922207865</v>
      </c>
      <c r="K41" s="34">
        <f t="shared" si="0"/>
        <v>65.03683942241054</v>
      </c>
      <c r="L41" s="35">
        <f t="shared" si="1"/>
        <v>70.96974867805832</v>
      </c>
      <c r="BD41" s="3"/>
      <c r="BF41" s="12"/>
    </row>
    <row r="42" spans="2:58" ht="13.5" customHeight="1">
      <c r="B42" s="13"/>
      <c r="C42" s="14" t="s">
        <v>44</v>
      </c>
      <c r="D42" s="23">
        <v>50673.5147</v>
      </c>
      <c r="E42" s="40">
        <v>103577.818</v>
      </c>
      <c r="F42" s="23">
        <v>7622.3926</v>
      </c>
      <c r="G42" s="23">
        <v>87999.36660000001</v>
      </c>
      <c r="H42" s="40">
        <v>174507.1631</v>
      </c>
      <c r="I42" s="23">
        <v>44559.0782</v>
      </c>
      <c r="J42" s="34">
        <f t="shared" si="2"/>
        <v>57.58395390541368</v>
      </c>
      <c r="K42" s="34">
        <f t="shared" si="0"/>
        <v>59.354479300454564</v>
      </c>
      <c r="L42" s="35">
        <f t="shared" si="1"/>
        <v>17.10626186158402</v>
      </c>
      <c r="BD42" s="3"/>
      <c r="BF42" s="12"/>
    </row>
    <row r="43" spans="2:58" s="18" customFormat="1" ht="13.5" customHeight="1">
      <c r="B43" s="15"/>
      <c r="C43" s="16" t="s">
        <v>2</v>
      </c>
      <c r="D43" s="24">
        <f aca="true" t="shared" si="6" ref="D43:I43">SUM(D33:D42)</f>
        <v>837599.1129999999</v>
      </c>
      <c r="E43" s="41">
        <f t="shared" si="6"/>
        <v>2130307.2378000002</v>
      </c>
      <c r="F43" s="24">
        <f t="shared" si="6"/>
        <v>1029171.5821000001</v>
      </c>
      <c r="G43" s="24">
        <f t="shared" si="6"/>
        <v>2554908.3722999995</v>
      </c>
      <c r="H43" s="41">
        <f t="shared" si="6"/>
        <v>4137692.3345999997</v>
      </c>
      <c r="I43" s="24">
        <f t="shared" si="6"/>
        <v>2610576.0078</v>
      </c>
      <c r="J43" s="36">
        <f t="shared" si="2"/>
        <v>32.7839198493827</v>
      </c>
      <c r="K43" s="36">
        <f t="shared" si="0"/>
        <v>51.48539488994997</v>
      </c>
      <c r="L43" s="37">
        <f t="shared" si="1"/>
        <v>39.42316098152261</v>
      </c>
      <c r="BF43" s="12"/>
    </row>
    <row r="44" spans="2:58" ht="13.5" customHeight="1">
      <c r="B44" s="10"/>
      <c r="C44" s="11" t="s">
        <v>45</v>
      </c>
      <c r="D44" s="23">
        <v>258.1579</v>
      </c>
      <c r="E44" s="40">
        <v>437.9795</v>
      </c>
      <c r="F44" s="23">
        <v>148.7431</v>
      </c>
      <c r="G44" s="23">
        <v>35339.244099999996</v>
      </c>
      <c r="H44" s="40">
        <v>38917.8459</v>
      </c>
      <c r="I44" s="23">
        <v>10108.3516</v>
      </c>
      <c r="J44" s="34">
        <f t="shared" si="2"/>
        <v>0.7305133614898118</v>
      </c>
      <c r="K44" s="34">
        <f t="shared" si="0"/>
        <v>1.1253950208996535</v>
      </c>
      <c r="L44" s="35">
        <f t="shared" si="1"/>
        <v>1.4714872007420081</v>
      </c>
      <c r="BD44" s="3"/>
      <c r="BF44" s="12"/>
    </row>
    <row r="45" spans="2:58" ht="13.5" customHeight="1">
      <c r="B45" s="13"/>
      <c r="C45" s="14" t="s">
        <v>46</v>
      </c>
      <c r="D45" s="23">
        <v>613.0509</v>
      </c>
      <c r="E45" s="40">
        <v>402.5059</v>
      </c>
      <c r="F45" s="23">
        <v>1315.8507</v>
      </c>
      <c r="G45" s="23">
        <v>103290.628</v>
      </c>
      <c r="H45" s="40">
        <v>89631.659</v>
      </c>
      <c r="I45" s="23">
        <v>62229.072</v>
      </c>
      <c r="J45" s="34">
        <f t="shared" si="2"/>
        <v>0.5935203530759828</v>
      </c>
      <c r="K45" s="34">
        <f t="shared" si="0"/>
        <v>0.4490666629298918</v>
      </c>
      <c r="L45" s="35">
        <f t="shared" si="1"/>
        <v>2.1145272743260577</v>
      </c>
      <c r="BD45" s="3"/>
      <c r="BF45" s="12"/>
    </row>
    <row r="46" spans="2:58" ht="13.5" customHeight="1">
      <c r="B46" s="13"/>
      <c r="C46" s="14" t="s">
        <v>47</v>
      </c>
      <c r="D46" s="23">
        <v>10540.1819</v>
      </c>
      <c r="E46" s="40">
        <v>2844.9696</v>
      </c>
      <c r="F46" s="23">
        <v>5239.1952</v>
      </c>
      <c r="G46" s="23">
        <v>231154.0094</v>
      </c>
      <c r="H46" s="40">
        <v>90275.5778</v>
      </c>
      <c r="I46" s="23">
        <v>64268.7781</v>
      </c>
      <c r="J46" s="34">
        <f t="shared" si="2"/>
        <v>4.559809248975977</v>
      </c>
      <c r="K46" s="34">
        <f t="shared" si="0"/>
        <v>3.151427738632541</v>
      </c>
      <c r="L46" s="35">
        <f t="shared" si="1"/>
        <v>8.152006860699908</v>
      </c>
      <c r="BD46" s="3"/>
      <c r="BF46" s="12"/>
    </row>
    <row r="47" spans="2:58" ht="13.5" customHeight="1">
      <c r="B47" s="13" t="s">
        <v>48</v>
      </c>
      <c r="C47" s="14" t="s">
        <v>49</v>
      </c>
      <c r="D47" s="23">
        <v>29024.3331</v>
      </c>
      <c r="E47" s="40">
        <v>113060.4999</v>
      </c>
      <c r="F47" s="23">
        <v>37701.7024</v>
      </c>
      <c r="G47" s="23">
        <v>148718.3933</v>
      </c>
      <c r="H47" s="40">
        <v>203842.2658</v>
      </c>
      <c r="I47" s="23">
        <v>93440.1993</v>
      </c>
      <c r="J47" s="34">
        <f t="shared" si="2"/>
        <v>19.516303569425396</v>
      </c>
      <c r="K47" s="34">
        <f t="shared" si="0"/>
        <v>55.46469936265789</v>
      </c>
      <c r="L47" s="35">
        <f t="shared" si="1"/>
        <v>40.34848243308489</v>
      </c>
      <c r="BD47" s="3"/>
      <c r="BF47" s="12"/>
    </row>
    <row r="48" spans="2:58" ht="13.5" customHeight="1">
      <c r="B48" s="13"/>
      <c r="C48" s="14" t="s">
        <v>50</v>
      </c>
      <c r="D48" s="23">
        <v>4476.9239</v>
      </c>
      <c r="E48" s="40">
        <v>119721.2084</v>
      </c>
      <c r="F48" s="23">
        <v>3265.6999</v>
      </c>
      <c r="G48" s="23">
        <v>30216.420899999997</v>
      </c>
      <c r="H48" s="40">
        <v>214668.0652</v>
      </c>
      <c r="I48" s="23">
        <v>50614.459</v>
      </c>
      <c r="J48" s="34">
        <f t="shared" si="2"/>
        <v>14.81619519007958</v>
      </c>
      <c r="K48" s="34">
        <f t="shared" si="0"/>
        <v>55.77038591579014</v>
      </c>
      <c r="L48" s="35">
        <f t="shared" si="1"/>
        <v>6.452108675111987</v>
      </c>
      <c r="BD48" s="3"/>
      <c r="BF48" s="12"/>
    </row>
    <row r="49" spans="2:58" ht="13.5" customHeight="1">
      <c r="B49" s="13"/>
      <c r="C49" s="14" t="s">
        <v>51</v>
      </c>
      <c r="D49" s="23">
        <v>16879.6664</v>
      </c>
      <c r="E49" s="40">
        <v>20381.9689</v>
      </c>
      <c r="F49" s="23">
        <v>12244.4545</v>
      </c>
      <c r="G49" s="23">
        <v>164243.76969999998</v>
      </c>
      <c r="H49" s="40">
        <v>66163.6886</v>
      </c>
      <c r="I49" s="23">
        <v>114168.1655</v>
      </c>
      <c r="J49" s="34">
        <f t="shared" si="2"/>
        <v>10.2772034706897</v>
      </c>
      <c r="K49" s="34">
        <f t="shared" si="0"/>
        <v>30.805369729643523</v>
      </c>
      <c r="L49" s="35">
        <f t="shared" si="1"/>
        <v>10.724928833160588</v>
      </c>
      <c r="BD49" s="3"/>
      <c r="BF49" s="12"/>
    </row>
    <row r="50" spans="2:58" ht="13.5" customHeight="1">
      <c r="B50" s="13" t="s">
        <v>52</v>
      </c>
      <c r="C50" s="14" t="s">
        <v>53</v>
      </c>
      <c r="D50" s="23">
        <v>1580.8088</v>
      </c>
      <c r="E50" s="40">
        <v>369.0445</v>
      </c>
      <c r="F50" s="23">
        <v>493.5317</v>
      </c>
      <c r="G50" s="23">
        <v>11448.632800000001</v>
      </c>
      <c r="H50" s="40">
        <v>4679.6622</v>
      </c>
      <c r="I50" s="23">
        <v>2928.0751</v>
      </c>
      <c r="J50" s="34">
        <f t="shared" si="2"/>
        <v>13.807839133420366</v>
      </c>
      <c r="K50" s="34">
        <f t="shared" si="0"/>
        <v>7.886135456529321</v>
      </c>
      <c r="L50" s="35">
        <f t="shared" si="1"/>
        <v>16.855158530599162</v>
      </c>
      <c r="BD50" s="3"/>
      <c r="BF50" s="12"/>
    </row>
    <row r="51" spans="2:58" ht="13.5" customHeight="1">
      <c r="B51" s="13"/>
      <c r="C51" s="14" t="s">
        <v>54</v>
      </c>
      <c r="D51" s="23">
        <v>3099.0198</v>
      </c>
      <c r="E51" s="40">
        <v>677.1232</v>
      </c>
      <c r="F51" s="23">
        <v>3793.975</v>
      </c>
      <c r="G51" s="23">
        <v>6978.6038</v>
      </c>
      <c r="H51" s="40">
        <v>3554.0217</v>
      </c>
      <c r="I51" s="23">
        <v>11910.3373</v>
      </c>
      <c r="J51" s="34">
        <f t="shared" si="2"/>
        <v>44.40744723178009</v>
      </c>
      <c r="K51" s="34">
        <f t="shared" si="0"/>
        <v>19.052309106610128</v>
      </c>
      <c r="L51" s="35">
        <f t="shared" si="1"/>
        <v>31.854471493431173</v>
      </c>
      <c r="BD51" s="3"/>
      <c r="BF51" s="12"/>
    </row>
    <row r="52" spans="2:58" ht="13.5" customHeight="1">
      <c r="B52" s="13"/>
      <c r="C52" s="14" t="s">
        <v>55</v>
      </c>
      <c r="D52" s="23">
        <v>9191.2823</v>
      </c>
      <c r="E52" s="40">
        <v>8454.9624</v>
      </c>
      <c r="F52" s="23">
        <v>8124.4116</v>
      </c>
      <c r="G52" s="23">
        <v>35043.378000000004</v>
      </c>
      <c r="H52" s="40">
        <v>80913.34550000001</v>
      </c>
      <c r="I52" s="23">
        <v>24073.2632</v>
      </c>
      <c r="J52" s="34">
        <f t="shared" si="2"/>
        <v>26.22829996583092</v>
      </c>
      <c r="K52" s="34">
        <f t="shared" si="0"/>
        <v>10.449404047939161</v>
      </c>
      <c r="L52" s="35">
        <f t="shared" si="1"/>
        <v>33.74869261596409</v>
      </c>
      <c r="BD52" s="3"/>
      <c r="BF52" s="12"/>
    </row>
    <row r="53" spans="2:58" ht="13.5" customHeight="1">
      <c r="B53" s="13" t="s">
        <v>40</v>
      </c>
      <c r="C53" s="14" t="s">
        <v>56</v>
      </c>
      <c r="D53" s="23">
        <v>353.2748</v>
      </c>
      <c r="E53" s="40">
        <v>855.9083</v>
      </c>
      <c r="F53" s="23">
        <v>1991.2039</v>
      </c>
      <c r="G53" s="23">
        <v>34342.8594</v>
      </c>
      <c r="H53" s="40">
        <v>20250.0868</v>
      </c>
      <c r="I53" s="23">
        <v>42404.3112</v>
      </c>
      <c r="J53" s="34">
        <f t="shared" si="2"/>
        <v>1.0286703150873922</v>
      </c>
      <c r="K53" s="34">
        <f t="shared" si="0"/>
        <v>4.226689536955466</v>
      </c>
      <c r="L53" s="35">
        <f t="shared" si="1"/>
        <v>4.695758152062615</v>
      </c>
      <c r="BD53" s="3"/>
      <c r="BF53" s="12"/>
    </row>
    <row r="54" spans="2:58" ht="13.5" customHeight="1">
      <c r="B54" s="13"/>
      <c r="C54" s="14" t="s">
        <v>57</v>
      </c>
      <c r="D54" s="23">
        <v>3918.1768</v>
      </c>
      <c r="E54" s="40">
        <v>4200.2228</v>
      </c>
      <c r="F54" s="23">
        <v>7880.8172</v>
      </c>
      <c r="G54" s="23">
        <v>28386.280300000002</v>
      </c>
      <c r="H54" s="40">
        <v>26236.9091</v>
      </c>
      <c r="I54" s="23">
        <v>116060.6207</v>
      </c>
      <c r="J54" s="34">
        <f t="shared" si="2"/>
        <v>13.803065278686761</v>
      </c>
      <c r="K54" s="34">
        <f t="shared" si="0"/>
        <v>16.0088323818601</v>
      </c>
      <c r="L54" s="35">
        <f t="shared" si="1"/>
        <v>6.790259394158143</v>
      </c>
      <c r="BD54" s="3"/>
      <c r="BF54" s="12"/>
    </row>
    <row r="55" spans="2:58" ht="13.5" customHeight="1">
      <c r="B55" s="13"/>
      <c r="C55" s="14" t="s">
        <v>58</v>
      </c>
      <c r="D55" s="23">
        <v>229.7934</v>
      </c>
      <c r="E55" s="40">
        <v>85.089</v>
      </c>
      <c r="F55" s="23">
        <v>114.7558</v>
      </c>
      <c r="G55" s="23">
        <v>3455.4015</v>
      </c>
      <c r="H55" s="40">
        <v>133.2765</v>
      </c>
      <c r="I55" s="23">
        <v>279.176</v>
      </c>
      <c r="J55" s="34">
        <f t="shared" si="2"/>
        <v>6.650266257047119</v>
      </c>
      <c r="K55" s="34">
        <f t="shared" si="0"/>
        <v>63.84396348943737</v>
      </c>
      <c r="L55" s="35">
        <f t="shared" si="1"/>
        <v>41.10518096111414</v>
      </c>
      <c r="BD55" s="3"/>
      <c r="BF55" s="12"/>
    </row>
    <row r="56" spans="2:58" ht="13.5" customHeight="1">
      <c r="B56" s="13" t="s">
        <v>1</v>
      </c>
      <c r="C56" s="14" t="s">
        <v>59</v>
      </c>
      <c r="D56" s="23">
        <v>5231.2935</v>
      </c>
      <c r="E56" s="40">
        <v>247.0126</v>
      </c>
      <c r="F56" s="23">
        <v>294.4996</v>
      </c>
      <c r="G56" s="23">
        <v>5655.7199</v>
      </c>
      <c r="H56" s="40">
        <v>653.0653</v>
      </c>
      <c r="I56" s="23">
        <v>4019.891</v>
      </c>
      <c r="J56" s="34">
        <f t="shared" si="2"/>
        <v>92.49562553477939</v>
      </c>
      <c r="K56" s="34">
        <f t="shared" si="0"/>
        <v>37.823568332293874</v>
      </c>
      <c r="L56" s="35">
        <f t="shared" si="1"/>
        <v>7.326059338424848</v>
      </c>
      <c r="BD56" s="3"/>
      <c r="BF56" s="12"/>
    </row>
    <row r="57" spans="2:58" ht="13.5" customHeight="1">
      <c r="B57" s="13"/>
      <c r="C57" s="14" t="s">
        <v>60</v>
      </c>
      <c r="D57" s="23">
        <v>85615.5285</v>
      </c>
      <c r="E57" s="40">
        <v>49686.785</v>
      </c>
      <c r="F57" s="23">
        <v>40535.678</v>
      </c>
      <c r="G57" s="23">
        <v>182777.4115</v>
      </c>
      <c r="H57" s="40">
        <v>177216.5627</v>
      </c>
      <c r="I57" s="23">
        <v>119677.9429</v>
      </c>
      <c r="J57" s="34">
        <f t="shared" si="2"/>
        <v>46.84141645150719</v>
      </c>
      <c r="K57" s="34">
        <f t="shared" si="0"/>
        <v>28.037325768535514</v>
      </c>
      <c r="L57" s="35">
        <f t="shared" si="1"/>
        <v>33.87063398463545</v>
      </c>
      <c r="BD57" s="3"/>
      <c r="BF57" s="12"/>
    </row>
    <row r="58" spans="2:58" ht="13.5" customHeight="1">
      <c r="B58" s="13"/>
      <c r="C58" s="14" t="s">
        <v>61</v>
      </c>
      <c r="D58" s="23">
        <v>314.916</v>
      </c>
      <c r="E58" s="40">
        <v>2779.8716</v>
      </c>
      <c r="F58" s="23">
        <v>246454.4961</v>
      </c>
      <c r="G58" s="23">
        <v>23937.3057</v>
      </c>
      <c r="H58" s="40">
        <v>14733.265300000001</v>
      </c>
      <c r="I58" s="23">
        <v>254745.3647</v>
      </c>
      <c r="J58" s="34">
        <f t="shared" si="2"/>
        <v>1.3155866576913875</v>
      </c>
      <c r="K58" s="34">
        <f t="shared" si="0"/>
        <v>18.867993913066915</v>
      </c>
      <c r="L58" s="35">
        <f t="shared" si="1"/>
        <v>96.74542906413087</v>
      </c>
      <c r="BD58" s="3"/>
      <c r="BF58" s="12"/>
    </row>
    <row r="59" spans="2:58" ht="13.5" customHeight="1">
      <c r="B59" s="13" t="s">
        <v>12</v>
      </c>
      <c r="C59" s="14" t="s">
        <v>62</v>
      </c>
      <c r="D59" s="23">
        <v>17261.4286</v>
      </c>
      <c r="E59" s="40">
        <v>47874.7568</v>
      </c>
      <c r="F59" s="23">
        <v>21992.2024</v>
      </c>
      <c r="G59" s="23">
        <v>95003.5099</v>
      </c>
      <c r="H59" s="40">
        <v>166180.5137</v>
      </c>
      <c r="I59" s="23">
        <v>88727.6075</v>
      </c>
      <c r="J59" s="34">
        <f t="shared" si="2"/>
        <v>18.169253555125756</v>
      </c>
      <c r="K59" s="34">
        <f t="shared" si="0"/>
        <v>28.808887235976815</v>
      </c>
      <c r="L59" s="35">
        <f t="shared" si="1"/>
        <v>24.786200168870774</v>
      </c>
      <c r="BD59" s="3"/>
      <c r="BF59" s="12"/>
    </row>
    <row r="60" spans="2:58" ht="13.5" customHeight="1">
      <c r="B60" s="13"/>
      <c r="C60" s="14" t="s">
        <v>63</v>
      </c>
      <c r="D60" s="23">
        <v>108435.9541</v>
      </c>
      <c r="E60" s="40">
        <v>85902.1513</v>
      </c>
      <c r="F60" s="23">
        <v>95264.9053</v>
      </c>
      <c r="G60" s="23">
        <v>268477.7547</v>
      </c>
      <c r="H60" s="40">
        <v>240844.4541</v>
      </c>
      <c r="I60" s="23">
        <v>248136.2237</v>
      </c>
      <c r="J60" s="34">
        <f t="shared" si="2"/>
        <v>40.38917645939327</v>
      </c>
      <c r="K60" s="34">
        <f t="shared" si="0"/>
        <v>35.66706637319244</v>
      </c>
      <c r="L60" s="35">
        <f t="shared" si="1"/>
        <v>38.39217985971147</v>
      </c>
      <c r="BD60" s="3"/>
      <c r="BF60" s="12"/>
    </row>
    <row r="61" spans="2:58" ht="13.5" customHeight="1">
      <c r="B61" s="13"/>
      <c r="C61" s="14" t="s">
        <v>64</v>
      </c>
      <c r="D61" s="23">
        <v>6285.1312</v>
      </c>
      <c r="E61" s="40">
        <v>11259.1774</v>
      </c>
      <c r="F61" s="23">
        <v>11233.6595</v>
      </c>
      <c r="G61" s="23">
        <v>25476.9585</v>
      </c>
      <c r="H61" s="40">
        <v>22725.8497</v>
      </c>
      <c r="I61" s="23">
        <v>21393.511</v>
      </c>
      <c r="J61" s="34">
        <f t="shared" si="2"/>
        <v>24.669864732872252</v>
      </c>
      <c r="K61" s="34">
        <f t="shared" si="0"/>
        <v>49.54348263598699</v>
      </c>
      <c r="L61" s="35">
        <f t="shared" si="1"/>
        <v>52.509658185605915</v>
      </c>
      <c r="BD61" s="3"/>
      <c r="BF61" s="12"/>
    </row>
    <row r="62" spans="2:58" ht="13.5" customHeight="1">
      <c r="B62" s="13"/>
      <c r="C62" s="17" t="s">
        <v>65</v>
      </c>
      <c r="D62" s="23">
        <v>176832.5577</v>
      </c>
      <c r="E62" s="40">
        <v>872688.1048</v>
      </c>
      <c r="F62" s="23">
        <v>285365.2328</v>
      </c>
      <c r="G62" s="23">
        <v>552886.9916000001</v>
      </c>
      <c r="H62" s="40">
        <v>1274374.8039</v>
      </c>
      <c r="I62" s="23">
        <v>1197581.2919</v>
      </c>
      <c r="J62" s="34">
        <f t="shared" si="2"/>
        <v>31.98349036722028</v>
      </c>
      <c r="K62" s="34">
        <f t="shared" si="0"/>
        <v>68.47970488189907</v>
      </c>
      <c r="L62" s="35">
        <f t="shared" si="1"/>
        <v>23.828464483380426</v>
      </c>
      <c r="BD62" s="3"/>
      <c r="BF62" s="12"/>
    </row>
    <row r="63" spans="2:58" s="18" customFormat="1" ht="13.5" customHeight="1">
      <c r="B63" s="15"/>
      <c r="C63" s="16" t="s">
        <v>2</v>
      </c>
      <c r="D63" s="24">
        <f aca="true" t="shared" si="7" ref="D63:I63">SUM(D44:D62)</f>
        <v>480141.4796</v>
      </c>
      <c r="E63" s="41">
        <f t="shared" si="7"/>
        <v>1341929.3419</v>
      </c>
      <c r="F63" s="24">
        <f t="shared" si="7"/>
        <v>783455.0146999999</v>
      </c>
      <c r="G63" s="24">
        <f t="shared" si="7"/>
        <v>1986833.273</v>
      </c>
      <c r="H63" s="41">
        <f t="shared" si="7"/>
        <v>2735994.9188</v>
      </c>
      <c r="I63" s="24">
        <f t="shared" si="7"/>
        <v>2526766.6417</v>
      </c>
      <c r="J63" s="36">
        <f t="shared" si="2"/>
        <v>24.166168652642654</v>
      </c>
      <c r="K63" s="36">
        <f t="shared" si="0"/>
        <v>49.047216158155976</v>
      </c>
      <c r="L63" s="37">
        <f t="shared" si="1"/>
        <v>31.006227554630613</v>
      </c>
      <c r="BF63" s="12"/>
    </row>
    <row r="64" spans="2:58" ht="13.5" customHeight="1">
      <c r="B64" s="13"/>
      <c r="C64" s="14" t="s">
        <v>66</v>
      </c>
      <c r="D64" s="23">
        <v>84.402</v>
      </c>
      <c r="E64" s="40">
        <v>880.0121</v>
      </c>
      <c r="F64" s="23">
        <v>2952.0227</v>
      </c>
      <c r="G64" s="23">
        <v>3761.0802</v>
      </c>
      <c r="H64" s="40">
        <v>3236.4607</v>
      </c>
      <c r="I64" s="23">
        <v>3564.7678</v>
      </c>
      <c r="J64" s="34">
        <f t="shared" si="2"/>
        <v>2.244089344332514</v>
      </c>
      <c r="K64" s="34">
        <f t="shared" si="0"/>
        <v>27.19056962440483</v>
      </c>
      <c r="L64" s="35">
        <f t="shared" si="1"/>
        <v>82.81107958840965</v>
      </c>
      <c r="BD64" s="3"/>
      <c r="BF64" s="12"/>
    </row>
    <row r="65" spans="2:58" ht="13.5" customHeight="1">
      <c r="B65" s="13" t="s">
        <v>67</v>
      </c>
      <c r="C65" s="14" t="s">
        <v>87</v>
      </c>
      <c r="D65" s="23">
        <v>38060.7252</v>
      </c>
      <c r="E65" s="40">
        <v>49517.109</v>
      </c>
      <c r="F65" s="23">
        <v>20392.0026</v>
      </c>
      <c r="G65" s="23">
        <v>232297.14769999997</v>
      </c>
      <c r="H65" s="40">
        <v>144183.6416</v>
      </c>
      <c r="I65" s="23">
        <v>83073.8127</v>
      </c>
      <c r="J65" s="34">
        <f t="shared" si="2"/>
        <v>16.384499584624045</v>
      </c>
      <c r="K65" s="34">
        <f t="shared" si="0"/>
        <v>34.34308389669636</v>
      </c>
      <c r="L65" s="35">
        <f t="shared" si="1"/>
        <v>24.546848082729205</v>
      </c>
      <c r="BD65" s="3"/>
      <c r="BF65" s="12"/>
    </row>
    <row r="66" spans="2:58" ht="13.5" customHeight="1">
      <c r="B66" s="13" t="s">
        <v>40</v>
      </c>
      <c r="C66" s="14" t="s">
        <v>88</v>
      </c>
      <c r="D66" s="23">
        <v>8915.3676</v>
      </c>
      <c r="E66" s="40">
        <v>5814.6</v>
      </c>
      <c r="F66" s="23">
        <v>3121.3023</v>
      </c>
      <c r="G66" s="23">
        <v>17853.531199999998</v>
      </c>
      <c r="H66" s="40">
        <v>17970.4735</v>
      </c>
      <c r="I66" s="23">
        <v>8563.5956</v>
      </c>
      <c r="J66" s="34">
        <f t="shared" si="2"/>
        <v>49.936158287834964</v>
      </c>
      <c r="K66" s="34">
        <f t="shared" si="0"/>
        <v>32.35640952922025</v>
      </c>
      <c r="L66" s="35">
        <f t="shared" si="1"/>
        <v>36.44850184191322</v>
      </c>
      <c r="BD66" s="3"/>
      <c r="BF66" s="12"/>
    </row>
    <row r="67" spans="2:58" ht="13.5" customHeight="1">
      <c r="B67" s="13" t="s">
        <v>1</v>
      </c>
      <c r="C67" s="14" t="s">
        <v>68</v>
      </c>
      <c r="D67" s="23">
        <v>39167.8025</v>
      </c>
      <c r="E67" s="40">
        <v>65257.5011</v>
      </c>
      <c r="F67" s="23">
        <v>23017.1757</v>
      </c>
      <c r="G67" s="23">
        <v>79531.4757</v>
      </c>
      <c r="H67" s="40">
        <v>93168.33780000001</v>
      </c>
      <c r="I67" s="23">
        <v>31486.5202</v>
      </c>
      <c r="J67" s="34">
        <f t="shared" si="2"/>
        <v>49.24817772493564</v>
      </c>
      <c r="K67" s="34">
        <f t="shared" si="0"/>
        <v>70.04257308967468</v>
      </c>
      <c r="L67" s="35">
        <f t="shared" si="1"/>
        <v>73.10168146177043</v>
      </c>
      <c r="BD67" s="3"/>
      <c r="BF67" s="12"/>
    </row>
    <row r="68" spans="2:58" ht="13.5" customHeight="1">
      <c r="B68" s="13" t="s">
        <v>12</v>
      </c>
      <c r="C68" s="14" t="s">
        <v>69</v>
      </c>
      <c r="D68" s="23">
        <v>5365.2406</v>
      </c>
      <c r="E68" s="40">
        <v>10993.4379</v>
      </c>
      <c r="F68" s="23">
        <v>1382.8656</v>
      </c>
      <c r="G68" s="23">
        <v>67836.099</v>
      </c>
      <c r="H68" s="40">
        <v>32377.098400000003</v>
      </c>
      <c r="I68" s="23">
        <v>13579.3811</v>
      </c>
      <c r="J68" s="34">
        <f t="shared" si="2"/>
        <v>7.909123135161413</v>
      </c>
      <c r="K68" s="34">
        <f t="shared" si="0"/>
        <v>33.954364174894685</v>
      </c>
      <c r="L68" s="35">
        <f t="shared" si="1"/>
        <v>10.183568675305828</v>
      </c>
      <c r="BD68" s="3"/>
      <c r="BF68" s="12"/>
    </row>
    <row r="69" spans="2:58" ht="13.5" customHeight="1">
      <c r="B69" s="13"/>
      <c r="C69" s="14" t="s">
        <v>70</v>
      </c>
      <c r="D69" s="23">
        <v>244196.2117</v>
      </c>
      <c r="E69" s="40">
        <v>544620.078</v>
      </c>
      <c r="F69" s="23">
        <v>635226.4684</v>
      </c>
      <c r="G69" s="23">
        <v>869159.4715</v>
      </c>
      <c r="H69" s="40">
        <v>1188230.8517999998</v>
      </c>
      <c r="I69" s="23">
        <v>940853.7463</v>
      </c>
      <c r="J69" s="34">
        <f t="shared" si="2"/>
        <v>28.0956740054348</v>
      </c>
      <c r="K69" s="34">
        <f t="shared" si="0"/>
        <v>45.83453435626406</v>
      </c>
      <c r="L69" s="35">
        <f t="shared" si="1"/>
        <v>67.5159631237151</v>
      </c>
      <c r="BD69" s="3"/>
      <c r="BF69" s="12"/>
    </row>
    <row r="70" spans="2:58" ht="13.5" customHeight="1">
      <c r="B70" s="13"/>
      <c r="C70" s="14" t="s">
        <v>71</v>
      </c>
      <c r="D70" s="23">
        <v>45734.0116</v>
      </c>
      <c r="E70" s="40">
        <v>72261.4576</v>
      </c>
      <c r="F70" s="23">
        <v>92101.4952</v>
      </c>
      <c r="G70" s="23">
        <v>291439.29610000004</v>
      </c>
      <c r="H70" s="40">
        <v>266659.31940000004</v>
      </c>
      <c r="I70" s="23">
        <v>289827.4907</v>
      </c>
      <c r="J70" s="34">
        <f t="shared" si="2"/>
        <v>15.692465707955705</v>
      </c>
      <c r="K70" s="34">
        <f t="shared" si="0"/>
        <v>27.098793232725843</v>
      </c>
      <c r="L70" s="35">
        <f t="shared" si="1"/>
        <v>31.77803974962959</v>
      </c>
      <c r="BD70" s="3"/>
      <c r="BF70" s="12"/>
    </row>
    <row r="71" spans="2:58" s="18" customFormat="1" ht="13.5" customHeight="1">
      <c r="B71" s="15"/>
      <c r="C71" s="16" t="s">
        <v>2</v>
      </c>
      <c r="D71" s="24">
        <f aca="true" t="shared" si="8" ref="D71:I71">SUM(D64:D70)</f>
        <v>381523.76120000007</v>
      </c>
      <c r="E71" s="41">
        <f t="shared" si="8"/>
        <v>749344.1956999999</v>
      </c>
      <c r="F71" s="24">
        <f t="shared" si="8"/>
        <v>778193.3325</v>
      </c>
      <c r="G71" s="24">
        <f t="shared" si="8"/>
        <v>1561878.1014</v>
      </c>
      <c r="H71" s="41">
        <f t="shared" si="8"/>
        <v>1745826.1831999999</v>
      </c>
      <c r="I71" s="24">
        <f t="shared" si="8"/>
        <v>1370949.3144</v>
      </c>
      <c r="J71" s="36">
        <f t="shared" si="2"/>
        <v>24.42724312851423</v>
      </c>
      <c r="K71" s="36">
        <f aca="true" t="shared" si="9" ref="K71:K101">IF(H71=0,"-",E71/H71*100)</f>
        <v>42.922039027189676</v>
      </c>
      <c r="L71" s="37">
        <f aca="true" t="shared" si="10" ref="L71:L101">IF(I71=0,"-",F71/I71*100)</f>
        <v>56.76310016177211</v>
      </c>
      <c r="BF71" s="12"/>
    </row>
    <row r="72" spans="2:58" ht="13.5" customHeight="1">
      <c r="B72" s="10"/>
      <c r="C72" s="11" t="s">
        <v>72</v>
      </c>
      <c r="D72" s="23">
        <v>73379.79</v>
      </c>
      <c r="E72" s="40">
        <v>179436.3119</v>
      </c>
      <c r="F72" s="23">
        <v>64846.7114</v>
      </c>
      <c r="G72" s="23">
        <v>276052.649</v>
      </c>
      <c r="H72" s="40">
        <v>312932.4476</v>
      </c>
      <c r="I72" s="23">
        <v>186369.4274</v>
      </c>
      <c r="J72" s="34">
        <f aca="true" t="shared" si="11" ref="J72:J101">IF(G72=0,"-",D72/G72*100)</f>
        <v>26.581809761948705</v>
      </c>
      <c r="K72" s="34">
        <f t="shared" si="9"/>
        <v>57.34027048846052</v>
      </c>
      <c r="L72" s="35">
        <f t="shared" si="10"/>
        <v>34.79471515508879</v>
      </c>
      <c r="BD72" s="3"/>
      <c r="BF72" s="12"/>
    </row>
    <row r="73" spans="2:58" ht="13.5" customHeight="1">
      <c r="B73" s="13" t="s">
        <v>73</v>
      </c>
      <c r="C73" s="14" t="s">
        <v>74</v>
      </c>
      <c r="D73" s="23">
        <v>7149.8672</v>
      </c>
      <c r="E73" s="40">
        <v>11535.9916</v>
      </c>
      <c r="F73" s="23">
        <v>5112.7426</v>
      </c>
      <c r="G73" s="23">
        <v>10937.7901</v>
      </c>
      <c r="H73" s="40">
        <v>16423.4896</v>
      </c>
      <c r="I73" s="23">
        <v>7675.2731</v>
      </c>
      <c r="J73" s="34">
        <f t="shared" si="11"/>
        <v>65.36848060377388</v>
      </c>
      <c r="K73" s="34">
        <f t="shared" si="9"/>
        <v>70.24080680149729</v>
      </c>
      <c r="L73" s="35">
        <f t="shared" si="10"/>
        <v>66.61316846171897</v>
      </c>
      <c r="BD73" s="3"/>
      <c r="BF73" s="12"/>
    </row>
    <row r="74" spans="2:58" ht="13.5" customHeight="1">
      <c r="B74" s="13"/>
      <c r="C74" s="14" t="s">
        <v>75</v>
      </c>
      <c r="D74" s="23">
        <v>240357.7886</v>
      </c>
      <c r="E74" s="40">
        <v>317276.0924</v>
      </c>
      <c r="F74" s="23">
        <v>134442.6293</v>
      </c>
      <c r="G74" s="23">
        <v>453089.1419</v>
      </c>
      <c r="H74" s="40">
        <v>429243.33330000006</v>
      </c>
      <c r="I74" s="23">
        <v>275423.262</v>
      </c>
      <c r="J74" s="34">
        <f t="shared" si="11"/>
        <v>53.048675497292905</v>
      </c>
      <c r="K74" s="34">
        <f t="shared" si="9"/>
        <v>73.91520561561158</v>
      </c>
      <c r="L74" s="35">
        <f t="shared" si="10"/>
        <v>48.81309890956124</v>
      </c>
      <c r="BD74" s="3"/>
      <c r="BF74" s="12"/>
    </row>
    <row r="75" spans="2:58" ht="13.5" customHeight="1">
      <c r="B75" s="13" t="s">
        <v>40</v>
      </c>
      <c r="C75" s="14" t="s">
        <v>76</v>
      </c>
      <c r="D75" s="23">
        <v>33558.6384</v>
      </c>
      <c r="E75" s="40">
        <v>66264.1069</v>
      </c>
      <c r="F75" s="23">
        <v>20311.4949</v>
      </c>
      <c r="G75" s="23">
        <v>147032.1023</v>
      </c>
      <c r="H75" s="40">
        <v>166021.1469</v>
      </c>
      <c r="I75" s="23">
        <v>158007.7577</v>
      </c>
      <c r="J75" s="34">
        <f t="shared" si="11"/>
        <v>22.82402133618952</v>
      </c>
      <c r="K75" s="34">
        <f t="shared" si="9"/>
        <v>39.91305212456643</v>
      </c>
      <c r="L75" s="35">
        <f t="shared" si="10"/>
        <v>12.854745359126127</v>
      </c>
      <c r="BD75" s="3"/>
      <c r="BF75" s="12"/>
    </row>
    <row r="76" spans="2:58" ht="13.5" customHeight="1">
      <c r="B76" s="13"/>
      <c r="C76" s="14" t="s">
        <v>77</v>
      </c>
      <c r="D76" s="23">
        <v>5787.5577</v>
      </c>
      <c r="E76" s="40">
        <v>95224.1506</v>
      </c>
      <c r="F76" s="23">
        <v>72492.2368</v>
      </c>
      <c r="G76" s="23">
        <v>33640.2358</v>
      </c>
      <c r="H76" s="40">
        <v>136314.8424</v>
      </c>
      <c r="I76" s="23">
        <v>130298.5108</v>
      </c>
      <c r="J76" s="34">
        <f t="shared" si="11"/>
        <v>17.204272093717012</v>
      </c>
      <c r="K76" s="34">
        <f t="shared" si="9"/>
        <v>69.8560398291595</v>
      </c>
      <c r="L76" s="35">
        <f t="shared" si="10"/>
        <v>55.63550677203902</v>
      </c>
      <c r="BD76" s="3"/>
      <c r="BF76" s="12"/>
    </row>
    <row r="77" spans="2:58" ht="13.5" customHeight="1">
      <c r="B77" s="13" t="s">
        <v>1</v>
      </c>
      <c r="C77" s="14" t="s">
        <v>78</v>
      </c>
      <c r="D77" s="23">
        <v>24777.0539</v>
      </c>
      <c r="E77" s="40">
        <v>82883.2139</v>
      </c>
      <c r="F77" s="23">
        <v>527856.3516</v>
      </c>
      <c r="G77" s="23">
        <v>266324.8747</v>
      </c>
      <c r="H77" s="40">
        <v>173156.3748</v>
      </c>
      <c r="I77" s="23">
        <v>637615.4431</v>
      </c>
      <c r="J77" s="34">
        <f t="shared" si="11"/>
        <v>9.303319461957866</v>
      </c>
      <c r="K77" s="34">
        <f t="shared" si="9"/>
        <v>47.86610599565406</v>
      </c>
      <c r="L77" s="35">
        <f t="shared" si="10"/>
        <v>82.78600484229709</v>
      </c>
      <c r="BD77" s="3"/>
      <c r="BF77" s="12"/>
    </row>
    <row r="78" spans="2:58" ht="13.5" customHeight="1">
      <c r="B78" s="13"/>
      <c r="C78" s="14" t="s">
        <v>79</v>
      </c>
      <c r="D78" s="23">
        <v>24778.9694</v>
      </c>
      <c r="E78" s="40">
        <v>69539.3773</v>
      </c>
      <c r="F78" s="23">
        <v>47044.4962</v>
      </c>
      <c r="G78" s="23">
        <v>187755.9896</v>
      </c>
      <c r="H78" s="40">
        <v>191363.1561</v>
      </c>
      <c r="I78" s="23">
        <v>168209.2649</v>
      </c>
      <c r="J78" s="34">
        <f t="shared" si="11"/>
        <v>13.197432184608187</v>
      </c>
      <c r="K78" s="34">
        <f t="shared" si="9"/>
        <v>36.33895819718872</v>
      </c>
      <c r="L78" s="35">
        <f t="shared" si="10"/>
        <v>27.967838886857887</v>
      </c>
      <c r="BD78" s="3"/>
      <c r="BF78" s="12"/>
    </row>
    <row r="79" spans="2:58" ht="13.5" customHeight="1">
      <c r="B79" s="13" t="s">
        <v>12</v>
      </c>
      <c r="C79" s="14" t="s">
        <v>80</v>
      </c>
      <c r="D79" s="23">
        <v>54579.715</v>
      </c>
      <c r="E79" s="40">
        <v>24189.3118</v>
      </c>
      <c r="F79" s="23">
        <v>13551.8068</v>
      </c>
      <c r="G79" s="23">
        <v>111811.3603</v>
      </c>
      <c r="H79" s="40">
        <v>132385.1115</v>
      </c>
      <c r="I79" s="23">
        <v>65301.2059</v>
      </c>
      <c r="J79" s="34">
        <f t="shared" si="11"/>
        <v>48.81410516208521</v>
      </c>
      <c r="K79" s="34">
        <f t="shared" si="9"/>
        <v>18.271927655550602</v>
      </c>
      <c r="L79" s="35">
        <f t="shared" si="10"/>
        <v>20.75276652739425</v>
      </c>
      <c r="BD79" s="3"/>
      <c r="BF79" s="12"/>
    </row>
    <row r="80" spans="2:58" ht="13.5" customHeight="1">
      <c r="B80" s="13"/>
      <c r="C80" s="17" t="s">
        <v>81</v>
      </c>
      <c r="D80" s="23">
        <v>311540.8709</v>
      </c>
      <c r="E80" s="40">
        <v>338821.1923</v>
      </c>
      <c r="F80" s="23">
        <v>148469.7071</v>
      </c>
      <c r="G80" s="23">
        <v>478622.7271</v>
      </c>
      <c r="H80" s="40">
        <v>611104.8955</v>
      </c>
      <c r="I80" s="23">
        <v>437054.36</v>
      </c>
      <c r="J80" s="34">
        <f t="shared" si="11"/>
        <v>65.09111524804564</v>
      </c>
      <c r="K80" s="34">
        <f t="shared" si="9"/>
        <v>55.44403175215604</v>
      </c>
      <c r="L80" s="35">
        <f t="shared" si="10"/>
        <v>33.970535633141836</v>
      </c>
      <c r="BD80" s="3"/>
      <c r="BF80" s="12"/>
    </row>
    <row r="81" spans="2:58" s="18" customFormat="1" ht="13.5" customHeight="1">
      <c r="B81" s="15"/>
      <c r="C81" s="16" t="s">
        <v>2</v>
      </c>
      <c r="D81" s="24">
        <f aca="true" t="shared" si="12" ref="D81:I81">SUM(D72:D80)</f>
        <v>775910.2511</v>
      </c>
      <c r="E81" s="41">
        <f t="shared" si="12"/>
        <v>1185169.7486999999</v>
      </c>
      <c r="F81" s="24">
        <f t="shared" si="12"/>
        <v>1034128.1767000002</v>
      </c>
      <c r="G81" s="24">
        <f t="shared" si="12"/>
        <v>1965266.8708000001</v>
      </c>
      <c r="H81" s="41">
        <f t="shared" si="12"/>
        <v>2168944.7977</v>
      </c>
      <c r="I81" s="24">
        <f t="shared" si="12"/>
        <v>2065954.5049</v>
      </c>
      <c r="J81" s="36">
        <f t="shared" si="11"/>
        <v>39.48116475316915</v>
      </c>
      <c r="K81" s="36">
        <f t="shared" si="9"/>
        <v>54.6426884610794</v>
      </c>
      <c r="L81" s="37">
        <f t="shared" si="10"/>
        <v>50.05570908010174</v>
      </c>
      <c r="BF81" s="12"/>
    </row>
    <row r="82" spans="2:58" ht="13.5" customHeight="1">
      <c r="B82" s="13"/>
      <c r="C82" s="14" t="s">
        <v>89</v>
      </c>
      <c r="D82" s="23">
        <v>0</v>
      </c>
      <c r="E82" s="40">
        <v>184.7128</v>
      </c>
      <c r="F82" s="23">
        <v>2.503</v>
      </c>
      <c r="G82" s="23">
        <v>2351.0609</v>
      </c>
      <c r="H82" s="40">
        <v>327.1779</v>
      </c>
      <c r="I82" s="23">
        <v>61.0832</v>
      </c>
      <c r="J82" s="34">
        <f t="shared" si="11"/>
        <v>0</v>
      </c>
      <c r="K82" s="34">
        <f t="shared" si="9"/>
        <v>56.45638045846005</v>
      </c>
      <c r="L82" s="35">
        <f t="shared" si="10"/>
        <v>4.097689708463212</v>
      </c>
      <c r="BD82" s="3"/>
      <c r="BF82" s="12"/>
    </row>
    <row r="83" spans="2:58" ht="13.5" customHeight="1">
      <c r="B83" s="13"/>
      <c r="C83" s="14" t="s">
        <v>90</v>
      </c>
      <c r="D83" s="23">
        <v>6.1099</v>
      </c>
      <c r="E83" s="40">
        <v>26.3895</v>
      </c>
      <c r="F83" s="23">
        <v>17.574</v>
      </c>
      <c r="G83" s="23">
        <v>210.5727</v>
      </c>
      <c r="H83" s="40">
        <v>591.8624</v>
      </c>
      <c r="I83" s="23">
        <v>268.713</v>
      </c>
      <c r="J83" s="34">
        <f t="shared" si="11"/>
        <v>2.901563213085077</v>
      </c>
      <c r="K83" s="34">
        <f t="shared" si="9"/>
        <v>4.45872216244857</v>
      </c>
      <c r="L83" s="35">
        <f t="shared" si="10"/>
        <v>6.540063190095008</v>
      </c>
      <c r="BD83" s="3"/>
      <c r="BF83" s="12"/>
    </row>
    <row r="84" spans="2:58" ht="13.5" customHeight="1">
      <c r="B84" s="13"/>
      <c r="C84" s="14" t="s">
        <v>91</v>
      </c>
      <c r="D84" s="23">
        <v>3551.4376</v>
      </c>
      <c r="E84" s="40">
        <v>7076.2926</v>
      </c>
      <c r="F84" s="23">
        <v>2052.1616</v>
      </c>
      <c r="G84" s="23">
        <v>27549.381800000003</v>
      </c>
      <c r="H84" s="40">
        <v>38908.9706</v>
      </c>
      <c r="I84" s="23">
        <v>25612.2375</v>
      </c>
      <c r="J84" s="34">
        <f t="shared" si="11"/>
        <v>12.891169848319429</v>
      </c>
      <c r="K84" s="34">
        <f t="shared" si="9"/>
        <v>18.186789552330122</v>
      </c>
      <c r="L84" s="35">
        <f t="shared" si="10"/>
        <v>8.012426091238611</v>
      </c>
      <c r="BD84" s="3"/>
      <c r="BF84" s="12"/>
    </row>
    <row r="85" spans="2:58" ht="13.5" customHeight="1">
      <c r="B85" s="13" t="s">
        <v>92</v>
      </c>
      <c r="C85" s="14" t="s">
        <v>82</v>
      </c>
      <c r="D85" s="23">
        <v>119.977</v>
      </c>
      <c r="E85" s="40">
        <v>49.0307</v>
      </c>
      <c r="F85" s="23">
        <v>17.3056</v>
      </c>
      <c r="G85" s="23">
        <v>774.393</v>
      </c>
      <c r="H85" s="40">
        <v>534.142</v>
      </c>
      <c r="I85" s="23">
        <v>482.5876</v>
      </c>
      <c r="J85" s="34">
        <f t="shared" si="11"/>
        <v>15.493037772810448</v>
      </c>
      <c r="K85" s="34">
        <f t="shared" si="9"/>
        <v>9.179338078638265</v>
      </c>
      <c r="L85" s="35">
        <f t="shared" si="10"/>
        <v>3.586001795321719</v>
      </c>
      <c r="BD85" s="3"/>
      <c r="BF85" s="12"/>
    </row>
    <row r="86" spans="2:58" ht="13.5" customHeight="1">
      <c r="B86" s="13"/>
      <c r="C86" s="14" t="s">
        <v>93</v>
      </c>
      <c r="D86" s="23">
        <v>1256.4555</v>
      </c>
      <c r="E86" s="40">
        <v>503.7364</v>
      </c>
      <c r="F86" s="23">
        <v>305.7528</v>
      </c>
      <c r="G86" s="23">
        <v>3695.1181</v>
      </c>
      <c r="H86" s="40">
        <v>6916.8857</v>
      </c>
      <c r="I86" s="23">
        <v>1265.0007</v>
      </c>
      <c r="J86" s="34">
        <f t="shared" si="11"/>
        <v>34.00312157817093</v>
      </c>
      <c r="K86" s="34">
        <f t="shared" si="9"/>
        <v>7.282705278764401</v>
      </c>
      <c r="L86" s="35">
        <f t="shared" si="10"/>
        <v>24.170168443385048</v>
      </c>
      <c r="BD86" s="3"/>
      <c r="BF86" s="12"/>
    </row>
    <row r="87" spans="2:58" ht="13.5" customHeight="1">
      <c r="B87" s="13"/>
      <c r="C87" s="14" t="s">
        <v>94</v>
      </c>
      <c r="D87" s="23">
        <v>311.0983</v>
      </c>
      <c r="E87" s="40">
        <v>131.4848</v>
      </c>
      <c r="F87" s="23">
        <v>11396.2337</v>
      </c>
      <c r="G87" s="23">
        <v>3681.5185</v>
      </c>
      <c r="H87" s="40">
        <v>1504.5919999999999</v>
      </c>
      <c r="I87" s="23">
        <v>20671.1433</v>
      </c>
      <c r="J87" s="34">
        <f t="shared" si="11"/>
        <v>8.450271267141533</v>
      </c>
      <c r="K87" s="34">
        <f t="shared" si="9"/>
        <v>8.738900645490606</v>
      </c>
      <c r="L87" s="35">
        <f t="shared" si="10"/>
        <v>55.13112426635831</v>
      </c>
      <c r="BD87" s="3"/>
      <c r="BF87" s="12"/>
    </row>
    <row r="88" spans="2:58" ht="13.5" customHeight="1">
      <c r="B88" s="13" t="s">
        <v>95</v>
      </c>
      <c r="C88" s="14" t="s">
        <v>96</v>
      </c>
      <c r="D88" s="23">
        <v>925.0738</v>
      </c>
      <c r="E88" s="40">
        <v>4978.1803</v>
      </c>
      <c r="F88" s="23">
        <v>1246.0115</v>
      </c>
      <c r="G88" s="23">
        <v>20115.544199999997</v>
      </c>
      <c r="H88" s="40">
        <v>18424.012199999997</v>
      </c>
      <c r="I88" s="23">
        <v>13903.407</v>
      </c>
      <c r="J88" s="34">
        <f t="shared" si="11"/>
        <v>4.598800762248332</v>
      </c>
      <c r="K88" s="34">
        <f t="shared" si="9"/>
        <v>27.020066237255318</v>
      </c>
      <c r="L88" s="35">
        <f t="shared" si="10"/>
        <v>8.96191487453399</v>
      </c>
      <c r="BD88" s="3"/>
      <c r="BF88" s="12"/>
    </row>
    <row r="89" spans="2:58" ht="13.5" customHeight="1">
      <c r="B89" s="13"/>
      <c r="C89" s="14" t="s">
        <v>97</v>
      </c>
      <c r="D89" s="23">
        <v>649.8426</v>
      </c>
      <c r="E89" s="40">
        <v>276.6184</v>
      </c>
      <c r="F89" s="23">
        <v>910.0285</v>
      </c>
      <c r="G89" s="23">
        <v>4447.0437</v>
      </c>
      <c r="H89" s="40">
        <v>3270.9458999999997</v>
      </c>
      <c r="I89" s="23">
        <v>2336.3385</v>
      </c>
      <c r="J89" s="34">
        <f t="shared" si="11"/>
        <v>14.612912393912387</v>
      </c>
      <c r="K89" s="34">
        <f t="shared" si="9"/>
        <v>8.456832013027181</v>
      </c>
      <c r="L89" s="35">
        <f t="shared" si="10"/>
        <v>38.95105525162557</v>
      </c>
      <c r="BD89" s="3"/>
      <c r="BF89" s="12"/>
    </row>
    <row r="90" spans="2:58" ht="13.5" customHeight="1">
      <c r="B90" s="13"/>
      <c r="C90" s="14" t="s">
        <v>98</v>
      </c>
      <c r="D90" s="23">
        <v>26.405</v>
      </c>
      <c r="E90" s="40">
        <v>3888.9482</v>
      </c>
      <c r="F90" s="23">
        <v>6.2555</v>
      </c>
      <c r="G90" s="23">
        <v>86.1221</v>
      </c>
      <c r="H90" s="40">
        <v>3983.0172</v>
      </c>
      <c r="I90" s="23">
        <v>118.041</v>
      </c>
      <c r="J90" s="34">
        <f t="shared" si="11"/>
        <v>30.65995836144265</v>
      </c>
      <c r="K90" s="34">
        <f t="shared" si="9"/>
        <v>97.63824770829511</v>
      </c>
      <c r="L90" s="35">
        <f t="shared" si="10"/>
        <v>5.2994298591167475</v>
      </c>
      <c r="BD90" s="3"/>
      <c r="BF90" s="12"/>
    </row>
    <row r="91" spans="2:58" ht="13.5" customHeight="1">
      <c r="B91" s="13" t="s">
        <v>99</v>
      </c>
      <c r="C91" s="14" t="s">
        <v>100</v>
      </c>
      <c r="D91" s="23">
        <v>119.2626</v>
      </c>
      <c r="E91" s="40">
        <v>226.962</v>
      </c>
      <c r="F91" s="23">
        <v>217.5902</v>
      </c>
      <c r="G91" s="23">
        <v>1108.9603</v>
      </c>
      <c r="H91" s="40">
        <v>690.986</v>
      </c>
      <c r="I91" s="23">
        <v>4016.1146</v>
      </c>
      <c r="J91" s="34">
        <f t="shared" si="11"/>
        <v>10.754451714817925</v>
      </c>
      <c r="K91" s="34">
        <f t="shared" si="9"/>
        <v>32.84610686757763</v>
      </c>
      <c r="L91" s="35">
        <f t="shared" si="10"/>
        <v>5.4179280641045455</v>
      </c>
      <c r="BD91" s="3"/>
      <c r="BF91" s="12"/>
    </row>
    <row r="92" spans="2:58" ht="13.5" customHeight="1">
      <c r="B92" s="13"/>
      <c r="C92" s="14" t="s">
        <v>101</v>
      </c>
      <c r="D92" s="23">
        <v>61.9407</v>
      </c>
      <c r="E92" s="40">
        <v>202.9754</v>
      </c>
      <c r="F92" s="23">
        <v>236.2642</v>
      </c>
      <c r="G92" s="23">
        <v>3068.223</v>
      </c>
      <c r="H92" s="40">
        <v>2662.9842</v>
      </c>
      <c r="I92" s="23">
        <v>1612.3966</v>
      </c>
      <c r="J92" s="34">
        <f t="shared" si="11"/>
        <v>2.0187809034740956</v>
      </c>
      <c r="K92" s="34">
        <f t="shared" si="9"/>
        <v>7.622103052657993</v>
      </c>
      <c r="L92" s="35">
        <f t="shared" si="10"/>
        <v>14.652983019190192</v>
      </c>
      <c r="BD92" s="3"/>
      <c r="BF92" s="12"/>
    </row>
    <row r="93" spans="2:58" ht="13.5" customHeight="1">
      <c r="B93" s="13"/>
      <c r="C93" s="14" t="s">
        <v>102</v>
      </c>
      <c r="D93" s="23">
        <v>0</v>
      </c>
      <c r="E93" s="40">
        <v>120.9981</v>
      </c>
      <c r="F93" s="23">
        <v>32.0929</v>
      </c>
      <c r="G93" s="23">
        <v>42.8629</v>
      </c>
      <c r="H93" s="40">
        <v>279.17539999999997</v>
      </c>
      <c r="I93" s="23">
        <v>98.1326</v>
      </c>
      <c r="J93" s="34">
        <f t="shared" si="11"/>
        <v>0</v>
      </c>
      <c r="K93" s="34">
        <f t="shared" si="9"/>
        <v>43.341247115612624</v>
      </c>
      <c r="L93" s="35">
        <f t="shared" si="10"/>
        <v>32.70360716010786</v>
      </c>
      <c r="BD93" s="3"/>
      <c r="BF93" s="12"/>
    </row>
    <row r="94" spans="2:58" ht="13.5" customHeight="1">
      <c r="B94" s="13"/>
      <c r="C94" s="17" t="s">
        <v>103</v>
      </c>
      <c r="D94" s="23">
        <v>1985.7002</v>
      </c>
      <c r="E94" s="40">
        <v>1281.1749</v>
      </c>
      <c r="F94" s="23">
        <v>1129.2012</v>
      </c>
      <c r="G94" s="23">
        <v>10932.0435</v>
      </c>
      <c r="H94" s="40">
        <v>7661.4047</v>
      </c>
      <c r="I94" s="23">
        <v>5624.2749</v>
      </c>
      <c r="J94" s="34">
        <f t="shared" si="11"/>
        <v>18.16403493088918</v>
      </c>
      <c r="K94" s="34">
        <f t="shared" si="9"/>
        <v>16.722454303973784</v>
      </c>
      <c r="L94" s="35">
        <f t="shared" si="10"/>
        <v>20.07727609473712</v>
      </c>
      <c r="BD94" s="3"/>
      <c r="BF94" s="12"/>
    </row>
    <row r="95" spans="1:58" s="18" customFormat="1" ht="13.5" customHeight="1">
      <c r="A95" s="3"/>
      <c r="B95" s="15"/>
      <c r="C95" s="16" t="s">
        <v>2</v>
      </c>
      <c r="D95" s="24">
        <f aca="true" t="shared" si="13" ref="D95:I95">SUM(D82:D94)</f>
        <v>9013.303199999998</v>
      </c>
      <c r="E95" s="41">
        <f t="shared" si="13"/>
        <v>18947.5041</v>
      </c>
      <c r="F95" s="24">
        <f t="shared" si="13"/>
        <v>17568.974700000002</v>
      </c>
      <c r="G95" s="24">
        <f t="shared" si="13"/>
        <v>78062.8447</v>
      </c>
      <c r="H95" s="41">
        <f t="shared" si="13"/>
        <v>85756.15620000001</v>
      </c>
      <c r="I95" s="24">
        <f t="shared" si="13"/>
        <v>76069.4705</v>
      </c>
      <c r="J95" s="36">
        <f t="shared" si="11"/>
        <v>11.546214123554734</v>
      </c>
      <c r="K95" s="36">
        <f t="shared" si="9"/>
        <v>22.09462846703476</v>
      </c>
      <c r="L95" s="37">
        <f t="shared" si="10"/>
        <v>23.095960290666152</v>
      </c>
      <c r="BF95" s="12"/>
    </row>
    <row r="96" spans="2:58" ht="13.5" customHeight="1">
      <c r="B96" s="13"/>
      <c r="C96" s="14" t="s">
        <v>104</v>
      </c>
      <c r="D96" s="23">
        <v>6882.2883</v>
      </c>
      <c r="E96" s="40">
        <v>6758.3049</v>
      </c>
      <c r="F96" s="23">
        <v>35942.8247</v>
      </c>
      <c r="G96" s="23">
        <v>56682.8017</v>
      </c>
      <c r="H96" s="40">
        <v>33461.9364</v>
      </c>
      <c r="I96" s="23">
        <v>64633.6191</v>
      </c>
      <c r="J96" s="34">
        <f t="shared" si="11"/>
        <v>12.141757453037117</v>
      </c>
      <c r="K96" s="34">
        <f t="shared" si="9"/>
        <v>20.196992843486488</v>
      </c>
      <c r="L96" s="35">
        <f t="shared" si="10"/>
        <v>55.61010693891346</v>
      </c>
      <c r="BD96" s="3"/>
      <c r="BF96" s="12"/>
    </row>
    <row r="97" spans="2:58" ht="13.5" customHeight="1">
      <c r="B97" s="13" t="s">
        <v>83</v>
      </c>
      <c r="C97" s="14" t="s">
        <v>105</v>
      </c>
      <c r="D97" s="23">
        <v>568.9506</v>
      </c>
      <c r="E97" s="40">
        <v>951.7231</v>
      </c>
      <c r="F97" s="23">
        <v>962.4804</v>
      </c>
      <c r="G97" s="23">
        <v>3064.6703</v>
      </c>
      <c r="H97" s="40">
        <v>3825.3585000000003</v>
      </c>
      <c r="I97" s="23">
        <v>34530.2151</v>
      </c>
      <c r="J97" s="34">
        <f t="shared" si="11"/>
        <v>18.56482245414784</v>
      </c>
      <c r="K97" s="34">
        <f t="shared" si="9"/>
        <v>24.879317846941664</v>
      </c>
      <c r="L97" s="35">
        <f t="shared" si="10"/>
        <v>2.787357093527054</v>
      </c>
      <c r="BD97" s="3"/>
      <c r="BF97" s="12"/>
    </row>
    <row r="98" spans="2:58" ht="13.5" customHeight="1">
      <c r="B98" s="13" t="s">
        <v>84</v>
      </c>
      <c r="C98" s="14" t="s">
        <v>106</v>
      </c>
      <c r="D98" s="23">
        <v>11852.6915</v>
      </c>
      <c r="E98" s="40">
        <v>8883.1209</v>
      </c>
      <c r="F98" s="23">
        <v>12950.4583</v>
      </c>
      <c r="G98" s="23">
        <v>61538.7805</v>
      </c>
      <c r="H98" s="40">
        <v>61026.338</v>
      </c>
      <c r="I98" s="23">
        <v>66946.6621</v>
      </c>
      <c r="J98" s="34">
        <f t="shared" si="11"/>
        <v>19.260523857797278</v>
      </c>
      <c r="K98" s="34">
        <f t="shared" si="9"/>
        <v>14.55620833745587</v>
      </c>
      <c r="L98" s="35">
        <f t="shared" si="10"/>
        <v>19.344442118197854</v>
      </c>
      <c r="BD98" s="3"/>
      <c r="BF98" s="12"/>
    </row>
    <row r="99" spans="2:58" ht="13.5" customHeight="1">
      <c r="B99" s="13" t="s">
        <v>12</v>
      </c>
      <c r="C99" s="17" t="s">
        <v>107</v>
      </c>
      <c r="D99" s="23">
        <v>8956.0011</v>
      </c>
      <c r="E99" s="40">
        <v>46626.617</v>
      </c>
      <c r="F99" s="23">
        <v>109889.0175</v>
      </c>
      <c r="G99" s="23">
        <v>53071.4314</v>
      </c>
      <c r="H99" s="40">
        <v>182141.5595</v>
      </c>
      <c r="I99" s="23">
        <v>290119.922</v>
      </c>
      <c r="J99" s="34">
        <f t="shared" si="11"/>
        <v>16.875371294394746</v>
      </c>
      <c r="K99" s="34">
        <f t="shared" si="9"/>
        <v>25.599109356478305</v>
      </c>
      <c r="L99" s="35">
        <f t="shared" si="10"/>
        <v>37.87710155940273</v>
      </c>
      <c r="BD99" s="3"/>
      <c r="BF99" s="12"/>
    </row>
    <row r="100" spans="1:58" s="18" customFormat="1" ht="13.5" customHeight="1">
      <c r="A100" s="3"/>
      <c r="B100" s="15"/>
      <c r="C100" s="16" t="s">
        <v>2</v>
      </c>
      <c r="D100" s="22">
        <f aca="true" t="shared" si="14" ref="D100:I100">SUM(D96:D99)</f>
        <v>28259.9315</v>
      </c>
      <c r="E100" s="41">
        <f t="shared" si="14"/>
        <v>63219.7659</v>
      </c>
      <c r="F100" s="22">
        <f t="shared" si="14"/>
        <v>159744.7809</v>
      </c>
      <c r="G100" s="22">
        <f t="shared" si="14"/>
        <v>174357.6839</v>
      </c>
      <c r="H100" s="41">
        <f t="shared" si="14"/>
        <v>280455.1924</v>
      </c>
      <c r="I100" s="22">
        <f t="shared" si="14"/>
        <v>456230.4183</v>
      </c>
      <c r="J100" s="32">
        <f t="shared" si="11"/>
        <v>16.208021847897463</v>
      </c>
      <c r="K100" s="32">
        <f t="shared" si="9"/>
        <v>22.54184183897463</v>
      </c>
      <c r="L100" s="33">
        <f t="shared" si="10"/>
        <v>35.01405747894649</v>
      </c>
      <c r="BF100" s="12"/>
    </row>
    <row r="101" spans="2:58" s="18" customFormat="1" ht="13.5" customHeight="1">
      <c r="B101" s="43" t="s">
        <v>108</v>
      </c>
      <c r="C101" s="44"/>
      <c r="D101" s="25">
        <f aca="true" t="shared" si="15" ref="D101:I101">SUM(D100,D95,D81,D71,D63,D43,D32,D22,D16)</f>
        <v>2692514.1187999994</v>
      </c>
      <c r="E101" s="42">
        <f t="shared" si="15"/>
        <v>5907193.9143</v>
      </c>
      <c r="F101" s="25">
        <f t="shared" si="15"/>
        <v>4112020.4562</v>
      </c>
      <c r="G101" s="25">
        <f t="shared" si="15"/>
        <v>9174435.9347</v>
      </c>
      <c r="H101" s="42">
        <f t="shared" si="15"/>
        <v>12548384.136899998</v>
      </c>
      <c r="I101" s="25">
        <f t="shared" si="15"/>
        <v>10068056.2746</v>
      </c>
      <c r="J101" s="38">
        <f t="shared" si="11"/>
        <v>29.348007201360915</v>
      </c>
      <c r="K101" s="38">
        <f t="shared" si="9"/>
        <v>47.07533535675882</v>
      </c>
      <c r="L101" s="39">
        <f t="shared" si="10"/>
        <v>40.84224744128547</v>
      </c>
      <c r="BF101" s="12"/>
    </row>
    <row r="102" ht="13.5" customHeight="1">
      <c r="B102" s="3" t="s">
        <v>115</v>
      </c>
    </row>
  </sheetData>
  <sheetProtection/>
  <mergeCells count="4">
    <mergeCell ref="B101:C101"/>
    <mergeCell ref="D5:F5"/>
    <mergeCell ref="G5:I5"/>
    <mergeCell ref="J5:L5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2002-03-07T11:53:08Z</cp:lastPrinted>
  <dcterms:created xsi:type="dcterms:W3CDTF">2001-10-15T03:59:22Z</dcterms:created>
  <dcterms:modified xsi:type="dcterms:W3CDTF">2017-03-22T04:59:13Z</dcterms:modified>
  <cp:category/>
  <cp:version/>
  <cp:contentType/>
  <cp:contentStatus/>
</cp:coreProperties>
</file>