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'Sheet1'!$B$2:$P$67</definedName>
  </definedNames>
  <calcPr fullCalcOnLoad="1"/>
</workbook>
</file>

<file path=xl/sharedStrings.xml><?xml version="1.0" encoding="utf-8"?>
<sst xmlns="http://schemas.openxmlformats.org/spreadsheetml/2006/main" count="99" uniqueCount="95">
  <si>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</si>
  <si>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</si>
  <si>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</si>
  <si>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</si>
  <si>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</si>
  <si>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</si>
  <si>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</si>
  <si>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</si>
  <si>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</si>
  <si>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</si>
  <si>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</si>
  <si>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</si>
  <si>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</si>
  <si>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</si>
  <si>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</si>
  <si>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</si>
  <si>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</si>
  <si>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</si>
  <si>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</si>
  <si>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</si>
  <si>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>（年間調査　単位：トン）</t>
  </si>
  <si>
    <t>　１人～</t>
  </si>
  <si>
    <t>９人　</t>
  </si>
  <si>
    <t>　10人～</t>
  </si>
  <si>
    <t>19人　</t>
  </si>
  <si>
    <t>　20人～</t>
  </si>
  <si>
    <t>29人　</t>
  </si>
  <si>
    <t>　30人～</t>
  </si>
  <si>
    <t>49人　</t>
  </si>
  <si>
    <t>　50人～</t>
  </si>
  <si>
    <t>99人　</t>
  </si>
  <si>
    <t>　100人～</t>
  </si>
  <si>
    <t>199人　</t>
  </si>
  <si>
    <t>　200人～</t>
  </si>
  <si>
    <t>299人　</t>
  </si>
  <si>
    <t>　100人～</t>
  </si>
  <si>
    <t>　300人～</t>
  </si>
  <si>
    <t>499人　</t>
  </si>
  <si>
    <t>　500人～</t>
  </si>
  <si>
    <t>999人　</t>
  </si>
  <si>
    <t>　1,000人～</t>
  </si>
  <si>
    <t>合　　　　計</t>
  </si>
  <si>
    <t>表Ⅱ－１－６　産業業種・従業者規模階層別年間出荷量　－重量－</t>
  </si>
  <si>
    <t xml:space="preserve">従業者規模階層 </t>
  </si>
  <si>
    <t>鉱</t>
  </si>
  <si>
    <t xml:space="preserve">石炭・亜炭   </t>
  </si>
  <si>
    <t>窯業原料用鉱物</t>
  </si>
  <si>
    <t>業</t>
  </si>
  <si>
    <t>その他の鉱業</t>
  </si>
  <si>
    <t>計</t>
  </si>
  <si>
    <t>製</t>
  </si>
  <si>
    <t>造</t>
  </si>
  <si>
    <t>業</t>
  </si>
  <si>
    <t>衣服･身の回り品</t>
  </si>
  <si>
    <t>卸</t>
  </si>
  <si>
    <t>売</t>
  </si>
  <si>
    <t>自動車</t>
  </si>
  <si>
    <t>電気機械器具</t>
  </si>
  <si>
    <t>その他の機械器具</t>
  </si>
  <si>
    <t>業</t>
  </si>
  <si>
    <t>家具・建具･じゅう器</t>
  </si>
  <si>
    <t>倉</t>
  </si>
  <si>
    <t>庫</t>
  </si>
  <si>
    <t>合　　　　　　　　　計</t>
  </si>
  <si>
    <t>99人計　</t>
  </si>
  <si>
    <t>299人計　</t>
  </si>
  <si>
    <t xml:space="preserve"> 産業業種</t>
  </si>
  <si>
    <t>繊維</t>
  </si>
  <si>
    <t>パルプ・紙・紙加工品</t>
  </si>
  <si>
    <t>化学</t>
  </si>
  <si>
    <t>鉄鋼</t>
  </si>
  <si>
    <t>飲料・たばこ・飼料</t>
  </si>
  <si>
    <t>石油製品・石炭製品</t>
  </si>
  <si>
    <t>採石業、砂・砂利・玉石採取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</si>
  <si>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</si>
  <si>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</si>
  <si>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</si>
  <si>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</si>
  <si>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</si>
  <si>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</si>
  <si>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</si>
  <si>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</si>
  <si>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</si>
  <si>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</si>
  <si>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</si>
  <si>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</si>
  <si>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</si>
  <si>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</si>
  <si>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</si>
  <si>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</si>
  <si>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</si>
  <si>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</si>
  <si>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産業機械器具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</si>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</sst>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_);\-#,##0_)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9" applyNumberFormat="1" applyFont="1" applyFill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199" fontId="3" fillId="0" borderId="18" xfId="0" applyNumberFormat="1" applyFont="1" applyBorder="1" applyAlignment="1">
      <alignment vertical="center"/>
    </xf>
    <xf numFmtId="199" fontId="3" fillId="0" borderId="0" xfId="0" applyNumberFormat="1" applyFont="1" applyBorder="1" applyAlignment="1">
      <alignment vertical="center"/>
    </xf>
    <xf numFmtId="199" fontId="3" fillId="0" borderId="19" xfId="0" applyNumberFormat="1" applyFont="1" applyBorder="1" applyAlignment="1">
      <alignment vertical="center"/>
    </xf>
    <xf numFmtId="199" fontId="3" fillId="0" borderId="20" xfId="0" applyNumberFormat="1" applyFont="1" applyBorder="1" applyAlignment="1">
      <alignment vertical="center"/>
    </xf>
    <xf numFmtId="199" fontId="3" fillId="0" borderId="15" xfId="0" applyNumberFormat="1" applyFont="1" applyBorder="1" applyAlignment="1">
      <alignment vertical="center"/>
    </xf>
    <xf numFmtId="199" fontId="3" fillId="0" borderId="14" xfId="0" applyNumberFormat="1" applyFont="1" applyBorder="1" applyAlignment="1">
      <alignment vertical="center"/>
    </xf>
    <xf numFmtId="199" fontId="3" fillId="0" borderId="17" xfId="0" applyNumberFormat="1" applyFont="1" applyBorder="1" applyAlignment="1">
      <alignment vertical="center"/>
    </xf>
    <xf numFmtId="199" fontId="3" fillId="0" borderId="21" xfId="0" applyNumberFormat="1" applyFont="1" applyBorder="1" applyAlignment="1">
      <alignment vertical="center"/>
    </xf>
    <xf numFmtId="199" fontId="3" fillId="0" borderId="22" xfId="0" applyNumberFormat="1" applyFont="1" applyBorder="1" applyAlignment="1">
      <alignment vertical="center"/>
    </xf>
    <xf numFmtId="199" fontId="3" fillId="0" borderId="23" xfId="0" applyNumberFormat="1" applyFont="1" applyBorder="1" applyAlignment="1">
      <alignment vertical="center"/>
    </xf>
    <xf numFmtId="199" fontId="3" fillId="0" borderId="24" xfId="0" applyNumberFormat="1" applyFont="1" applyBorder="1" applyAlignment="1">
      <alignment vertical="center"/>
    </xf>
    <xf numFmtId="199" fontId="3" fillId="0" borderId="25" xfId="0" applyNumberFormat="1" applyFont="1" applyBorder="1" applyAlignment="1">
      <alignment vertical="center"/>
    </xf>
    <xf numFmtId="199" fontId="3" fillId="0" borderId="26" xfId="0" applyNumberFormat="1" applyFont="1" applyBorder="1" applyAlignment="1">
      <alignment vertical="center"/>
    </xf>
    <xf numFmtId="199" fontId="3" fillId="0" borderId="27" xfId="0" applyNumberFormat="1" applyFont="1" applyBorder="1" applyAlignment="1">
      <alignment vertical="center"/>
    </xf>
    <xf numFmtId="199" fontId="3" fillId="0" borderId="28" xfId="0" applyNumberFormat="1" applyFont="1" applyBorder="1" applyAlignment="1">
      <alignment vertical="center"/>
    </xf>
    <xf numFmtId="199" fontId="3" fillId="0" borderId="29" xfId="0" applyNumberFormat="1" applyFont="1" applyBorder="1" applyAlignment="1">
      <alignment vertical="center"/>
    </xf>
    <xf numFmtId="199" fontId="3" fillId="0" borderId="0" xfId="0" applyNumberFormat="1" applyFont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22.625" style="1" customWidth="1"/>
    <col min="4" max="16" width="12.50390625" style="1" customWidth="1"/>
    <col min="17" max="17" width="9.00390625" style="1" customWidth="1"/>
    <col min="18" max="18" width="11.00390625" style="1" bestFit="1" customWidth="1"/>
    <col min="19" max="16384" width="9.00390625" style="1" customWidth="1"/>
  </cols>
  <sheetData>
    <row r="1" spans="2:7" s="11" customFormat="1" ht="12">
      <c r="B1" s="12"/>
      <c r="D1" s="13"/>
      <c r="G1" s="13"/>
    </row>
    <row r="2" spans="2:16" s="45" customFormat="1" ht="13.5">
      <c r="B2" s="46" t="s">
        <v>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12" customHeight="1"/>
    <row r="4" spans="9:16" ht="12" customHeight="1">
      <c r="I4" s="2"/>
      <c r="J4" s="10"/>
      <c r="P4" s="10" t="s">
        <v>20</v>
      </c>
    </row>
    <row r="5" spans="2:16" ht="13.5" customHeight="1">
      <c r="B5" s="3"/>
      <c r="C5" s="4" t="s">
        <v>43</v>
      </c>
      <c r="D5" s="5" t="s">
        <v>21</v>
      </c>
      <c r="E5" s="5" t="s">
        <v>23</v>
      </c>
      <c r="F5" s="5" t="s">
        <v>25</v>
      </c>
      <c r="G5" s="5" t="s">
        <v>27</v>
      </c>
      <c r="H5" s="5" t="s">
        <v>29</v>
      </c>
      <c r="I5" s="5" t="s">
        <v>21</v>
      </c>
      <c r="J5" s="14" t="s">
        <v>31</v>
      </c>
      <c r="K5" s="5" t="s">
        <v>33</v>
      </c>
      <c r="L5" s="5" t="s">
        <v>35</v>
      </c>
      <c r="M5" s="5" t="s">
        <v>36</v>
      </c>
      <c r="N5" s="5" t="s">
        <v>38</v>
      </c>
      <c r="O5" s="9" t="s">
        <v>40</v>
      </c>
      <c r="P5" s="47" t="s">
        <v>41</v>
      </c>
    </row>
    <row r="6" spans="2:16" ht="13.5" customHeight="1">
      <c r="B6" s="6" t="s">
        <v>66</v>
      </c>
      <c r="C6" s="7"/>
      <c r="D6" s="8" t="s">
        <v>22</v>
      </c>
      <c r="E6" s="8" t="s">
        <v>24</v>
      </c>
      <c r="F6" s="8" t="s">
        <v>26</v>
      </c>
      <c r="G6" s="8" t="s">
        <v>28</v>
      </c>
      <c r="H6" s="8" t="s">
        <v>30</v>
      </c>
      <c r="I6" s="8" t="s">
        <v>64</v>
      </c>
      <c r="J6" s="15" t="s">
        <v>32</v>
      </c>
      <c r="K6" s="8" t="s">
        <v>34</v>
      </c>
      <c r="L6" s="8" t="s">
        <v>65</v>
      </c>
      <c r="M6" s="8" t="s">
        <v>37</v>
      </c>
      <c r="N6" s="8" t="s">
        <v>39</v>
      </c>
      <c r="O6" s="8"/>
      <c r="P6" s="48"/>
    </row>
    <row r="7" spans="2:18" ht="12" customHeight="1">
      <c r="B7" s="33"/>
      <c r="C7" s="34" t="s">
        <v>0</v>
      </c>
      <c r="D7" s="16">
        <v>56964</v>
      </c>
      <c r="E7" s="16">
        <v>71660</v>
      </c>
      <c r="F7" s="16">
        <v>156196</v>
      </c>
      <c r="G7" s="16">
        <v>0</v>
      </c>
      <c r="H7" s="16">
        <v>0</v>
      </c>
      <c r="I7" s="17">
        <f aca="true" t="shared" si="0" ref="I7:I13">SUM(D7:H7)</f>
        <v>284820</v>
      </c>
      <c r="J7" s="18">
        <v>156862</v>
      </c>
      <c r="K7" s="16">
        <v>0</v>
      </c>
      <c r="L7" s="16">
        <f>SUM(J7:K7)</f>
        <v>156862</v>
      </c>
      <c r="M7" s="16">
        <v>0</v>
      </c>
      <c r="N7" s="16">
        <v>0</v>
      </c>
      <c r="O7" s="16">
        <v>0</v>
      </c>
      <c r="P7" s="19">
        <f aca="true" t="shared" si="1" ref="P7:P39">SUM(I7,L7:O7)</f>
        <v>441682</v>
      </c>
      <c r="R7" s="32"/>
    </row>
    <row r="8" spans="2:18" ht="12" customHeight="1">
      <c r="B8" s="35" t="s">
        <v>44</v>
      </c>
      <c r="C8" s="36" t="s">
        <v>45</v>
      </c>
      <c r="D8" s="16">
        <v>316355.228</v>
      </c>
      <c r="E8" s="16">
        <v>534749.695</v>
      </c>
      <c r="F8" s="16">
        <v>50818.746</v>
      </c>
      <c r="G8" s="16">
        <v>0</v>
      </c>
      <c r="H8" s="16">
        <v>0</v>
      </c>
      <c r="I8" s="17">
        <f t="shared" si="0"/>
        <v>901923.669</v>
      </c>
      <c r="J8" s="18">
        <v>0</v>
      </c>
      <c r="K8" s="16">
        <v>0</v>
      </c>
      <c r="L8" s="16">
        <f>SUM(J8:K8)</f>
        <v>0</v>
      </c>
      <c r="M8" s="16">
        <v>578192.37</v>
      </c>
      <c r="N8" s="16">
        <v>0</v>
      </c>
      <c r="O8" s="16">
        <v>0</v>
      </c>
      <c r="P8" s="19">
        <f t="shared" si="1"/>
        <v>1480116.0389999999</v>
      </c>
      <c r="R8" s="32"/>
    </row>
    <row r="9" spans="2:18" ht="12" customHeight="1">
      <c r="B9" s="35"/>
      <c r="C9" s="36" t="s">
        <v>1</v>
      </c>
      <c r="D9" s="16">
        <v>113118.187</v>
      </c>
      <c r="E9" s="16">
        <v>28553.169</v>
      </c>
      <c r="F9" s="16">
        <v>278634.204</v>
      </c>
      <c r="G9" s="16">
        <v>213638.715</v>
      </c>
      <c r="H9" s="16">
        <v>501345.05</v>
      </c>
      <c r="I9" s="17">
        <f t="shared" si="0"/>
        <v>1135289.325</v>
      </c>
      <c r="J9" s="18">
        <v>162618.079</v>
      </c>
      <c r="K9" s="16">
        <v>0</v>
      </c>
      <c r="L9" s="16">
        <f>SUM(J9:K9)</f>
        <v>162618.079</v>
      </c>
      <c r="M9" s="16">
        <v>0</v>
      </c>
      <c r="N9" s="16">
        <v>0</v>
      </c>
      <c r="O9" s="16">
        <v>0</v>
      </c>
      <c r="P9" s="19">
        <f t="shared" si="1"/>
        <v>1297907.4039999999</v>
      </c>
      <c r="R9" s="32"/>
    </row>
    <row r="10" spans="2:18" ht="12" customHeight="1">
      <c r="B10" s="35"/>
      <c r="C10" s="36" t="s">
        <v>73</v>
      </c>
      <c r="D10" s="16">
        <v>59248031.842</v>
      </c>
      <c r="E10" s="16">
        <v>33701908.397</v>
      </c>
      <c r="F10" s="16">
        <v>16953295.958</v>
      </c>
      <c r="G10" s="16">
        <v>16534420.029</v>
      </c>
      <c r="H10" s="16">
        <v>1017896.6</v>
      </c>
      <c r="I10" s="17">
        <f t="shared" si="0"/>
        <v>127455552.82599999</v>
      </c>
      <c r="J10" s="18">
        <v>0</v>
      </c>
      <c r="K10" s="16">
        <v>0</v>
      </c>
      <c r="L10" s="16">
        <f aca="true" t="shared" si="2" ref="L10:L66">SUM(J10:K10)</f>
        <v>0</v>
      </c>
      <c r="M10" s="16">
        <v>0</v>
      </c>
      <c r="N10" s="16">
        <v>0</v>
      </c>
      <c r="O10" s="16">
        <v>0</v>
      </c>
      <c r="P10" s="19">
        <f t="shared" si="1"/>
        <v>127455552.82599999</v>
      </c>
      <c r="R10" s="32"/>
    </row>
    <row r="11" spans="2:18" ht="12" customHeight="1">
      <c r="B11" s="35"/>
      <c r="C11" s="36" t="s">
        <v>46</v>
      </c>
      <c r="D11" s="16">
        <v>23414629.303</v>
      </c>
      <c r="E11" s="16">
        <v>4220177.435</v>
      </c>
      <c r="F11" s="16">
        <v>11672001.794</v>
      </c>
      <c r="G11" s="16">
        <v>34765962.979</v>
      </c>
      <c r="H11" s="16">
        <v>23761524.662</v>
      </c>
      <c r="I11" s="17">
        <f t="shared" si="0"/>
        <v>97834296.17300001</v>
      </c>
      <c r="J11" s="18">
        <v>4621000</v>
      </c>
      <c r="K11" s="16">
        <v>0</v>
      </c>
      <c r="L11" s="16">
        <f t="shared" si="2"/>
        <v>4621000</v>
      </c>
      <c r="M11" s="16">
        <v>0</v>
      </c>
      <c r="N11" s="16">
        <v>0</v>
      </c>
      <c r="O11" s="16">
        <v>0</v>
      </c>
      <c r="P11" s="19">
        <f t="shared" si="1"/>
        <v>102455296.17300001</v>
      </c>
      <c r="R11" s="32"/>
    </row>
    <row r="12" spans="2:18" ht="12" customHeight="1">
      <c r="B12" s="35"/>
      <c r="C12" s="36" t="s">
        <v>48</v>
      </c>
      <c r="D12" s="16">
        <v>408292.673</v>
      </c>
      <c r="E12" s="16">
        <v>85897.344</v>
      </c>
      <c r="F12" s="16">
        <v>20000</v>
      </c>
      <c r="G12" s="16">
        <v>0</v>
      </c>
      <c r="H12" s="16">
        <v>0</v>
      </c>
      <c r="I12" s="17">
        <f>SUM(D12:H12)</f>
        <v>514190.017</v>
      </c>
      <c r="J12" s="18">
        <v>0</v>
      </c>
      <c r="K12" s="16">
        <v>0</v>
      </c>
      <c r="L12" s="16">
        <f>SUM(J12:K12)</f>
        <v>0</v>
      </c>
      <c r="M12" s="16">
        <v>0</v>
      </c>
      <c r="N12" s="16">
        <v>0</v>
      </c>
      <c r="O12" s="16">
        <v>0</v>
      </c>
      <c r="P12" s="19">
        <f>SUM(I12,L12:O12)</f>
        <v>514190.017</v>
      </c>
      <c r="R12" s="32"/>
    </row>
    <row r="13" spans="2:18" ht="12" customHeight="1">
      <c r="B13" s="35" t="s">
        <v>47</v>
      </c>
      <c r="C13" s="36" t="s">
        <v>93</v>
      </c>
      <c r="D13" s="20">
        <v>9768222.388</v>
      </c>
      <c r="E13" s="20">
        <v>14113488.967</v>
      </c>
      <c r="F13" s="20">
        <v>5325786.097</v>
      </c>
      <c r="G13" s="20">
        <v>1355009.298</v>
      </c>
      <c r="H13" s="20">
        <v>848009.103</v>
      </c>
      <c r="I13" s="21">
        <f t="shared" si="0"/>
        <v>31410515.853</v>
      </c>
      <c r="J13" s="22">
        <v>0</v>
      </c>
      <c r="K13" s="20">
        <v>0</v>
      </c>
      <c r="L13" s="20">
        <f t="shared" si="2"/>
        <v>0</v>
      </c>
      <c r="M13" s="20">
        <v>0</v>
      </c>
      <c r="N13" s="20">
        <v>0</v>
      </c>
      <c r="O13" s="20">
        <v>0</v>
      </c>
      <c r="P13" s="23">
        <f t="shared" si="1"/>
        <v>31410515.853</v>
      </c>
      <c r="R13" s="32"/>
    </row>
    <row r="14" spans="2:18" ht="12" customHeight="1">
      <c r="B14" s="37"/>
      <c r="C14" s="38" t="s">
        <v>74</v>
      </c>
      <c r="D14" s="24">
        <f>SUM(D7:D13)</f>
        <v>93325613.62099999</v>
      </c>
      <c r="E14" s="24">
        <f aca="true" t="shared" si="3" ref="E14:J14">SUM(E7:E13)</f>
        <v>52756435.007</v>
      </c>
      <c r="F14" s="24">
        <f t="shared" si="3"/>
        <v>34456732.799</v>
      </c>
      <c r="G14" s="24">
        <f t="shared" si="3"/>
        <v>52869031.021000005</v>
      </c>
      <c r="H14" s="24">
        <f t="shared" si="3"/>
        <v>26128775.415</v>
      </c>
      <c r="I14" s="25">
        <f t="shared" si="3"/>
        <v>259536587.86299998</v>
      </c>
      <c r="J14" s="26">
        <f t="shared" si="3"/>
        <v>4940480.079</v>
      </c>
      <c r="K14" s="24">
        <f>SUM(K7:K13)</f>
        <v>0</v>
      </c>
      <c r="L14" s="24">
        <f t="shared" si="2"/>
        <v>4940480.079</v>
      </c>
      <c r="M14" s="24">
        <f>SUM(M7:M13)</f>
        <v>578192.37</v>
      </c>
      <c r="N14" s="24">
        <f>SUM(N7:N13)</f>
        <v>0</v>
      </c>
      <c r="O14" s="24">
        <f>SUM(O7:O13)</f>
        <v>0</v>
      </c>
      <c r="P14" s="27">
        <f t="shared" si="1"/>
        <v>265055260.31199998</v>
      </c>
      <c r="R14" s="32"/>
    </row>
    <row r="15" spans="2:18" ht="12" customHeight="1">
      <c r="B15" s="35"/>
      <c r="C15" s="39" t="s">
        <v>19</v>
      </c>
      <c r="D15" s="16">
        <v>1591315.157</v>
      </c>
      <c r="E15" s="16">
        <v>3594116.16</v>
      </c>
      <c r="F15" s="16">
        <v>5166364.054</v>
      </c>
      <c r="G15" s="16">
        <v>7048009.23</v>
      </c>
      <c r="H15" s="16">
        <v>15575716.733</v>
      </c>
      <c r="I15" s="17">
        <f aca="true" t="shared" si="4" ref="I15:I38">SUM(D15:H15)</f>
        <v>32975521.334</v>
      </c>
      <c r="J15" s="18">
        <v>29913754.37</v>
      </c>
      <c r="K15" s="16">
        <v>8787026.514</v>
      </c>
      <c r="L15" s="16">
        <f t="shared" si="2"/>
        <v>38700780.884</v>
      </c>
      <c r="M15" s="16">
        <v>11344212.384</v>
      </c>
      <c r="N15" s="16">
        <v>5800432.139</v>
      </c>
      <c r="O15" s="16">
        <v>2169095.131</v>
      </c>
      <c r="P15" s="19">
        <f t="shared" si="1"/>
        <v>90990041.872</v>
      </c>
      <c r="R15" s="32"/>
    </row>
    <row r="16" spans="2:18" ht="12" customHeight="1">
      <c r="B16" s="35"/>
      <c r="C16" s="39" t="s">
        <v>71</v>
      </c>
      <c r="D16" s="16">
        <v>8800268.254</v>
      </c>
      <c r="E16" s="16">
        <v>5033688.849</v>
      </c>
      <c r="F16" s="16">
        <v>10108402.19</v>
      </c>
      <c r="G16" s="16">
        <v>8362374.639</v>
      </c>
      <c r="H16" s="16">
        <v>8070605.249</v>
      </c>
      <c r="I16" s="17">
        <f t="shared" si="4"/>
        <v>40375339.180999994</v>
      </c>
      <c r="J16" s="18">
        <v>14477232.669</v>
      </c>
      <c r="K16" s="16">
        <v>4870983.666</v>
      </c>
      <c r="L16" s="16">
        <f t="shared" si="2"/>
        <v>19348216.335</v>
      </c>
      <c r="M16" s="16">
        <v>2222072.538</v>
      </c>
      <c r="N16" s="16">
        <v>626831.906</v>
      </c>
      <c r="O16" s="16">
        <v>0</v>
      </c>
      <c r="P16" s="19">
        <f t="shared" si="1"/>
        <v>62572459.96</v>
      </c>
      <c r="R16" s="32"/>
    </row>
    <row r="17" spans="2:18" ht="12" customHeight="1">
      <c r="B17" s="35"/>
      <c r="C17" s="39" t="s">
        <v>67</v>
      </c>
      <c r="D17" s="16">
        <v>150704.687</v>
      </c>
      <c r="E17" s="16">
        <v>196955.586</v>
      </c>
      <c r="F17" s="16">
        <v>433775.309</v>
      </c>
      <c r="G17" s="16">
        <v>302719.437</v>
      </c>
      <c r="H17" s="16">
        <v>371374.448</v>
      </c>
      <c r="I17" s="17">
        <f t="shared" si="4"/>
        <v>1455529.4670000002</v>
      </c>
      <c r="J17" s="18">
        <v>1452582.901</v>
      </c>
      <c r="K17" s="16">
        <v>656670.355</v>
      </c>
      <c r="L17" s="16">
        <f t="shared" si="2"/>
        <v>2109253.256</v>
      </c>
      <c r="M17" s="16">
        <v>329001.81</v>
      </c>
      <c r="N17" s="16">
        <v>284112.327</v>
      </c>
      <c r="O17" s="16">
        <v>188276.215</v>
      </c>
      <c r="P17" s="19">
        <f t="shared" si="1"/>
        <v>4366173.075</v>
      </c>
      <c r="R17" s="32"/>
    </row>
    <row r="18" spans="2:18" ht="12" customHeight="1">
      <c r="B18" s="35"/>
      <c r="C18" s="39" t="s">
        <v>2</v>
      </c>
      <c r="D18" s="16">
        <v>3345513.579</v>
      </c>
      <c r="E18" s="16">
        <v>5209473.417</v>
      </c>
      <c r="F18" s="16">
        <v>3499240.588</v>
      </c>
      <c r="G18" s="16">
        <v>4250658.767</v>
      </c>
      <c r="H18" s="16">
        <v>2970314.127</v>
      </c>
      <c r="I18" s="17">
        <f t="shared" si="4"/>
        <v>19275200.478</v>
      </c>
      <c r="J18" s="18">
        <v>3666044.382</v>
      </c>
      <c r="K18" s="16">
        <v>1112604.12</v>
      </c>
      <c r="L18" s="16">
        <f t="shared" si="2"/>
        <v>4778648.502</v>
      </c>
      <c r="M18" s="16">
        <v>558479.561</v>
      </c>
      <c r="N18" s="16">
        <v>331572.16</v>
      </c>
      <c r="O18" s="16">
        <v>0</v>
      </c>
      <c r="P18" s="19">
        <f t="shared" si="1"/>
        <v>24943900.701</v>
      </c>
      <c r="R18" s="32"/>
    </row>
    <row r="19" spans="2:18" ht="12" customHeight="1">
      <c r="B19" s="35"/>
      <c r="C19" s="39" t="s">
        <v>3</v>
      </c>
      <c r="D19" s="16">
        <v>225206.23</v>
      </c>
      <c r="E19" s="16">
        <v>332849.533</v>
      </c>
      <c r="F19" s="16">
        <v>778855.235</v>
      </c>
      <c r="G19" s="16">
        <v>309909.566</v>
      </c>
      <c r="H19" s="16">
        <v>413727.048</v>
      </c>
      <c r="I19" s="17">
        <f t="shared" si="4"/>
        <v>2060547.6120000002</v>
      </c>
      <c r="J19" s="18">
        <v>1454589.448</v>
      </c>
      <c r="K19" s="16">
        <v>114590.638</v>
      </c>
      <c r="L19" s="16">
        <f t="shared" si="2"/>
        <v>1569180.0860000001</v>
      </c>
      <c r="M19" s="16">
        <v>501838.815</v>
      </c>
      <c r="N19" s="16">
        <v>192525.586</v>
      </c>
      <c r="O19" s="16">
        <v>37194.175</v>
      </c>
      <c r="P19" s="19">
        <f t="shared" si="1"/>
        <v>4361286.274</v>
      </c>
      <c r="R19" s="32"/>
    </row>
    <row r="20" spans="2:18" ht="12" customHeight="1">
      <c r="B20" s="35" t="s">
        <v>50</v>
      </c>
      <c r="C20" s="39" t="s">
        <v>68</v>
      </c>
      <c r="D20" s="16">
        <v>713498.907</v>
      </c>
      <c r="E20" s="16">
        <v>805381.797</v>
      </c>
      <c r="F20" s="16">
        <v>1612177.192</v>
      </c>
      <c r="G20" s="16">
        <v>2785533.296</v>
      </c>
      <c r="H20" s="16">
        <v>8106232.928</v>
      </c>
      <c r="I20" s="17">
        <f t="shared" si="4"/>
        <v>14022824.120000001</v>
      </c>
      <c r="J20" s="18">
        <v>15496377.624</v>
      </c>
      <c r="K20" s="16">
        <v>9192007.35</v>
      </c>
      <c r="L20" s="16">
        <f t="shared" si="2"/>
        <v>24688384.974</v>
      </c>
      <c r="M20" s="16">
        <v>3788025.645</v>
      </c>
      <c r="N20" s="16">
        <v>7143906.947</v>
      </c>
      <c r="O20" s="16">
        <v>171217.045</v>
      </c>
      <c r="P20" s="19">
        <f t="shared" si="1"/>
        <v>49814358.731</v>
      </c>
      <c r="R20" s="32"/>
    </row>
    <row r="21" spans="2:18" ht="12" customHeight="1">
      <c r="B21" s="35"/>
      <c r="C21" s="39" t="s">
        <v>75</v>
      </c>
      <c r="D21" s="16">
        <v>243407.881</v>
      </c>
      <c r="E21" s="16">
        <v>775546.492</v>
      </c>
      <c r="F21" s="16">
        <v>1646764.421</v>
      </c>
      <c r="G21" s="16">
        <v>1865778.154</v>
      </c>
      <c r="H21" s="16">
        <v>1900022.516</v>
      </c>
      <c r="I21" s="17">
        <f t="shared" si="4"/>
        <v>6431519.464</v>
      </c>
      <c r="J21" s="18">
        <v>4812276.979</v>
      </c>
      <c r="K21" s="16">
        <v>1561585.702</v>
      </c>
      <c r="L21" s="16">
        <f t="shared" si="2"/>
        <v>6373862.681</v>
      </c>
      <c r="M21" s="16">
        <v>1530273.134</v>
      </c>
      <c r="N21" s="16">
        <v>222748.052</v>
      </c>
      <c r="O21" s="16">
        <v>0</v>
      </c>
      <c r="P21" s="19">
        <f t="shared" si="1"/>
        <v>14558403.330999998</v>
      </c>
      <c r="R21" s="32"/>
    </row>
    <row r="22" spans="2:18" ht="12" customHeight="1">
      <c r="B22" s="35"/>
      <c r="C22" s="39" t="s">
        <v>69</v>
      </c>
      <c r="D22" s="16">
        <v>2362209.109</v>
      </c>
      <c r="E22" s="16">
        <v>5759860.72</v>
      </c>
      <c r="F22" s="16">
        <v>10824841.966</v>
      </c>
      <c r="G22" s="16">
        <v>5748134.808</v>
      </c>
      <c r="H22" s="16">
        <v>9572981.254</v>
      </c>
      <c r="I22" s="17">
        <f t="shared" si="4"/>
        <v>34268027.857</v>
      </c>
      <c r="J22" s="18">
        <v>18624555.082</v>
      </c>
      <c r="K22" s="16">
        <v>9685560.036</v>
      </c>
      <c r="L22" s="16">
        <f t="shared" si="2"/>
        <v>28310115.118</v>
      </c>
      <c r="M22" s="16">
        <v>14855139.29</v>
      </c>
      <c r="N22" s="16">
        <v>39510226.213</v>
      </c>
      <c r="O22" s="16">
        <v>15914919.361</v>
      </c>
      <c r="P22" s="19">
        <f t="shared" si="1"/>
        <v>132858427.839</v>
      </c>
      <c r="R22" s="32"/>
    </row>
    <row r="23" spans="2:18" ht="12" customHeight="1">
      <c r="B23" s="35"/>
      <c r="C23" s="39" t="s">
        <v>72</v>
      </c>
      <c r="D23" s="16">
        <v>33323708.358</v>
      </c>
      <c r="E23" s="16">
        <v>16516081.98</v>
      </c>
      <c r="F23" s="16">
        <v>12382006.419</v>
      </c>
      <c r="G23" s="16">
        <v>2649701.123</v>
      </c>
      <c r="H23" s="16">
        <v>3396495.41</v>
      </c>
      <c r="I23" s="17">
        <f t="shared" si="4"/>
        <v>68267993.29</v>
      </c>
      <c r="J23" s="18">
        <v>1210653.768</v>
      </c>
      <c r="K23" s="16">
        <v>33694633.057</v>
      </c>
      <c r="L23" s="16">
        <f t="shared" si="2"/>
        <v>34905286.824999996</v>
      </c>
      <c r="M23" s="16">
        <v>118501911.632</v>
      </c>
      <c r="N23" s="16">
        <v>73859052.677</v>
      </c>
      <c r="O23" s="16">
        <v>0</v>
      </c>
      <c r="P23" s="19">
        <f t="shared" si="1"/>
        <v>295534244.424</v>
      </c>
      <c r="R23" s="32"/>
    </row>
    <row r="24" spans="2:18" ht="12" customHeight="1">
      <c r="B24" s="35"/>
      <c r="C24" s="39" t="s">
        <v>4</v>
      </c>
      <c r="D24" s="16">
        <v>168473.573</v>
      </c>
      <c r="E24" s="16">
        <v>307488.927</v>
      </c>
      <c r="F24" s="16">
        <v>892324.006</v>
      </c>
      <c r="G24" s="16">
        <v>972975.303</v>
      </c>
      <c r="H24" s="16">
        <v>1755928.456</v>
      </c>
      <c r="I24" s="17">
        <f t="shared" si="4"/>
        <v>4097190.2649999997</v>
      </c>
      <c r="J24" s="18">
        <v>7053426.458</v>
      </c>
      <c r="K24" s="16">
        <v>2507037.858</v>
      </c>
      <c r="L24" s="16">
        <f t="shared" si="2"/>
        <v>9560464.316</v>
      </c>
      <c r="M24" s="16">
        <v>2675441.362</v>
      </c>
      <c r="N24" s="16">
        <v>1439146.446</v>
      </c>
      <c r="O24" s="16">
        <v>554937.089</v>
      </c>
      <c r="P24" s="19">
        <f t="shared" si="1"/>
        <v>18327179.478</v>
      </c>
      <c r="R24" s="32"/>
    </row>
    <row r="25" spans="2:18" ht="12" customHeight="1">
      <c r="B25" s="35"/>
      <c r="C25" s="39" t="s">
        <v>5</v>
      </c>
      <c r="D25" s="16">
        <v>202401.439</v>
      </c>
      <c r="E25" s="16">
        <v>81334.501</v>
      </c>
      <c r="F25" s="16">
        <v>176440.32</v>
      </c>
      <c r="G25" s="16">
        <v>199937.193</v>
      </c>
      <c r="H25" s="16">
        <v>377520.395</v>
      </c>
      <c r="I25" s="17">
        <f t="shared" si="4"/>
        <v>1037633.848</v>
      </c>
      <c r="J25" s="18">
        <v>345474.851</v>
      </c>
      <c r="K25" s="16">
        <v>570355.715</v>
      </c>
      <c r="L25" s="16">
        <f t="shared" si="2"/>
        <v>915830.566</v>
      </c>
      <c r="M25" s="16">
        <v>181643.204</v>
      </c>
      <c r="N25" s="16">
        <v>1583057.009</v>
      </c>
      <c r="O25" s="16">
        <v>1479617.688</v>
      </c>
      <c r="P25" s="19">
        <f t="shared" si="1"/>
        <v>5197782.3149999995</v>
      </c>
      <c r="R25" s="32"/>
    </row>
    <row r="26" spans="2:18" ht="12" customHeight="1">
      <c r="B26" s="35" t="s">
        <v>51</v>
      </c>
      <c r="C26" s="39" t="s">
        <v>76</v>
      </c>
      <c r="D26" s="16">
        <v>20758.182</v>
      </c>
      <c r="E26" s="16">
        <v>20295.282</v>
      </c>
      <c r="F26" s="16">
        <v>30917.563</v>
      </c>
      <c r="G26" s="16">
        <v>19423.786</v>
      </c>
      <c r="H26" s="16">
        <v>16291.773</v>
      </c>
      <c r="I26" s="17">
        <f t="shared" si="4"/>
        <v>107686.586</v>
      </c>
      <c r="J26" s="18">
        <v>9687.666</v>
      </c>
      <c r="K26" s="16">
        <v>557</v>
      </c>
      <c r="L26" s="16">
        <f t="shared" si="2"/>
        <v>10244.666</v>
      </c>
      <c r="M26" s="16">
        <v>0</v>
      </c>
      <c r="N26" s="16">
        <v>5575.796</v>
      </c>
      <c r="O26" s="16">
        <v>0</v>
      </c>
      <c r="P26" s="19">
        <f t="shared" si="1"/>
        <v>123507.048</v>
      </c>
      <c r="R26" s="32"/>
    </row>
    <row r="27" spans="2:18" ht="12" customHeight="1">
      <c r="B27" s="35"/>
      <c r="C27" s="39" t="s">
        <v>6</v>
      </c>
      <c r="D27" s="16">
        <v>74906677.843</v>
      </c>
      <c r="E27" s="16">
        <v>139267016.179</v>
      </c>
      <c r="F27" s="16">
        <v>138400791.308</v>
      </c>
      <c r="G27" s="16">
        <v>61016631.828</v>
      </c>
      <c r="H27" s="16">
        <v>41286026.04</v>
      </c>
      <c r="I27" s="17">
        <f t="shared" si="4"/>
        <v>454877143.198</v>
      </c>
      <c r="J27" s="18">
        <v>76029147.703</v>
      </c>
      <c r="K27" s="16">
        <v>16070599.614</v>
      </c>
      <c r="L27" s="16">
        <f t="shared" si="2"/>
        <v>92099747.317</v>
      </c>
      <c r="M27" s="16">
        <v>13697068.755</v>
      </c>
      <c r="N27" s="16">
        <v>920412.758</v>
      </c>
      <c r="O27" s="16">
        <v>34268.796</v>
      </c>
      <c r="P27" s="19">
        <f t="shared" si="1"/>
        <v>561628640.824</v>
      </c>
      <c r="R27" s="32"/>
    </row>
    <row r="28" spans="2:18" ht="12" customHeight="1">
      <c r="B28" s="35"/>
      <c r="C28" s="39" t="s">
        <v>70</v>
      </c>
      <c r="D28" s="16">
        <v>1051328.887</v>
      </c>
      <c r="E28" s="16">
        <v>3320284.581</v>
      </c>
      <c r="F28" s="16">
        <v>3872960.358</v>
      </c>
      <c r="G28" s="16">
        <v>5119883.54</v>
      </c>
      <c r="H28" s="16">
        <v>3216737.469</v>
      </c>
      <c r="I28" s="17">
        <f t="shared" si="4"/>
        <v>16581194.835</v>
      </c>
      <c r="J28" s="18">
        <v>39104692.167</v>
      </c>
      <c r="K28" s="16">
        <v>11577595.793</v>
      </c>
      <c r="L28" s="16">
        <f t="shared" si="2"/>
        <v>50682287.96</v>
      </c>
      <c r="M28" s="16">
        <v>19913393.512</v>
      </c>
      <c r="N28" s="16">
        <v>21268361.835</v>
      </c>
      <c r="O28" s="16">
        <v>85939436.628</v>
      </c>
      <c r="P28" s="19">
        <f t="shared" si="1"/>
        <v>194384674.76999998</v>
      </c>
      <c r="R28" s="32"/>
    </row>
    <row r="29" spans="2:18" ht="12" customHeight="1">
      <c r="B29" s="35"/>
      <c r="C29" s="39" t="s">
        <v>7</v>
      </c>
      <c r="D29" s="16">
        <v>475277.101</v>
      </c>
      <c r="E29" s="16">
        <v>356597.051</v>
      </c>
      <c r="F29" s="16">
        <v>882897.264</v>
      </c>
      <c r="G29" s="16">
        <v>958842.659</v>
      </c>
      <c r="H29" s="16">
        <v>1497351.806</v>
      </c>
      <c r="I29" s="17">
        <f t="shared" si="4"/>
        <v>4170965.881</v>
      </c>
      <c r="J29" s="18">
        <v>6465334.211</v>
      </c>
      <c r="K29" s="16">
        <v>3150940.248</v>
      </c>
      <c r="L29" s="16">
        <f t="shared" si="2"/>
        <v>9616274.459</v>
      </c>
      <c r="M29" s="16">
        <v>7357082.076</v>
      </c>
      <c r="N29" s="16">
        <v>2734765.086</v>
      </c>
      <c r="O29" s="16">
        <v>989697.361</v>
      </c>
      <c r="P29" s="19">
        <f t="shared" si="1"/>
        <v>24868784.863</v>
      </c>
      <c r="R29" s="32"/>
    </row>
    <row r="30" spans="2:18" ht="12" customHeight="1">
      <c r="B30" s="35"/>
      <c r="C30" s="39" t="s">
        <v>8</v>
      </c>
      <c r="D30" s="16">
        <v>1006905.446</v>
      </c>
      <c r="E30" s="16">
        <v>1747336.833</v>
      </c>
      <c r="F30" s="16">
        <v>3682446.941</v>
      </c>
      <c r="G30" s="16">
        <v>2825621.67</v>
      </c>
      <c r="H30" s="16">
        <v>3044775.783</v>
      </c>
      <c r="I30" s="17">
        <f t="shared" si="4"/>
        <v>12307086.673</v>
      </c>
      <c r="J30" s="18">
        <v>8657649.688</v>
      </c>
      <c r="K30" s="16">
        <v>5852255.793</v>
      </c>
      <c r="L30" s="16">
        <f t="shared" si="2"/>
        <v>14509905.480999999</v>
      </c>
      <c r="M30" s="16">
        <v>5056983.355</v>
      </c>
      <c r="N30" s="16">
        <v>1497954.707</v>
      </c>
      <c r="O30" s="16">
        <v>203013.144</v>
      </c>
      <c r="P30" s="19">
        <f t="shared" si="1"/>
        <v>33574943.36</v>
      </c>
      <c r="R30" s="32"/>
    </row>
    <row r="31" spans="2:18" ht="12" customHeight="1">
      <c r="B31" s="35"/>
      <c r="C31" s="39" t="s">
        <v>77</v>
      </c>
      <c r="D31" s="16">
        <v>427720.38</v>
      </c>
      <c r="E31" s="16">
        <v>326881.311</v>
      </c>
      <c r="F31" s="16">
        <v>583356.83</v>
      </c>
      <c r="G31" s="16">
        <v>1211653.118</v>
      </c>
      <c r="H31" s="16">
        <v>1743868.088</v>
      </c>
      <c r="I31" s="17">
        <f t="shared" si="4"/>
        <v>4293479.727</v>
      </c>
      <c r="J31" s="18">
        <v>1234411.153</v>
      </c>
      <c r="K31" s="16">
        <v>1875302.499</v>
      </c>
      <c r="L31" s="16">
        <f t="shared" si="2"/>
        <v>3109713.652</v>
      </c>
      <c r="M31" s="16">
        <v>713221.86</v>
      </c>
      <c r="N31" s="16">
        <v>1355571.91</v>
      </c>
      <c r="O31" s="16">
        <v>613487.374</v>
      </c>
      <c r="P31" s="19">
        <f t="shared" si="1"/>
        <v>10085474.523</v>
      </c>
      <c r="R31" s="32"/>
    </row>
    <row r="32" spans="2:18" ht="12" customHeight="1">
      <c r="B32" s="35" t="s">
        <v>52</v>
      </c>
      <c r="C32" s="39" t="s">
        <v>78</v>
      </c>
      <c r="D32" s="16">
        <v>419350.086</v>
      </c>
      <c r="E32" s="16">
        <v>494654.968</v>
      </c>
      <c r="F32" s="16">
        <v>795728.813</v>
      </c>
      <c r="G32" s="16">
        <v>1207673.288</v>
      </c>
      <c r="H32" s="16">
        <v>1167643.871</v>
      </c>
      <c r="I32" s="17">
        <f t="shared" si="4"/>
        <v>4085051.0260000005</v>
      </c>
      <c r="J32" s="18">
        <v>2264742.894</v>
      </c>
      <c r="K32" s="16">
        <v>463553.392</v>
      </c>
      <c r="L32" s="16">
        <f t="shared" si="2"/>
        <v>2728296.286</v>
      </c>
      <c r="M32" s="16">
        <v>1135252.604</v>
      </c>
      <c r="N32" s="16">
        <v>1372342.69</v>
      </c>
      <c r="O32" s="16">
        <v>1887112.894</v>
      </c>
      <c r="P32" s="19">
        <f t="shared" si="1"/>
        <v>11208055.5</v>
      </c>
      <c r="R32" s="32"/>
    </row>
    <row r="33" spans="2:18" ht="12" customHeight="1">
      <c r="B33" s="35"/>
      <c r="C33" s="39" t="s">
        <v>79</v>
      </c>
      <c r="D33" s="16">
        <v>90871.315</v>
      </c>
      <c r="E33" s="16">
        <v>20764.651</v>
      </c>
      <c r="F33" s="16">
        <v>101010.092</v>
      </c>
      <c r="G33" s="16">
        <v>137964.9</v>
      </c>
      <c r="H33" s="16">
        <v>227710.266</v>
      </c>
      <c r="I33" s="17">
        <f t="shared" si="4"/>
        <v>578321.2239999999</v>
      </c>
      <c r="J33" s="18">
        <v>458167.434</v>
      </c>
      <c r="K33" s="16">
        <v>357006.099</v>
      </c>
      <c r="L33" s="16">
        <f t="shared" si="2"/>
        <v>815173.533</v>
      </c>
      <c r="M33" s="16">
        <v>165263.49</v>
      </c>
      <c r="N33" s="16">
        <v>630564.504</v>
      </c>
      <c r="O33" s="16">
        <v>170625.7</v>
      </c>
      <c r="P33" s="19">
        <f t="shared" si="1"/>
        <v>2359948.4510000004</v>
      </c>
      <c r="R33" s="32"/>
    </row>
    <row r="34" spans="2:18" ht="12" customHeight="1">
      <c r="B34" s="35"/>
      <c r="C34" s="39" t="s">
        <v>80</v>
      </c>
      <c r="D34" s="16">
        <v>5610.331</v>
      </c>
      <c r="E34" s="16">
        <v>83651.069</v>
      </c>
      <c r="F34" s="16">
        <v>80466.469</v>
      </c>
      <c r="G34" s="16">
        <v>131384.643</v>
      </c>
      <c r="H34" s="16">
        <v>192737.091</v>
      </c>
      <c r="I34" s="17">
        <f>SUM(D34:H34)</f>
        <v>493849.603</v>
      </c>
      <c r="J34" s="18">
        <v>505365.231</v>
      </c>
      <c r="K34" s="16">
        <v>182607.071</v>
      </c>
      <c r="L34" s="16">
        <f>SUM(J34:K34)</f>
        <v>687972.302</v>
      </c>
      <c r="M34" s="16">
        <v>202923.176</v>
      </c>
      <c r="N34" s="16">
        <v>309820.431</v>
      </c>
      <c r="O34" s="16">
        <v>275827.507</v>
      </c>
      <c r="P34" s="19">
        <f t="shared" si="1"/>
        <v>1970393.019</v>
      </c>
      <c r="R34" s="32"/>
    </row>
    <row r="35" spans="2:18" ht="12" customHeight="1">
      <c r="B35" s="35"/>
      <c r="C35" s="39" t="s">
        <v>9</v>
      </c>
      <c r="D35" s="16">
        <v>22230.097</v>
      </c>
      <c r="E35" s="16">
        <v>215718.663</v>
      </c>
      <c r="F35" s="16">
        <v>185543.068</v>
      </c>
      <c r="G35" s="16">
        <v>417532.675</v>
      </c>
      <c r="H35" s="16">
        <v>681900.444</v>
      </c>
      <c r="I35" s="17">
        <f>SUM(D35:H35)</f>
        <v>1522924.9470000002</v>
      </c>
      <c r="J35" s="18">
        <v>1686828.11</v>
      </c>
      <c r="K35" s="16">
        <v>1177518.697</v>
      </c>
      <c r="L35" s="16">
        <f>SUM(J35:K35)</f>
        <v>2864346.807</v>
      </c>
      <c r="M35" s="16">
        <v>1508682.546</v>
      </c>
      <c r="N35" s="16">
        <v>3448854.257</v>
      </c>
      <c r="O35" s="16">
        <v>3319238.831</v>
      </c>
      <c r="P35" s="19">
        <f t="shared" si="1"/>
        <v>12664047.388</v>
      </c>
      <c r="R35" s="32"/>
    </row>
    <row r="36" spans="2:18" ht="12" customHeight="1">
      <c r="B36" s="35"/>
      <c r="C36" s="39" t="s">
        <v>81</v>
      </c>
      <c r="D36" s="16">
        <v>8613.639</v>
      </c>
      <c r="E36" s="16">
        <v>37775.561</v>
      </c>
      <c r="F36" s="16">
        <v>69401.358</v>
      </c>
      <c r="G36" s="16">
        <v>71250.427</v>
      </c>
      <c r="H36" s="16">
        <v>111268.368</v>
      </c>
      <c r="I36" s="17">
        <f t="shared" si="4"/>
        <v>298309.353</v>
      </c>
      <c r="J36" s="18">
        <v>302836.609</v>
      </c>
      <c r="K36" s="16">
        <v>82248.27</v>
      </c>
      <c r="L36" s="16">
        <f t="shared" si="2"/>
        <v>385084.879</v>
      </c>
      <c r="M36" s="16">
        <v>68839.838</v>
      </c>
      <c r="N36" s="16">
        <v>268219.463</v>
      </c>
      <c r="O36" s="16">
        <v>178623.465</v>
      </c>
      <c r="P36" s="19">
        <f t="shared" si="1"/>
        <v>1199076.9980000001</v>
      </c>
      <c r="R36" s="32"/>
    </row>
    <row r="37" spans="2:18" ht="12" customHeight="1">
      <c r="B37" s="35"/>
      <c r="C37" s="39" t="s">
        <v>10</v>
      </c>
      <c r="D37" s="16">
        <v>166933.261</v>
      </c>
      <c r="E37" s="16">
        <v>348476.718</v>
      </c>
      <c r="F37" s="16">
        <v>1880647.243</v>
      </c>
      <c r="G37" s="16">
        <v>2002659.945</v>
      </c>
      <c r="H37" s="16">
        <v>2925091.102</v>
      </c>
      <c r="I37" s="17">
        <f t="shared" si="4"/>
        <v>7323808.269</v>
      </c>
      <c r="J37" s="18">
        <v>11083538.899</v>
      </c>
      <c r="K37" s="16">
        <v>4590497.941</v>
      </c>
      <c r="L37" s="16">
        <f t="shared" si="2"/>
        <v>15674036.84</v>
      </c>
      <c r="M37" s="16">
        <v>5942455.938</v>
      </c>
      <c r="N37" s="16">
        <v>8325900.91</v>
      </c>
      <c r="O37" s="16">
        <v>27492492.551</v>
      </c>
      <c r="P37" s="19">
        <f t="shared" si="1"/>
        <v>64758694.508</v>
      </c>
      <c r="R37" s="32"/>
    </row>
    <row r="38" spans="2:18" ht="12" customHeight="1">
      <c r="B38" s="35"/>
      <c r="C38" s="40" t="s">
        <v>82</v>
      </c>
      <c r="D38" s="16">
        <v>197815.435</v>
      </c>
      <c r="E38" s="16">
        <v>494992.964</v>
      </c>
      <c r="F38" s="16">
        <v>483057.147</v>
      </c>
      <c r="G38" s="16">
        <v>541882.173</v>
      </c>
      <c r="H38" s="16">
        <v>267914.051</v>
      </c>
      <c r="I38" s="17">
        <f t="shared" si="4"/>
        <v>1985661.77</v>
      </c>
      <c r="J38" s="18">
        <v>564144.251</v>
      </c>
      <c r="K38" s="16">
        <v>446523.782</v>
      </c>
      <c r="L38" s="16">
        <f t="shared" si="2"/>
        <v>1010668.033</v>
      </c>
      <c r="M38" s="16">
        <v>142016.878</v>
      </c>
      <c r="N38" s="16">
        <v>405819.722</v>
      </c>
      <c r="O38" s="16">
        <v>38616.52</v>
      </c>
      <c r="P38" s="19">
        <f t="shared" si="1"/>
        <v>3582782.9230000004</v>
      </c>
      <c r="R38" s="32"/>
    </row>
    <row r="39" spans="2:18" ht="12" customHeight="1">
      <c r="B39" s="37"/>
      <c r="C39" s="41" t="s">
        <v>74</v>
      </c>
      <c r="D39" s="24">
        <f>SUM(D15:D38)</f>
        <v>129926799.17699999</v>
      </c>
      <c r="E39" s="24">
        <f aca="true" t="shared" si="5" ref="E39:J39">SUM(E15:E38)</f>
        <v>185347223.79299992</v>
      </c>
      <c r="F39" s="24">
        <f t="shared" si="5"/>
        <v>198570416.15400004</v>
      </c>
      <c r="G39" s="24">
        <f t="shared" si="5"/>
        <v>110158136.168</v>
      </c>
      <c r="H39" s="24">
        <f t="shared" si="5"/>
        <v>108890234.71600002</v>
      </c>
      <c r="I39" s="25">
        <f t="shared" si="5"/>
        <v>732892810.0080003</v>
      </c>
      <c r="J39" s="26">
        <f t="shared" si="5"/>
        <v>246873514.54799995</v>
      </c>
      <c r="K39" s="24">
        <f>SUM(K15:K38)</f>
        <v>118580261.21</v>
      </c>
      <c r="L39" s="24">
        <f t="shared" si="2"/>
        <v>365453775.75799996</v>
      </c>
      <c r="M39" s="24">
        <f>SUM(M15:M38)</f>
        <v>212391223.403</v>
      </c>
      <c r="N39" s="24">
        <f>SUM(N15:N38)</f>
        <v>173537775.531</v>
      </c>
      <c r="O39" s="24">
        <f>SUM(O15:O38)</f>
        <v>141657697.475</v>
      </c>
      <c r="P39" s="27">
        <f t="shared" si="1"/>
        <v>1625933282.175</v>
      </c>
      <c r="R39" s="32"/>
    </row>
    <row r="40" spans="2:18" ht="12" customHeight="1">
      <c r="B40" s="33"/>
      <c r="C40" s="42" t="s">
        <v>11</v>
      </c>
      <c r="D40" s="16">
        <v>29594.056</v>
      </c>
      <c r="E40" s="16">
        <v>104735.857</v>
      </c>
      <c r="F40" s="16">
        <v>5643.307</v>
      </c>
      <c r="G40" s="16">
        <v>15855.036</v>
      </c>
      <c r="H40" s="16">
        <v>34712.664</v>
      </c>
      <c r="I40" s="17">
        <f aca="true" t="shared" si="6" ref="I40:I56">SUM(D40:H40)</f>
        <v>190540.91999999998</v>
      </c>
      <c r="J40" s="18">
        <v>9072.549</v>
      </c>
      <c r="K40" s="16">
        <v>0</v>
      </c>
      <c r="L40" s="16">
        <f t="shared" si="2"/>
        <v>9072.549</v>
      </c>
      <c r="M40" s="16">
        <v>0</v>
      </c>
      <c r="N40" s="16">
        <v>0</v>
      </c>
      <c r="O40" s="16">
        <v>0</v>
      </c>
      <c r="P40" s="19">
        <f aca="true" t="shared" si="7" ref="P40:P66">SUM(I40,L40:O40)</f>
        <v>199613.46899999998</v>
      </c>
      <c r="R40" s="32"/>
    </row>
    <row r="41" spans="2:18" ht="12" customHeight="1">
      <c r="B41" s="35"/>
      <c r="C41" s="39" t="s">
        <v>12</v>
      </c>
      <c r="D41" s="16">
        <v>52135.168</v>
      </c>
      <c r="E41" s="16">
        <v>9530.554</v>
      </c>
      <c r="F41" s="16">
        <v>2770.557</v>
      </c>
      <c r="G41" s="16">
        <v>19289.568</v>
      </c>
      <c r="H41" s="16">
        <v>10508.24</v>
      </c>
      <c r="I41" s="17">
        <f t="shared" si="6"/>
        <v>94234.087</v>
      </c>
      <c r="J41" s="18">
        <v>35194.504</v>
      </c>
      <c r="K41" s="16">
        <v>0</v>
      </c>
      <c r="L41" s="16">
        <f t="shared" si="2"/>
        <v>35194.504</v>
      </c>
      <c r="M41" s="16">
        <v>0</v>
      </c>
      <c r="N41" s="16">
        <v>26642.461</v>
      </c>
      <c r="O41" s="16">
        <v>0</v>
      </c>
      <c r="P41" s="19">
        <f t="shared" si="7"/>
        <v>156071.052</v>
      </c>
      <c r="R41" s="32"/>
    </row>
    <row r="42" spans="2:18" ht="12" customHeight="1">
      <c r="B42" s="35"/>
      <c r="C42" s="39" t="s">
        <v>53</v>
      </c>
      <c r="D42" s="16">
        <v>242137.47</v>
      </c>
      <c r="E42" s="16">
        <v>178630.385</v>
      </c>
      <c r="F42" s="16">
        <v>797.56</v>
      </c>
      <c r="G42" s="16">
        <v>133703.005</v>
      </c>
      <c r="H42" s="16">
        <v>324975.459</v>
      </c>
      <c r="I42" s="17">
        <f t="shared" si="6"/>
        <v>880243.879</v>
      </c>
      <c r="J42" s="18">
        <v>51873.439</v>
      </c>
      <c r="K42" s="16">
        <v>14411.862</v>
      </c>
      <c r="L42" s="16">
        <f t="shared" si="2"/>
        <v>66285.30099999999</v>
      </c>
      <c r="M42" s="16">
        <v>144366.338</v>
      </c>
      <c r="N42" s="16">
        <v>9857.143</v>
      </c>
      <c r="O42" s="16">
        <v>7317.717</v>
      </c>
      <c r="P42" s="19">
        <f t="shared" si="7"/>
        <v>1108070.3779999998</v>
      </c>
      <c r="R42" s="32"/>
    </row>
    <row r="43" spans="2:18" ht="12" customHeight="1">
      <c r="B43" s="35" t="s">
        <v>54</v>
      </c>
      <c r="C43" s="39" t="s">
        <v>83</v>
      </c>
      <c r="D43" s="16">
        <v>4879055.397</v>
      </c>
      <c r="E43" s="16">
        <v>6754889.346</v>
      </c>
      <c r="F43" s="16">
        <v>1395855.33</v>
      </c>
      <c r="G43" s="16">
        <v>20448785.319</v>
      </c>
      <c r="H43" s="16">
        <v>8305848.254</v>
      </c>
      <c r="I43" s="17">
        <f t="shared" si="6"/>
        <v>41784433.646</v>
      </c>
      <c r="J43" s="18">
        <v>6672484.712</v>
      </c>
      <c r="K43" s="16">
        <v>1670660.73</v>
      </c>
      <c r="L43" s="16">
        <f t="shared" si="2"/>
        <v>8343145.442</v>
      </c>
      <c r="M43" s="16">
        <v>104784.107</v>
      </c>
      <c r="N43" s="16">
        <v>0</v>
      </c>
      <c r="O43" s="16">
        <v>0</v>
      </c>
      <c r="P43" s="19">
        <f t="shared" si="7"/>
        <v>50232363.195</v>
      </c>
      <c r="R43" s="32"/>
    </row>
    <row r="44" spans="2:18" ht="12" customHeight="1">
      <c r="B44" s="35"/>
      <c r="C44" s="39" t="s">
        <v>13</v>
      </c>
      <c r="D44" s="16">
        <v>5282845.239</v>
      </c>
      <c r="E44" s="16">
        <v>11174501.361</v>
      </c>
      <c r="F44" s="16">
        <v>2661132.012</v>
      </c>
      <c r="G44" s="16">
        <v>12015394.287</v>
      </c>
      <c r="H44" s="16">
        <v>7614392.132</v>
      </c>
      <c r="I44" s="17">
        <f t="shared" si="6"/>
        <v>38748265.031</v>
      </c>
      <c r="J44" s="18">
        <v>6857821.733</v>
      </c>
      <c r="K44" s="16">
        <v>364954.966</v>
      </c>
      <c r="L44" s="16">
        <f t="shared" si="2"/>
        <v>7222776.699</v>
      </c>
      <c r="M44" s="16">
        <v>1770592.886</v>
      </c>
      <c r="N44" s="16">
        <v>1243562.703</v>
      </c>
      <c r="O44" s="16">
        <v>0</v>
      </c>
      <c r="P44" s="19">
        <f t="shared" si="7"/>
        <v>48985197.319000006</v>
      </c>
      <c r="R44" s="32"/>
    </row>
    <row r="45" spans="2:18" ht="12" customHeight="1">
      <c r="B45" s="35"/>
      <c r="C45" s="39" t="s">
        <v>14</v>
      </c>
      <c r="D45" s="16">
        <v>64089930.622</v>
      </c>
      <c r="E45" s="16">
        <v>34206072.281</v>
      </c>
      <c r="F45" s="16">
        <v>11768904.517</v>
      </c>
      <c r="G45" s="16">
        <v>3167292.815</v>
      </c>
      <c r="H45" s="16">
        <v>713333.774</v>
      </c>
      <c r="I45" s="17">
        <f t="shared" si="6"/>
        <v>113945534.009</v>
      </c>
      <c r="J45" s="18">
        <v>1471781.849</v>
      </c>
      <c r="K45" s="16">
        <v>111603.022</v>
      </c>
      <c r="L45" s="16">
        <f t="shared" si="2"/>
        <v>1583384.8709999998</v>
      </c>
      <c r="M45" s="16">
        <v>0</v>
      </c>
      <c r="N45" s="16">
        <v>0</v>
      </c>
      <c r="O45" s="16">
        <v>0</v>
      </c>
      <c r="P45" s="19">
        <f t="shared" si="7"/>
        <v>115528918.88000001</v>
      </c>
      <c r="R45" s="32"/>
    </row>
    <row r="46" spans="2:18" ht="12" customHeight="1">
      <c r="B46" s="35"/>
      <c r="C46" s="39" t="s">
        <v>15</v>
      </c>
      <c r="D46" s="16">
        <v>3633701.091</v>
      </c>
      <c r="E46" s="16">
        <v>1807793.717</v>
      </c>
      <c r="F46" s="16">
        <v>217441.848</v>
      </c>
      <c r="G46" s="16">
        <v>1010686.808</v>
      </c>
      <c r="H46" s="16">
        <v>88566.416</v>
      </c>
      <c r="I46" s="17">
        <f t="shared" si="6"/>
        <v>6758189.880000001</v>
      </c>
      <c r="J46" s="18">
        <v>1815250.384</v>
      </c>
      <c r="K46" s="16">
        <v>4446.888</v>
      </c>
      <c r="L46" s="16">
        <f t="shared" si="2"/>
        <v>1819697.272</v>
      </c>
      <c r="M46" s="16">
        <v>11386.766</v>
      </c>
      <c r="N46" s="16">
        <v>0</v>
      </c>
      <c r="O46" s="16">
        <v>0</v>
      </c>
      <c r="P46" s="19">
        <f t="shared" si="7"/>
        <v>8589273.918000001</v>
      </c>
      <c r="R46" s="32"/>
    </row>
    <row r="47" spans="2:18" ht="12" customHeight="1">
      <c r="B47" s="35"/>
      <c r="C47" s="39" t="s">
        <v>16</v>
      </c>
      <c r="D47" s="16">
        <v>14876785.405</v>
      </c>
      <c r="E47" s="16">
        <v>8848743.357</v>
      </c>
      <c r="F47" s="16">
        <v>560561.805</v>
      </c>
      <c r="G47" s="16">
        <v>21897161.53</v>
      </c>
      <c r="H47" s="16">
        <v>29033173.951</v>
      </c>
      <c r="I47" s="17">
        <f t="shared" si="6"/>
        <v>75216426.04800001</v>
      </c>
      <c r="J47" s="18">
        <v>648397.756</v>
      </c>
      <c r="K47" s="16">
        <v>0</v>
      </c>
      <c r="L47" s="16">
        <f t="shared" si="2"/>
        <v>648397.756</v>
      </c>
      <c r="M47" s="16">
        <v>0</v>
      </c>
      <c r="N47" s="16">
        <v>0</v>
      </c>
      <c r="O47" s="16">
        <v>0</v>
      </c>
      <c r="P47" s="19">
        <f t="shared" si="7"/>
        <v>75864823.804</v>
      </c>
      <c r="R47" s="32"/>
    </row>
    <row r="48" spans="2:18" ht="12" customHeight="1">
      <c r="B48" s="35" t="s">
        <v>55</v>
      </c>
      <c r="C48" s="39" t="s">
        <v>17</v>
      </c>
      <c r="D48" s="16">
        <v>28605067.364</v>
      </c>
      <c r="E48" s="16">
        <v>11788389.83</v>
      </c>
      <c r="F48" s="16">
        <v>776526.357</v>
      </c>
      <c r="G48" s="16">
        <v>8991169.942</v>
      </c>
      <c r="H48" s="16">
        <v>5072420.067</v>
      </c>
      <c r="I48" s="17">
        <f t="shared" si="6"/>
        <v>55233573.56</v>
      </c>
      <c r="J48" s="18">
        <v>463173.449</v>
      </c>
      <c r="K48" s="16">
        <v>0</v>
      </c>
      <c r="L48" s="16">
        <f t="shared" si="2"/>
        <v>463173.449</v>
      </c>
      <c r="M48" s="16">
        <v>129841.253</v>
      </c>
      <c r="N48" s="16">
        <v>0</v>
      </c>
      <c r="O48" s="16">
        <v>0</v>
      </c>
      <c r="P48" s="19">
        <f t="shared" si="7"/>
        <v>55826588.262</v>
      </c>
      <c r="R48" s="32"/>
    </row>
    <row r="49" spans="2:18" ht="12" customHeight="1">
      <c r="B49" s="35"/>
      <c r="C49" s="39" t="s">
        <v>92</v>
      </c>
      <c r="D49" s="16">
        <v>2013386.603</v>
      </c>
      <c r="E49" s="16">
        <v>551913.623</v>
      </c>
      <c r="F49" s="16">
        <v>84678.898</v>
      </c>
      <c r="G49" s="16">
        <v>1545362.98</v>
      </c>
      <c r="H49" s="16">
        <v>1388825.217</v>
      </c>
      <c r="I49" s="17">
        <f>SUM(D49:H49)</f>
        <v>5584167.321</v>
      </c>
      <c r="J49" s="18">
        <v>44445.541</v>
      </c>
      <c r="K49" s="16">
        <v>32172.92</v>
      </c>
      <c r="L49" s="16">
        <f>SUM(J49:K49)</f>
        <v>76618.461</v>
      </c>
      <c r="M49" s="16">
        <v>0</v>
      </c>
      <c r="N49" s="16">
        <v>5584.153</v>
      </c>
      <c r="O49" s="16">
        <v>417.129</v>
      </c>
      <c r="P49" s="19">
        <f t="shared" si="7"/>
        <v>5666787.064</v>
      </c>
      <c r="R49" s="32"/>
    </row>
    <row r="50" spans="2:18" ht="12" customHeight="1">
      <c r="B50" s="35"/>
      <c r="C50" s="39" t="s">
        <v>56</v>
      </c>
      <c r="D50" s="16">
        <v>518216.768</v>
      </c>
      <c r="E50" s="16">
        <v>307806.379</v>
      </c>
      <c r="F50" s="16">
        <v>221607.928</v>
      </c>
      <c r="G50" s="16">
        <v>2277502.068</v>
      </c>
      <c r="H50" s="16">
        <v>456533.826</v>
      </c>
      <c r="I50" s="17">
        <f>SUM(D50:H50)</f>
        <v>3781666.969</v>
      </c>
      <c r="J50" s="18">
        <v>400859.016</v>
      </c>
      <c r="K50" s="16">
        <v>0</v>
      </c>
      <c r="L50" s="16">
        <f>SUM(J50:K50)</f>
        <v>400859.016</v>
      </c>
      <c r="M50" s="16">
        <v>37531</v>
      </c>
      <c r="N50" s="16">
        <v>75772.62</v>
      </c>
      <c r="O50" s="16">
        <v>0</v>
      </c>
      <c r="P50" s="19">
        <f t="shared" si="7"/>
        <v>4295829.6049999995</v>
      </c>
      <c r="R50" s="32"/>
    </row>
    <row r="51" spans="2:18" ht="12" customHeight="1">
      <c r="B51" s="35"/>
      <c r="C51" s="39" t="s">
        <v>57</v>
      </c>
      <c r="D51" s="16">
        <v>1546023.611</v>
      </c>
      <c r="E51" s="16">
        <v>846249.016</v>
      </c>
      <c r="F51" s="16">
        <v>406979.551</v>
      </c>
      <c r="G51" s="16">
        <v>91646.994</v>
      </c>
      <c r="H51" s="16">
        <v>59072.938</v>
      </c>
      <c r="I51" s="17">
        <f>SUM(D51:H51)</f>
        <v>2949972.11</v>
      </c>
      <c r="J51" s="18">
        <v>41387.004</v>
      </c>
      <c r="K51" s="16">
        <v>102266.286</v>
      </c>
      <c r="L51" s="16">
        <f>SUM(J51:K51)</f>
        <v>143653.28999999998</v>
      </c>
      <c r="M51" s="16">
        <v>5184.493</v>
      </c>
      <c r="N51" s="16">
        <v>0</v>
      </c>
      <c r="O51" s="16">
        <v>417.152</v>
      </c>
      <c r="P51" s="19">
        <f t="shared" si="7"/>
        <v>3099227.0449999995</v>
      </c>
      <c r="R51" s="32"/>
    </row>
    <row r="52" spans="2:18" ht="12" customHeight="1">
      <c r="B52" s="35"/>
      <c r="C52" s="39" t="s">
        <v>58</v>
      </c>
      <c r="D52" s="16">
        <v>163139.208</v>
      </c>
      <c r="E52" s="16">
        <v>149487.676</v>
      </c>
      <c r="F52" s="16">
        <v>89780.13</v>
      </c>
      <c r="G52" s="16">
        <v>237769.685</v>
      </c>
      <c r="H52" s="16">
        <v>140018.857</v>
      </c>
      <c r="I52" s="17">
        <f t="shared" si="6"/>
        <v>780195.556</v>
      </c>
      <c r="J52" s="18">
        <v>18941.249</v>
      </c>
      <c r="K52" s="16">
        <v>34373.395</v>
      </c>
      <c r="L52" s="16">
        <f t="shared" si="2"/>
        <v>53314.644</v>
      </c>
      <c r="M52" s="16">
        <v>5484.885</v>
      </c>
      <c r="N52" s="16">
        <v>8926</v>
      </c>
      <c r="O52" s="16">
        <v>0</v>
      </c>
      <c r="P52" s="19">
        <f t="shared" si="7"/>
        <v>847921.085</v>
      </c>
      <c r="R52" s="32"/>
    </row>
    <row r="53" spans="2:18" ht="12" customHeight="1">
      <c r="B53" s="35" t="s">
        <v>59</v>
      </c>
      <c r="C53" s="39" t="s">
        <v>60</v>
      </c>
      <c r="D53" s="16">
        <v>801003.937</v>
      </c>
      <c r="E53" s="16">
        <v>704993.732</v>
      </c>
      <c r="F53" s="16">
        <v>55646.573</v>
      </c>
      <c r="G53" s="16">
        <v>804392.384</v>
      </c>
      <c r="H53" s="16">
        <v>78086.151</v>
      </c>
      <c r="I53" s="17">
        <f t="shared" si="6"/>
        <v>2444122.7770000002</v>
      </c>
      <c r="J53" s="18">
        <v>347604.446</v>
      </c>
      <c r="K53" s="16">
        <v>0</v>
      </c>
      <c r="L53" s="16">
        <f t="shared" si="2"/>
        <v>347604.446</v>
      </c>
      <c r="M53" s="16">
        <v>150313.657</v>
      </c>
      <c r="N53" s="16">
        <v>0</v>
      </c>
      <c r="O53" s="16">
        <v>0</v>
      </c>
      <c r="P53" s="19">
        <f t="shared" si="7"/>
        <v>2942040.8800000004</v>
      </c>
      <c r="R53" s="32"/>
    </row>
    <row r="54" spans="2:18" ht="12" customHeight="1">
      <c r="B54" s="35"/>
      <c r="C54" s="39" t="s">
        <v>84</v>
      </c>
      <c r="D54" s="16">
        <v>125315.111</v>
      </c>
      <c r="E54" s="16">
        <v>247202.607</v>
      </c>
      <c r="F54" s="16">
        <v>38454.298</v>
      </c>
      <c r="G54" s="16">
        <v>1001467.903</v>
      </c>
      <c r="H54" s="16">
        <v>366973.244</v>
      </c>
      <c r="I54" s="17">
        <f>SUM(D54:H54)</f>
        <v>1779413.163</v>
      </c>
      <c r="J54" s="18">
        <v>595164.642</v>
      </c>
      <c r="K54" s="16">
        <v>591140.182</v>
      </c>
      <c r="L54" s="16">
        <f>SUM(J54:K54)</f>
        <v>1186304.824</v>
      </c>
      <c r="M54" s="16">
        <v>957651.185</v>
      </c>
      <c r="N54" s="16">
        <v>141856.948</v>
      </c>
      <c r="O54" s="16">
        <v>0</v>
      </c>
      <c r="P54" s="19">
        <f>SUM(I54,L54:O54)</f>
        <v>4065226.1199999996</v>
      </c>
      <c r="R54" s="32"/>
    </row>
    <row r="55" spans="2:18" ht="12" customHeight="1">
      <c r="B55" s="35"/>
      <c r="C55" s="39" t="s">
        <v>18</v>
      </c>
      <c r="D55" s="16">
        <v>2905363.481</v>
      </c>
      <c r="E55" s="16">
        <v>3706441.572</v>
      </c>
      <c r="F55" s="16">
        <v>862495.318</v>
      </c>
      <c r="G55" s="16">
        <v>3056787.966</v>
      </c>
      <c r="H55" s="16">
        <v>1226666.51</v>
      </c>
      <c r="I55" s="17">
        <f t="shared" si="6"/>
        <v>11757754.847000001</v>
      </c>
      <c r="J55" s="18">
        <v>2934969.666</v>
      </c>
      <c r="K55" s="16">
        <v>4123651.552</v>
      </c>
      <c r="L55" s="16">
        <f t="shared" si="2"/>
        <v>7058621.218</v>
      </c>
      <c r="M55" s="16">
        <v>0</v>
      </c>
      <c r="N55" s="16">
        <v>109181.495</v>
      </c>
      <c r="O55" s="16">
        <v>74108.324</v>
      </c>
      <c r="P55" s="19">
        <f t="shared" si="7"/>
        <v>18999665.884000003</v>
      </c>
      <c r="R55" s="32"/>
    </row>
    <row r="56" spans="2:18" ht="12" customHeight="1">
      <c r="B56" s="35"/>
      <c r="C56" s="40" t="s">
        <v>94</v>
      </c>
      <c r="D56" s="16">
        <v>1067971.071</v>
      </c>
      <c r="E56" s="16">
        <v>315940.424</v>
      </c>
      <c r="F56" s="16">
        <v>112336.025</v>
      </c>
      <c r="G56" s="16">
        <v>2465354.231</v>
      </c>
      <c r="H56" s="16">
        <v>158592.054</v>
      </c>
      <c r="I56" s="17">
        <f t="shared" si="6"/>
        <v>4120193.805</v>
      </c>
      <c r="J56" s="18">
        <v>580011.511</v>
      </c>
      <c r="K56" s="16">
        <v>373841.071</v>
      </c>
      <c r="L56" s="16">
        <f t="shared" si="2"/>
        <v>953852.582</v>
      </c>
      <c r="M56" s="16">
        <v>0</v>
      </c>
      <c r="N56" s="16">
        <v>244379</v>
      </c>
      <c r="O56" s="16">
        <v>0</v>
      </c>
      <c r="P56" s="19">
        <f t="shared" si="7"/>
        <v>5318425.387</v>
      </c>
      <c r="R56" s="32"/>
    </row>
    <row r="57" spans="2:18" ht="12" customHeight="1">
      <c r="B57" s="37"/>
      <c r="C57" s="43" t="s">
        <v>74</v>
      </c>
      <c r="D57" s="24">
        <f>SUM(D40:D56)</f>
        <v>130831671.60200003</v>
      </c>
      <c r="E57" s="24">
        <f aca="true" t="shared" si="8" ref="E57:J57">SUM(E40:E56)</f>
        <v>81703321.71699998</v>
      </c>
      <c r="F57" s="24">
        <f t="shared" si="8"/>
        <v>19261612.013999995</v>
      </c>
      <c r="G57" s="24">
        <f t="shared" si="8"/>
        <v>79179622.52100003</v>
      </c>
      <c r="H57" s="24">
        <f t="shared" si="8"/>
        <v>55072699.754</v>
      </c>
      <c r="I57" s="25">
        <f t="shared" si="8"/>
        <v>366048927.608</v>
      </c>
      <c r="J57" s="26">
        <f t="shared" si="8"/>
        <v>22988433.450000003</v>
      </c>
      <c r="K57" s="24">
        <f>SUM(K40:K56)</f>
        <v>7423522.874</v>
      </c>
      <c r="L57" s="24">
        <f t="shared" si="2"/>
        <v>30411956.324</v>
      </c>
      <c r="M57" s="24">
        <f>SUM(M40:M56)</f>
        <v>3317136.57</v>
      </c>
      <c r="N57" s="24">
        <f>SUM(N40:N56)</f>
        <v>1865762.523</v>
      </c>
      <c r="O57" s="24">
        <f>SUM(O40:O56)</f>
        <v>82260.32199999999</v>
      </c>
      <c r="P57" s="27">
        <f t="shared" si="7"/>
        <v>401726043.347</v>
      </c>
      <c r="R57" s="32"/>
    </row>
    <row r="58" spans="2:18" ht="12" customHeight="1">
      <c r="B58" s="35"/>
      <c r="C58" s="36" t="s">
        <v>85</v>
      </c>
      <c r="D58" s="16">
        <v>30352175.956</v>
      </c>
      <c r="E58" s="16">
        <v>34532386.003</v>
      </c>
      <c r="F58" s="16">
        <v>20562037.252</v>
      </c>
      <c r="G58" s="16">
        <v>26027380.857</v>
      </c>
      <c r="H58" s="16">
        <v>20964595.285</v>
      </c>
      <c r="I58" s="17">
        <f aca="true" t="shared" si="9" ref="I58:I64">SUM(D58:H58)</f>
        <v>132438575.35299999</v>
      </c>
      <c r="J58" s="18">
        <v>10961639.967</v>
      </c>
      <c r="K58" s="16">
        <v>1015603.456</v>
      </c>
      <c r="L58" s="16">
        <f t="shared" si="2"/>
        <v>11977243.423</v>
      </c>
      <c r="M58" s="16">
        <v>0</v>
      </c>
      <c r="N58" s="16">
        <v>0</v>
      </c>
      <c r="O58" s="16">
        <v>0</v>
      </c>
      <c r="P58" s="19">
        <f t="shared" si="7"/>
        <v>144415818.776</v>
      </c>
      <c r="R58" s="32"/>
    </row>
    <row r="59" spans="2:18" ht="12" customHeight="1">
      <c r="B59" s="35" t="s">
        <v>61</v>
      </c>
      <c r="C59" s="36" t="s">
        <v>86</v>
      </c>
      <c r="D59" s="16">
        <v>8089965.548</v>
      </c>
      <c r="E59" s="16">
        <v>5533920.257</v>
      </c>
      <c r="F59" s="16">
        <v>3844802.651</v>
      </c>
      <c r="G59" s="16">
        <v>12088796.125</v>
      </c>
      <c r="H59" s="16">
        <v>1431916.576</v>
      </c>
      <c r="I59" s="17">
        <f t="shared" si="9"/>
        <v>30989401.157</v>
      </c>
      <c r="J59" s="18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9">
        <f t="shared" si="7"/>
        <v>30989401.157</v>
      </c>
      <c r="R59" s="32"/>
    </row>
    <row r="60" spans="2:18" ht="12" customHeight="1">
      <c r="B60" s="35"/>
      <c r="C60" s="36" t="s">
        <v>87</v>
      </c>
      <c r="D60" s="16">
        <v>5514910.146</v>
      </c>
      <c r="E60" s="16">
        <v>11550755.41</v>
      </c>
      <c r="F60" s="16">
        <v>6335042.302</v>
      </c>
      <c r="G60" s="16">
        <v>5570232.778</v>
      </c>
      <c r="H60" s="16">
        <v>1040831.107</v>
      </c>
      <c r="I60" s="17">
        <f t="shared" si="9"/>
        <v>30011771.743000004</v>
      </c>
      <c r="J60" s="18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9">
        <f t="shared" si="7"/>
        <v>30011771.743000004</v>
      </c>
      <c r="R60" s="32"/>
    </row>
    <row r="61" spans="2:18" ht="12" customHeight="1">
      <c r="B61" s="35" t="s">
        <v>62</v>
      </c>
      <c r="C61" s="36" t="s">
        <v>88</v>
      </c>
      <c r="D61" s="16">
        <v>1277251.737</v>
      </c>
      <c r="E61" s="16">
        <v>652452.844</v>
      </c>
      <c r="F61" s="16">
        <v>343120.04</v>
      </c>
      <c r="G61" s="16">
        <v>153790.866</v>
      </c>
      <c r="H61" s="16">
        <v>43041.794</v>
      </c>
      <c r="I61" s="17">
        <f t="shared" si="9"/>
        <v>2469657.281</v>
      </c>
      <c r="J61" s="18">
        <v>26554.853</v>
      </c>
      <c r="K61" s="16">
        <v>0</v>
      </c>
      <c r="L61" s="16">
        <f t="shared" si="2"/>
        <v>26554.853</v>
      </c>
      <c r="M61" s="16">
        <v>0</v>
      </c>
      <c r="N61" s="16">
        <v>0</v>
      </c>
      <c r="O61" s="16">
        <v>0</v>
      </c>
      <c r="P61" s="19">
        <f t="shared" si="7"/>
        <v>2496212.134</v>
      </c>
      <c r="R61" s="32"/>
    </row>
    <row r="62" spans="2:18" ht="12" customHeight="1">
      <c r="B62" s="35"/>
      <c r="C62" s="36" t="s">
        <v>89</v>
      </c>
      <c r="D62" s="16">
        <v>2646977.274</v>
      </c>
      <c r="E62" s="16">
        <v>486379.246</v>
      </c>
      <c r="F62" s="16">
        <v>661140.093</v>
      </c>
      <c r="G62" s="16">
        <v>1516440.866</v>
      </c>
      <c r="H62" s="16">
        <v>1400845</v>
      </c>
      <c r="I62" s="17">
        <f t="shared" si="9"/>
        <v>6711782.479</v>
      </c>
      <c r="J62" s="18">
        <v>0</v>
      </c>
      <c r="K62" s="16">
        <v>0</v>
      </c>
      <c r="L62" s="16">
        <f t="shared" si="2"/>
        <v>0</v>
      </c>
      <c r="M62" s="16">
        <v>0</v>
      </c>
      <c r="N62" s="16">
        <v>0</v>
      </c>
      <c r="O62" s="16">
        <v>0</v>
      </c>
      <c r="P62" s="19">
        <f t="shared" si="7"/>
        <v>6711782.479</v>
      </c>
      <c r="R62" s="32"/>
    </row>
    <row r="63" spans="2:18" ht="12" customHeight="1">
      <c r="B63" s="35" t="s">
        <v>52</v>
      </c>
      <c r="C63" s="36" t="s">
        <v>90</v>
      </c>
      <c r="D63" s="16">
        <v>79838</v>
      </c>
      <c r="E63" s="16">
        <v>28774</v>
      </c>
      <c r="F63" s="16">
        <v>0</v>
      </c>
      <c r="G63" s="16">
        <v>0</v>
      </c>
      <c r="H63" s="16">
        <v>0</v>
      </c>
      <c r="I63" s="17">
        <f t="shared" si="9"/>
        <v>108612</v>
      </c>
      <c r="J63" s="18">
        <v>0</v>
      </c>
      <c r="K63" s="16">
        <v>0</v>
      </c>
      <c r="L63" s="16">
        <f t="shared" si="2"/>
        <v>0</v>
      </c>
      <c r="M63" s="16">
        <v>0</v>
      </c>
      <c r="N63" s="16">
        <v>0</v>
      </c>
      <c r="O63" s="16">
        <v>0</v>
      </c>
      <c r="P63" s="19">
        <f t="shared" si="7"/>
        <v>108612</v>
      </c>
      <c r="R63" s="32"/>
    </row>
    <row r="64" spans="2:18" ht="12" customHeight="1">
      <c r="B64" s="35"/>
      <c r="C64" s="44" t="s">
        <v>91</v>
      </c>
      <c r="D64" s="16">
        <v>2289688.152</v>
      </c>
      <c r="E64" s="16">
        <v>3887104.878</v>
      </c>
      <c r="F64" s="16">
        <v>3126572.342</v>
      </c>
      <c r="G64" s="16">
        <v>3490238.868</v>
      </c>
      <c r="H64" s="16">
        <v>4068718.468</v>
      </c>
      <c r="I64" s="17">
        <f t="shared" si="9"/>
        <v>16862322.707999997</v>
      </c>
      <c r="J64" s="18">
        <v>2413847.079</v>
      </c>
      <c r="K64" s="16">
        <v>1171277.903</v>
      </c>
      <c r="L64" s="16">
        <f t="shared" si="2"/>
        <v>3585124.982</v>
      </c>
      <c r="M64" s="16">
        <v>0</v>
      </c>
      <c r="N64" s="16">
        <v>0</v>
      </c>
      <c r="O64" s="16">
        <v>0</v>
      </c>
      <c r="P64" s="19">
        <f t="shared" si="7"/>
        <v>20447447.689999998</v>
      </c>
      <c r="R64" s="32"/>
    </row>
    <row r="65" spans="1:18" ht="12" customHeight="1">
      <c r="A65" s="11"/>
      <c r="B65" s="37"/>
      <c r="C65" s="43" t="s">
        <v>49</v>
      </c>
      <c r="D65" s="24">
        <f>SUM(D58:D64)</f>
        <v>50250806.813</v>
      </c>
      <c r="E65" s="24">
        <f aca="true" t="shared" si="10" ref="E65:J65">SUM(E58:E64)</f>
        <v>56671772.638</v>
      </c>
      <c r="F65" s="24">
        <f t="shared" si="10"/>
        <v>34872714.68</v>
      </c>
      <c r="G65" s="24">
        <f t="shared" si="10"/>
        <v>48846880.35999999</v>
      </c>
      <c r="H65" s="24">
        <f t="shared" si="10"/>
        <v>28949948.23</v>
      </c>
      <c r="I65" s="25">
        <f>SUM(I58:I64)</f>
        <v>219592122.721</v>
      </c>
      <c r="J65" s="26">
        <f t="shared" si="10"/>
        <v>13402041.899</v>
      </c>
      <c r="K65" s="24">
        <f>SUM(K58:K64)</f>
        <v>2186881.359</v>
      </c>
      <c r="L65" s="24">
        <f t="shared" si="2"/>
        <v>15588923.258000001</v>
      </c>
      <c r="M65" s="24">
        <f>SUM(M58:M64)</f>
        <v>0</v>
      </c>
      <c r="N65" s="24">
        <f>SUM(N58:N64)</f>
        <v>0</v>
      </c>
      <c r="O65" s="24">
        <f>SUM(O58:O64)</f>
        <v>0</v>
      </c>
      <c r="P65" s="27">
        <f t="shared" si="7"/>
        <v>235181045.97899997</v>
      </c>
      <c r="R65" s="32"/>
    </row>
    <row r="66" spans="1:18" ht="12" customHeight="1">
      <c r="A66" s="11"/>
      <c r="B66" s="49" t="s">
        <v>63</v>
      </c>
      <c r="C66" s="50"/>
      <c r="D66" s="28">
        <f>SUM(D65,D57,D39,D14)</f>
        <v>404334891.213</v>
      </c>
      <c r="E66" s="28">
        <f aca="true" t="shared" si="11" ref="E66:J66">SUM(E65,E57,E39,E14)</f>
        <v>376478753.15499985</v>
      </c>
      <c r="F66" s="28">
        <f t="shared" si="11"/>
        <v>287161475.6470001</v>
      </c>
      <c r="G66" s="28">
        <f t="shared" si="11"/>
        <v>291053670.07000005</v>
      </c>
      <c r="H66" s="28">
        <f t="shared" si="11"/>
        <v>219041658.115</v>
      </c>
      <c r="I66" s="29">
        <f>SUM(I65,I57,I39,I14)</f>
        <v>1578070448.2000003</v>
      </c>
      <c r="J66" s="30">
        <f t="shared" si="11"/>
        <v>288204469.97599995</v>
      </c>
      <c r="K66" s="28">
        <f>SUM(K65,K57,K39,K14)</f>
        <v>128190665.44299999</v>
      </c>
      <c r="L66" s="28">
        <f t="shared" si="2"/>
        <v>416395135.4189999</v>
      </c>
      <c r="M66" s="28">
        <f>SUM(M65,M57,M39,M14)</f>
        <v>216286552.343</v>
      </c>
      <c r="N66" s="28">
        <f>SUM(N65,N57,N39,N14)</f>
        <v>175403538.054</v>
      </c>
      <c r="O66" s="28">
        <f>SUM(O65,O57,O39,O14)</f>
        <v>141739957.797</v>
      </c>
      <c r="P66" s="31">
        <f t="shared" si="7"/>
        <v>2527895631.813</v>
      </c>
      <c r="R66" s="32"/>
    </row>
    <row r="67" spans="4:16" ht="12" customHeight="1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</sheetData>
  <sheetProtection/>
  <mergeCells count="2">
    <mergeCell ref="P5:P6"/>
    <mergeCell ref="B66:C66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菅 直往</cp:lastModifiedBy>
  <cp:lastPrinted>2007-07-05T02:45:47Z</cp:lastPrinted>
  <dcterms:created xsi:type="dcterms:W3CDTF">2002-02-09T05:12:56Z</dcterms:created>
  <dcterms:modified xsi:type="dcterms:W3CDTF">2017-03-22T05:02:47Z</dcterms:modified>
  <cp:category/>
  <cp:version/>
  <cp:contentType/>
  <cp:contentStatus/>
</cp:coreProperties>
</file>