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35" windowWidth="14940" windowHeight="4545" activeTab="0"/>
  </bookViews>
  <sheets>
    <sheet name="Sheet1" sheetId="1" r:id="rId1"/>
  </sheets>
  <definedNames>
    <definedName name="_xlnm.Print_Area" localSheetId="0">'Sheet1'!$B$2:$O$1107</definedName>
  </definedNames>
  <calcPr fullCalcOnLoad="1"/>
</workbook>
</file>

<file path=xl/sharedStrings.xml><?xml version="1.0" encoding="utf-8"?>
<sst xmlns="http://schemas.openxmlformats.org/spreadsheetml/2006/main" count="1481" uniqueCount="102">
  <si>
    <t>(３日間調査　単位：トン）</t>
  </si>
  <si>
    <t>営業倉庫</t>
  </si>
  <si>
    <t>問屋店頭</t>
  </si>
  <si>
    <t>卸売市場</t>
  </si>
  <si>
    <t>建設現場</t>
  </si>
  <si>
    <t>自家倉庫</t>
  </si>
  <si>
    <t xml:space="preserve">届先施設 </t>
  </si>
  <si>
    <t xml:space="preserve"> 発産業業種</t>
  </si>
  <si>
    <t>小売店店頭</t>
  </si>
  <si>
    <t>リサイクル
センター</t>
  </si>
  <si>
    <t>工　　場</t>
  </si>
  <si>
    <t>個 人 宅</t>
  </si>
  <si>
    <t>そ の 他</t>
  </si>
  <si>
    <t>外  　国</t>
  </si>
  <si>
    <t>合　  計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</si>
  <si>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</si>
  <si>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</si>
  <si>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</si>
  <si>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</si>
  <si>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</si>
  <si>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</si>
  <si>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</si>
  <si>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</si>
  <si>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</si>
  <si>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</si>
  <si>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</si>
  <si>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</si>
  <si>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</si>
  <si>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</si>
  <si>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</si>
  <si>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</si>
  <si>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</si>
  <si>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</si>
  <si>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表Ⅱ－５－１　発産業業種・届先施設別流動量（代表輸送機関別）　－重量－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</si>
  <si>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</si>
  <si>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</si>
  <si>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</si>
  <si>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</si>
  <si>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</si>
  <si>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</si>
  <si>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</si>
  <si>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</si>
  <si>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</si>
  <si>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</si>
  <si>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</si>
  <si>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</si>
  <si>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</si>
  <si>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</si>
  <si>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</si>
  <si>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</si>
  <si>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</si>
  <si>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</si>
  <si>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</si>
  <si>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</si>
  <si>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</si>
  <si>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</si>
  <si>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</si>
  <si>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家具・建具･じゅう器</t>
  </si>
  <si>
    <t>その他の卸売業</t>
  </si>
  <si>
    <t>繊維</t>
  </si>
  <si>
    <t>化学</t>
  </si>
  <si>
    <t>鉄鋼</t>
  </si>
  <si>
    <t>自動車</t>
  </si>
  <si>
    <t>電気機械器具</t>
  </si>
  <si>
    <t>その他の機械器具</t>
  </si>
  <si>
    <t>鉱</t>
  </si>
  <si>
    <t>業</t>
  </si>
  <si>
    <t>計</t>
  </si>
  <si>
    <t>製</t>
  </si>
  <si>
    <t>パルプ・紙・紙加工品</t>
  </si>
  <si>
    <t>造</t>
  </si>
  <si>
    <t>業</t>
  </si>
  <si>
    <t>卸</t>
  </si>
  <si>
    <t>売</t>
  </si>
  <si>
    <t>業</t>
  </si>
  <si>
    <t>倉</t>
  </si>
  <si>
    <t>庫</t>
  </si>
  <si>
    <t>合　　　　　　　　　計</t>
  </si>
  <si>
    <t>飲料・たばこ・飼料</t>
  </si>
  <si>
    <t>石油製品・石炭製品</t>
  </si>
  <si>
    <t>採石業、砂・砂利・玉石採取</t>
  </si>
  <si>
    <t>計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</si>
  <si>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</si>
  <si>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</si>
  <si>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</si>
  <si>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</si>
  <si>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</si>
  <si>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</si>
  <si>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</si>
  <si>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</si>
  <si>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</si>
  <si>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産業機械器具</t>
  </si>
  <si>
    <t>医薬品・化粧品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</si>
  <si>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</si>
  <si>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</si>
  <si>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</si>
  <si>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</si>
  <si>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</si>
  <si>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</si>
  <si>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</si>
  <si>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鉱業（業種格付不能）</t>
  </si>
  <si>
    <t>卸売業（業種格付不能）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</si>
</sst>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44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0"/>
      <color indexed="12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49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185" fontId="2" fillId="0" borderId="14" xfId="49" applyNumberFormat="1" applyFont="1" applyBorder="1" applyAlignment="1">
      <alignment vertical="center"/>
    </xf>
    <xf numFmtId="185" fontId="2" fillId="0" borderId="15" xfId="49" applyNumberFormat="1" applyFont="1" applyBorder="1" applyAlignment="1">
      <alignment vertical="center"/>
    </xf>
    <xf numFmtId="185" fontId="2" fillId="0" borderId="16" xfId="49" applyNumberFormat="1" applyFont="1" applyBorder="1" applyAlignment="1">
      <alignment vertical="center"/>
    </xf>
    <xf numFmtId="185" fontId="2" fillId="0" borderId="17" xfId="49" applyNumberFormat="1" applyFont="1" applyBorder="1" applyAlignment="1">
      <alignment vertical="center"/>
    </xf>
    <xf numFmtId="185" fontId="2" fillId="0" borderId="18" xfId="49" applyNumberFormat="1" applyFont="1" applyBorder="1" applyAlignment="1">
      <alignment vertical="center"/>
    </xf>
    <xf numFmtId="185" fontId="2" fillId="0" borderId="19" xfId="49" applyNumberFormat="1" applyFont="1" applyBorder="1" applyAlignment="1">
      <alignment vertical="center"/>
    </xf>
    <xf numFmtId="185" fontId="2" fillId="0" borderId="20" xfId="49" applyNumberFormat="1" applyFont="1" applyBorder="1" applyAlignment="1">
      <alignment vertical="center"/>
    </xf>
    <xf numFmtId="185" fontId="2" fillId="0" borderId="21" xfId="49" applyNumberFormat="1" applyFont="1" applyBorder="1" applyAlignment="1">
      <alignment vertical="center"/>
    </xf>
    <xf numFmtId="185" fontId="2" fillId="0" borderId="22" xfId="49" applyNumberFormat="1" applyFont="1" applyFill="1" applyBorder="1" applyAlignment="1">
      <alignment vertical="center"/>
    </xf>
    <xf numFmtId="185" fontId="2" fillId="0" borderId="22" xfId="49" applyNumberFormat="1" applyFont="1" applyBorder="1" applyAlignment="1">
      <alignment vertical="center"/>
    </xf>
    <xf numFmtId="185" fontId="2" fillId="0" borderId="23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38" fontId="4" fillId="0" borderId="34" xfId="49" applyNumberFormat="1" applyFont="1" applyBorder="1" applyAlignment="1">
      <alignment horizontal="center" vertical="center"/>
    </xf>
    <xf numFmtId="38" fontId="4" fillId="0" borderId="29" xfId="49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38" fontId="4" fillId="0" borderId="34" xfId="49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1110</xdr:row>
      <xdr:rowOff>0</xdr:rowOff>
    </xdr:from>
    <xdr:to>
      <xdr:col>2</xdr:col>
      <xdr:colOff>1133475</xdr:colOff>
      <xdr:row>1110</xdr:row>
      <xdr:rowOff>0</xdr:rowOff>
    </xdr:to>
    <xdr:sp>
      <xdr:nvSpPr>
        <xdr:cNvPr id="1" name="Line 18"/>
        <xdr:cNvSpPr>
          <a:spLocks/>
        </xdr:cNvSpPr>
      </xdr:nvSpPr>
      <xdr:spPr>
        <a:xfrm>
          <a:off x="1781175" y="17152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G1107"/>
  <sheetViews>
    <sheetView tabSelected="1" zoomScaleSheetLayoutView="25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3.59765625" style="1" customWidth="1"/>
    <col min="4" max="8" width="10.59765625" style="2" customWidth="1"/>
    <col min="9" max="15" width="10.59765625" style="3" customWidth="1"/>
    <col min="16" max="58" width="9" style="3" customWidth="1"/>
    <col min="59" max="59" width="9" style="6" customWidth="1"/>
    <col min="60" max="16384" width="9" style="3" customWidth="1"/>
  </cols>
  <sheetData>
    <row r="1" spans="2:7" s="15" customFormat="1" ht="12">
      <c r="B1" s="16"/>
      <c r="D1" s="17"/>
      <c r="G1" s="17"/>
    </row>
    <row r="2" spans="2:15" s="29" customFormat="1" ht="13.5">
      <c r="B2" s="30" t="s">
        <v>33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4" spans="2:59" ht="13.5" customHeight="1">
      <c r="B4" s="12"/>
      <c r="C4" s="13" t="s">
        <v>15</v>
      </c>
      <c r="D4" s="55" t="s">
        <v>16</v>
      </c>
      <c r="E4" s="56"/>
      <c r="F4" s="14"/>
      <c r="H4" s="3"/>
      <c r="BF4" s="6"/>
      <c r="BG4" s="3"/>
    </row>
    <row r="5" spans="3:59" ht="13.5" customHeight="1">
      <c r="C5" s="8"/>
      <c r="O5" s="7" t="s">
        <v>0</v>
      </c>
      <c r="BG5" s="3"/>
    </row>
    <row r="6" spans="2:15" s="11" customFormat="1" ht="15.75" customHeight="1">
      <c r="B6" s="9"/>
      <c r="C6" s="10" t="s">
        <v>6</v>
      </c>
      <c r="D6" s="47" t="s">
        <v>10</v>
      </c>
      <c r="E6" s="47" t="s">
        <v>1</v>
      </c>
      <c r="F6" s="47" t="s">
        <v>5</v>
      </c>
      <c r="G6" s="47" t="s">
        <v>2</v>
      </c>
      <c r="H6" s="54" t="s">
        <v>8</v>
      </c>
      <c r="I6" s="51" t="s">
        <v>3</v>
      </c>
      <c r="J6" s="51" t="s">
        <v>4</v>
      </c>
      <c r="K6" s="53" t="s">
        <v>9</v>
      </c>
      <c r="L6" s="51" t="s">
        <v>11</v>
      </c>
      <c r="M6" s="51" t="s">
        <v>12</v>
      </c>
      <c r="N6" s="51" t="s">
        <v>13</v>
      </c>
      <c r="O6" s="49" t="s">
        <v>14</v>
      </c>
    </row>
    <row r="7" spans="2:15" s="11" customFormat="1" ht="15.75" customHeight="1">
      <c r="B7" s="31" t="s">
        <v>7</v>
      </c>
      <c r="C7" s="32"/>
      <c r="D7" s="48"/>
      <c r="E7" s="48"/>
      <c r="F7" s="48"/>
      <c r="G7" s="48"/>
      <c r="H7" s="48"/>
      <c r="I7" s="52"/>
      <c r="J7" s="52"/>
      <c r="K7" s="52"/>
      <c r="L7" s="52"/>
      <c r="M7" s="52"/>
      <c r="N7" s="52"/>
      <c r="O7" s="50"/>
    </row>
    <row r="8" spans="2:15" ht="12" customHeight="1">
      <c r="B8" s="33"/>
      <c r="C8" s="34" t="s">
        <v>34</v>
      </c>
      <c r="D8" s="20">
        <f aca="true" t="shared" si="0" ref="D8:O8">SUM(D203,D658,D918,D983,D1048)</f>
        <v>705.98</v>
      </c>
      <c r="E8" s="20">
        <f t="shared" si="0"/>
        <v>674.2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1">
        <f t="shared" si="0"/>
        <v>1380.18</v>
      </c>
    </row>
    <row r="9" spans="2:15" ht="12" customHeight="1">
      <c r="B9" s="35" t="s">
        <v>65</v>
      </c>
      <c r="C9" s="36" t="s">
        <v>35</v>
      </c>
      <c r="D9" s="20">
        <f aca="true" t="shared" si="1" ref="D9:O9">SUM(D204,D659,D919,D984,D1049)</f>
        <v>4394.1757</v>
      </c>
      <c r="E9" s="20">
        <f t="shared" si="1"/>
        <v>6829.2155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9827.852</v>
      </c>
      <c r="N9" s="20">
        <f t="shared" si="1"/>
        <v>0</v>
      </c>
      <c r="O9" s="21">
        <f t="shared" si="1"/>
        <v>21051.243199999997</v>
      </c>
    </row>
    <row r="10" spans="2:15" ht="12" customHeight="1">
      <c r="B10" s="35"/>
      <c r="C10" s="36" t="s">
        <v>36</v>
      </c>
      <c r="D10" s="20">
        <f aca="true" t="shared" si="2" ref="D10:O10">SUM(D205,D660,D920,D985,D1050)</f>
        <v>3767.0929</v>
      </c>
      <c r="E10" s="20">
        <f t="shared" si="2"/>
        <v>0</v>
      </c>
      <c r="F10" s="20">
        <f t="shared" si="2"/>
        <v>0</v>
      </c>
      <c r="G10" s="20">
        <f t="shared" si="2"/>
        <v>0</v>
      </c>
      <c r="H10" s="20">
        <f t="shared" si="2"/>
        <v>0</v>
      </c>
      <c r="I10" s="20">
        <f t="shared" si="2"/>
        <v>0</v>
      </c>
      <c r="J10" s="20">
        <f t="shared" si="2"/>
        <v>0</v>
      </c>
      <c r="K10" s="20">
        <f t="shared" si="2"/>
        <v>0</v>
      </c>
      <c r="L10" s="20">
        <f t="shared" si="2"/>
        <v>0</v>
      </c>
      <c r="M10" s="20">
        <f t="shared" si="2"/>
        <v>11274.6722</v>
      </c>
      <c r="N10" s="20">
        <f t="shared" si="2"/>
        <v>0</v>
      </c>
      <c r="O10" s="21">
        <f t="shared" si="2"/>
        <v>15041.7651</v>
      </c>
    </row>
    <row r="11" spans="2:15" ht="12" customHeight="1">
      <c r="B11" s="35"/>
      <c r="C11" s="36" t="s">
        <v>80</v>
      </c>
      <c r="D11" s="20">
        <f aca="true" t="shared" si="3" ref="D11:O11">SUM(D206,D661,D921,D986,D1051)</f>
        <v>498695.8821</v>
      </c>
      <c r="E11" s="20">
        <f t="shared" si="3"/>
        <v>1768.473</v>
      </c>
      <c r="F11" s="20">
        <f t="shared" si="3"/>
        <v>4383.8638</v>
      </c>
      <c r="G11" s="20">
        <f t="shared" si="3"/>
        <v>0</v>
      </c>
      <c r="H11" s="20">
        <f t="shared" si="3"/>
        <v>6.6814</v>
      </c>
      <c r="I11" s="20">
        <f t="shared" si="3"/>
        <v>0</v>
      </c>
      <c r="J11" s="20">
        <f t="shared" si="3"/>
        <v>526318.7176</v>
      </c>
      <c r="K11" s="20">
        <f t="shared" si="3"/>
        <v>0</v>
      </c>
      <c r="L11" s="20">
        <f t="shared" si="3"/>
        <v>297.64639999999997</v>
      </c>
      <c r="M11" s="20">
        <f t="shared" si="3"/>
        <v>118108.79419999999</v>
      </c>
      <c r="N11" s="20">
        <f t="shared" si="3"/>
        <v>169.8087</v>
      </c>
      <c r="O11" s="21">
        <f t="shared" si="3"/>
        <v>1149749.8672</v>
      </c>
    </row>
    <row r="12" spans="2:15" ht="12" customHeight="1">
      <c r="B12" s="35"/>
      <c r="C12" s="36" t="s">
        <v>37</v>
      </c>
      <c r="D12" s="20">
        <f aca="true" t="shared" si="4" ref="D12:O13">SUM(D207,D662,D922,D987,D1052)</f>
        <v>659507.0918</v>
      </c>
      <c r="E12" s="20">
        <f t="shared" si="4"/>
        <v>284.8709</v>
      </c>
      <c r="F12" s="20">
        <f t="shared" si="4"/>
        <v>3275.4955</v>
      </c>
      <c r="G12" s="20">
        <f t="shared" si="4"/>
        <v>29.2851</v>
      </c>
      <c r="H12" s="20">
        <f t="shared" si="4"/>
        <v>0</v>
      </c>
      <c r="I12" s="20">
        <f t="shared" si="4"/>
        <v>0</v>
      </c>
      <c r="J12" s="20">
        <f t="shared" si="4"/>
        <v>39910.5473</v>
      </c>
      <c r="K12" s="20">
        <f t="shared" si="4"/>
        <v>15.0747</v>
      </c>
      <c r="L12" s="20">
        <f t="shared" si="4"/>
        <v>46.3515</v>
      </c>
      <c r="M12" s="20">
        <f t="shared" si="4"/>
        <v>63233.2785</v>
      </c>
      <c r="N12" s="20">
        <f t="shared" si="4"/>
        <v>42691.742</v>
      </c>
      <c r="O12" s="21">
        <f t="shared" si="4"/>
        <v>808993.7373</v>
      </c>
    </row>
    <row r="13" spans="2:15" ht="12" customHeight="1">
      <c r="B13" s="35"/>
      <c r="C13" s="36" t="s">
        <v>38</v>
      </c>
      <c r="D13" s="20">
        <f t="shared" si="4"/>
        <v>2332.6295</v>
      </c>
      <c r="E13" s="20">
        <f t="shared" si="4"/>
        <v>248.211</v>
      </c>
      <c r="F13" s="20">
        <f t="shared" si="4"/>
        <v>392.9053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588.8</v>
      </c>
      <c r="K13" s="20">
        <f t="shared" si="4"/>
        <v>0</v>
      </c>
      <c r="L13" s="20">
        <f t="shared" si="4"/>
        <v>0</v>
      </c>
      <c r="M13" s="20">
        <f t="shared" si="4"/>
        <v>1092.7497</v>
      </c>
      <c r="N13" s="20">
        <f t="shared" si="4"/>
        <v>0</v>
      </c>
      <c r="O13" s="21">
        <f t="shared" si="4"/>
        <v>4655.295500000001</v>
      </c>
    </row>
    <row r="14" spans="2:15" ht="12" customHeight="1">
      <c r="B14" s="35" t="s">
        <v>66</v>
      </c>
      <c r="C14" s="36" t="s">
        <v>100</v>
      </c>
      <c r="D14" s="20">
        <f aca="true" t="shared" si="5" ref="D14:O14">SUM(D209,D664,D924,D989,D1054)</f>
        <v>67769.3311</v>
      </c>
      <c r="E14" s="20">
        <f t="shared" si="5"/>
        <v>178.5</v>
      </c>
      <c r="F14" s="20">
        <f t="shared" si="5"/>
        <v>84.9453</v>
      </c>
      <c r="G14" s="20">
        <f t="shared" si="5"/>
        <v>0</v>
      </c>
      <c r="H14" s="20">
        <f t="shared" si="5"/>
        <v>0</v>
      </c>
      <c r="I14" s="20">
        <f t="shared" si="5"/>
        <v>0</v>
      </c>
      <c r="J14" s="20">
        <f t="shared" si="5"/>
        <v>120136.3735</v>
      </c>
      <c r="K14" s="20">
        <f t="shared" si="5"/>
        <v>0</v>
      </c>
      <c r="L14" s="20">
        <f t="shared" si="5"/>
        <v>15.3</v>
      </c>
      <c r="M14" s="20">
        <f t="shared" si="5"/>
        <v>21934.2751</v>
      </c>
      <c r="N14" s="20">
        <f t="shared" si="5"/>
        <v>0</v>
      </c>
      <c r="O14" s="21">
        <f t="shared" si="5"/>
        <v>210118.72499999998</v>
      </c>
    </row>
    <row r="15" spans="2:15" ht="12" customHeight="1">
      <c r="B15" s="37"/>
      <c r="C15" s="38" t="s">
        <v>81</v>
      </c>
      <c r="D15" s="22">
        <f aca="true" t="shared" si="6" ref="D15:O15">SUM(D210,D665,D925,D990,D1055)</f>
        <v>1237172.1831</v>
      </c>
      <c r="E15" s="22">
        <f t="shared" si="6"/>
        <v>9983.4704</v>
      </c>
      <c r="F15" s="22">
        <f t="shared" si="6"/>
        <v>8137.2099</v>
      </c>
      <c r="G15" s="22">
        <f t="shared" si="6"/>
        <v>29.2851</v>
      </c>
      <c r="H15" s="22">
        <f t="shared" si="6"/>
        <v>6.6814</v>
      </c>
      <c r="I15" s="22">
        <f t="shared" si="6"/>
        <v>0</v>
      </c>
      <c r="J15" s="22">
        <f t="shared" si="6"/>
        <v>686954.4384</v>
      </c>
      <c r="K15" s="22">
        <f t="shared" si="6"/>
        <v>15.0747</v>
      </c>
      <c r="L15" s="22">
        <f t="shared" si="6"/>
        <v>359.2979</v>
      </c>
      <c r="M15" s="22">
        <f t="shared" si="6"/>
        <v>225471.6217</v>
      </c>
      <c r="N15" s="22">
        <f t="shared" si="6"/>
        <v>42861.5507</v>
      </c>
      <c r="O15" s="23">
        <f t="shared" si="6"/>
        <v>2210990.8132999996</v>
      </c>
    </row>
    <row r="16" spans="2:15" ht="12" customHeight="1">
      <c r="B16" s="35"/>
      <c r="C16" s="39" t="s">
        <v>39</v>
      </c>
      <c r="D16" s="20">
        <f aca="true" t="shared" si="7" ref="D16:O16">SUM(D211,D666,D926,D991,D1056)</f>
        <v>294318.6285</v>
      </c>
      <c r="E16" s="20">
        <f t="shared" si="7"/>
        <v>340680.6496</v>
      </c>
      <c r="F16" s="20">
        <f t="shared" si="7"/>
        <v>68465.6619</v>
      </c>
      <c r="G16" s="20">
        <f t="shared" si="7"/>
        <v>48348.22759999999</v>
      </c>
      <c r="H16" s="20">
        <f t="shared" si="7"/>
        <v>59258.1095</v>
      </c>
      <c r="I16" s="20">
        <f t="shared" si="7"/>
        <v>4957.8289</v>
      </c>
      <c r="J16" s="20">
        <f t="shared" si="7"/>
        <v>55.7912</v>
      </c>
      <c r="K16" s="20">
        <f t="shared" si="7"/>
        <v>352.9083</v>
      </c>
      <c r="L16" s="20">
        <f t="shared" si="7"/>
        <v>451.2546</v>
      </c>
      <c r="M16" s="20">
        <f t="shared" si="7"/>
        <v>42859.8147</v>
      </c>
      <c r="N16" s="20">
        <f t="shared" si="7"/>
        <v>725.1057000000001</v>
      </c>
      <c r="O16" s="21">
        <f t="shared" si="7"/>
        <v>860473.9805</v>
      </c>
    </row>
    <row r="17" spans="2:15" ht="12" customHeight="1">
      <c r="B17" s="35"/>
      <c r="C17" s="39" t="s">
        <v>78</v>
      </c>
      <c r="D17" s="20">
        <f aca="true" t="shared" si="8" ref="D17:O17">SUM(D212,D667,D927,D992,D1057)</f>
        <v>150191.73299999998</v>
      </c>
      <c r="E17" s="20">
        <f t="shared" si="8"/>
        <v>181693.29839999997</v>
      </c>
      <c r="F17" s="20">
        <f t="shared" si="8"/>
        <v>123336.63849999999</v>
      </c>
      <c r="G17" s="20">
        <f t="shared" si="8"/>
        <v>20634.174099999997</v>
      </c>
      <c r="H17" s="20">
        <f t="shared" si="8"/>
        <v>15340.0942</v>
      </c>
      <c r="I17" s="20">
        <f t="shared" si="8"/>
        <v>5.388</v>
      </c>
      <c r="J17" s="20">
        <f t="shared" si="8"/>
        <v>783.3485</v>
      </c>
      <c r="K17" s="20">
        <f t="shared" si="8"/>
        <v>320.5546</v>
      </c>
      <c r="L17" s="20">
        <f t="shared" si="8"/>
        <v>3943.6201000000005</v>
      </c>
      <c r="M17" s="20">
        <f t="shared" si="8"/>
        <v>53377.720499999996</v>
      </c>
      <c r="N17" s="20">
        <f t="shared" si="8"/>
        <v>494.1069</v>
      </c>
      <c r="O17" s="21">
        <f t="shared" si="8"/>
        <v>550120.6768</v>
      </c>
    </row>
    <row r="18" spans="2:15" ht="12" customHeight="1">
      <c r="B18" s="35"/>
      <c r="C18" s="39" t="s">
        <v>59</v>
      </c>
      <c r="D18" s="20">
        <f aca="true" t="shared" si="9" ref="D18:O18">SUM(D213,D668,D928,D993,D1058)</f>
        <v>22511.757999999994</v>
      </c>
      <c r="E18" s="20">
        <f t="shared" si="9"/>
        <v>9193.3508</v>
      </c>
      <c r="F18" s="20">
        <f t="shared" si="9"/>
        <v>3235.3036</v>
      </c>
      <c r="G18" s="20">
        <f t="shared" si="9"/>
        <v>3237.871</v>
      </c>
      <c r="H18" s="20">
        <f t="shared" si="9"/>
        <v>1167.2048</v>
      </c>
      <c r="I18" s="20">
        <f t="shared" si="9"/>
        <v>12.609699999999998</v>
      </c>
      <c r="J18" s="20">
        <f t="shared" si="9"/>
        <v>20.7692</v>
      </c>
      <c r="K18" s="20">
        <f t="shared" si="9"/>
        <v>218.4127</v>
      </c>
      <c r="L18" s="20">
        <f t="shared" si="9"/>
        <v>61.0865</v>
      </c>
      <c r="M18" s="20">
        <f t="shared" si="9"/>
        <v>2704.5071000000003</v>
      </c>
      <c r="N18" s="20">
        <f t="shared" si="9"/>
        <v>4538.5187</v>
      </c>
      <c r="O18" s="21">
        <f t="shared" si="9"/>
        <v>46901.3921</v>
      </c>
    </row>
    <row r="19" spans="2:15" ht="12" customHeight="1">
      <c r="B19" s="35"/>
      <c r="C19" s="39" t="s">
        <v>40</v>
      </c>
      <c r="D19" s="20">
        <f aca="true" t="shared" si="10" ref="D19:O19">SUM(D214,D669,D929,D994,D1059)</f>
        <v>116857.53959999999</v>
      </c>
      <c r="E19" s="20">
        <f t="shared" si="10"/>
        <v>54759.7899</v>
      </c>
      <c r="F19" s="20">
        <f t="shared" si="10"/>
        <v>17446.837999999996</v>
      </c>
      <c r="G19" s="20">
        <f t="shared" si="10"/>
        <v>7471.175899999999</v>
      </c>
      <c r="H19" s="20">
        <f t="shared" si="10"/>
        <v>1602.4969</v>
      </c>
      <c r="I19" s="20">
        <f t="shared" si="10"/>
        <v>426.3746</v>
      </c>
      <c r="J19" s="20">
        <f t="shared" si="10"/>
        <v>33664.337100000004</v>
      </c>
      <c r="K19" s="20">
        <f t="shared" si="10"/>
        <v>3.3435</v>
      </c>
      <c r="L19" s="20">
        <f t="shared" si="10"/>
        <v>400.4838</v>
      </c>
      <c r="M19" s="20">
        <f t="shared" si="10"/>
        <v>6192.894</v>
      </c>
      <c r="N19" s="20">
        <f t="shared" si="10"/>
        <v>817.208</v>
      </c>
      <c r="O19" s="21">
        <f t="shared" si="10"/>
        <v>239642.4813</v>
      </c>
    </row>
    <row r="20" spans="2:15" ht="12" customHeight="1">
      <c r="B20" s="35"/>
      <c r="C20" s="39" t="s">
        <v>41</v>
      </c>
      <c r="D20" s="20">
        <f aca="true" t="shared" si="11" ref="D20:O20">SUM(D215,D670,D930,D995,D1060)</f>
        <v>10554.8658</v>
      </c>
      <c r="E20" s="20">
        <f t="shared" si="11"/>
        <v>18147.459799999997</v>
      </c>
      <c r="F20" s="20">
        <f t="shared" si="11"/>
        <v>3107.4218000000005</v>
      </c>
      <c r="G20" s="20">
        <f t="shared" si="11"/>
        <v>2702.0987</v>
      </c>
      <c r="H20" s="20">
        <f t="shared" si="11"/>
        <v>4209.693299999999</v>
      </c>
      <c r="I20" s="20">
        <f t="shared" si="11"/>
        <v>0</v>
      </c>
      <c r="J20" s="20">
        <f t="shared" si="11"/>
        <v>8925.998200000002</v>
      </c>
      <c r="K20" s="20">
        <f t="shared" si="11"/>
        <v>0</v>
      </c>
      <c r="L20" s="20">
        <f t="shared" si="11"/>
        <v>1547.6580999999999</v>
      </c>
      <c r="M20" s="20">
        <f t="shared" si="11"/>
        <v>2560.2987000000007</v>
      </c>
      <c r="N20" s="20">
        <f t="shared" si="11"/>
        <v>9.1135</v>
      </c>
      <c r="O20" s="21">
        <f t="shared" si="11"/>
        <v>51764.6079</v>
      </c>
    </row>
    <row r="21" spans="2:15" ht="12" customHeight="1">
      <c r="B21" s="35" t="s">
        <v>68</v>
      </c>
      <c r="C21" s="39" t="s">
        <v>69</v>
      </c>
      <c r="D21" s="20">
        <f aca="true" t="shared" si="12" ref="D21:O21">SUM(D216,D671,D931,D996,D1061)</f>
        <v>298907.381</v>
      </c>
      <c r="E21" s="20">
        <f t="shared" si="12"/>
        <v>129824.7547</v>
      </c>
      <c r="F21" s="20">
        <f t="shared" si="12"/>
        <v>29391.576999999997</v>
      </c>
      <c r="G21" s="20">
        <f t="shared" si="12"/>
        <v>8591.2821</v>
      </c>
      <c r="H21" s="20">
        <f t="shared" si="12"/>
        <v>692.5817999999998</v>
      </c>
      <c r="I21" s="20">
        <f t="shared" si="12"/>
        <v>47.3848</v>
      </c>
      <c r="J21" s="20">
        <f t="shared" si="12"/>
        <v>1607.4476</v>
      </c>
      <c r="K21" s="20">
        <f t="shared" si="12"/>
        <v>2297.3942</v>
      </c>
      <c r="L21" s="20">
        <f t="shared" si="12"/>
        <v>72.0603</v>
      </c>
      <c r="M21" s="20">
        <f t="shared" si="12"/>
        <v>26911.436</v>
      </c>
      <c r="N21" s="20">
        <f t="shared" si="12"/>
        <v>13556.811700000002</v>
      </c>
      <c r="O21" s="21">
        <f t="shared" si="12"/>
        <v>511900.1112000001</v>
      </c>
    </row>
    <row r="22" spans="2:15" ht="12" customHeight="1">
      <c r="B22" s="35"/>
      <c r="C22" s="39" t="s">
        <v>82</v>
      </c>
      <c r="D22" s="20">
        <f aca="true" t="shared" si="13" ref="D22:O22">SUM(D217,D672,D932,D997,D1062)</f>
        <v>60564.781299999995</v>
      </c>
      <c r="E22" s="20">
        <f t="shared" si="13"/>
        <v>40492.937099999996</v>
      </c>
      <c r="F22" s="20">
        <f t="shared" si="13"/>
        <v>8222.951199999998</v>
      </c>
      <c r="G22" s="20">
        <f t="shared" si="13"/>
        <v>3011.1789</v>
      </c>
      <c r="H22" s="20">
        <f t="shared" si="13"/>
        <v>8035.402099999999</v>
      </c>
      <c r="I22" s="20">
        <f t="shared" si="13"/>
        <v>2.4286</v>
      </c>
      <c r="J22" s="20">
        <f t="shared" si="13"/>
        <v>1152.2258000000002</v>
      </c>
      <c r="K22" s="20">
        <f t="shared" si="13"/>
        <v>19.5743</v>
      </c>
      <c r="L22" s="20">
        <f t="shared" si="13"/>
        <v>91.6694</v>
      </c>
      <c r="M22" s="20">
        <f t="shared" si="13"/>
        <v>18302.3417</v>
      </c>
      <c r="N22" s="20">
        <f t="shared" si="13"/>
        <v>262.6068</v>
      </c>
      <c r="O22" s="21">
        <f t="shared" si="13"/>
        <v>140158.09719999996</v>
      </c>
    </row>
    <row r="23" spans="2:15" ht="12" customHeight="1">
      <c r="B23" s="35"/>
      <c r="C23" s="39" t="s">
        <v>60</v>
      </c>
      <c r="D23" s="20">
        <f aca="true" t="shared" si="14" ref="D23:O23">SUM(D218,D673,D933,D998,D1063)</f>
        <v>834809.3748000001</v>
      </c>
      <c r="E23" s="20">
        <f t="shared" si="14"/>
        <v>184160.82840000003</v>
      </c>
      <c r="F23" s="20">
        <f t="shared" si="14"/>
        <v>29353.9324</v>
      </c>
      <c r="G23" s="20">
        <f t="shared" si="14"/>
        <v>25101.640999999996</v>
      </c>
      <c r="H23" s="20">
        <f t="shared" si="14"/>
        <v>3579.3063</v>
      </c>
      <c r="I23" s="20">
        <f t="shared" si="14"/>
        <v>4.5328</v>
      </c>
      <c r="J23" s="20">
        <f t="shared" si="14"/>
        <v>4260.8213000000005</v>
      </c>
      <c r="K23" s="20">
        <f t="shared" si="14"/>
        <v>479.39639999999997</v>
      </c>
      <c r="L23" s="20">
        <f t="shared" si="14"/>
        <v>159.0267</v>
      </c>
      <c r="M23" s="20">
        <f t="shared" si="14"/>
        <v>85778.5336</v>
      </c>
      <c r="N23" s="20">
        <f t="shared" si="14"/>
        <v>97352.55050000001</v>
      </c>
      <c r="O23" s="21">
        <f t="shared" si="14"/>
        <v>1265039.9442</v>
      </c>
    </row>
    <row r="24" spans="2:15" ht="12" customHeight="1">
      <c r="B24" s="35"/>
      <c r="C24" s="39" t="s">
        <v>79</v>
      </c>
      <c r="D24" s="20">
        <f aca="true" t="shared" si="15" ref="D24:O24">SUM(D219,D674,D934,D999,D1064)</f>
        <v>847817.9678</v>
      </c>
      <c r="E24" s="20">
        <f t="shared" si="15"/>
        <v>283033.50930000003</v>
      </c>
      <c r="F24" s="20">
        <f t="shared" si="15"/>
        <v>133538.38009999998</v>
      </c>
      <c r="G24" s="20">
        <f t="shared" si="15"/>
        <v>22796.736299999997</v>
      </c>
      <c r="H24" s="20">
        <f t="shared" si="15"/>
        <v>122231.0613</v>
      </c>
      <c r="I24" s="20">
        <f t="shared" si="15"/>
        <v>0</v>
      </c>
      <c r="J24" s="20">
        <f t="shared" si="15"/>
        <v>375081.6172</v>
      </c>
      <c r="K24" s="20">
        <f t="shared" si="15"/>
        <v>65.7186</v>
      </c>
      <c r="L24" s="20">
        <f t="shared" si="15"/>
        <v>5.2532</v>
      </c>
      <c r="M24" s="20">
        <f t="shared" si="15"/>
        <v>175178.5412</v>
      </c>
      <c r="N24" s="20">
        <f t="shared" si="15"/>
        <v>172311.69269999999</v>
      </c>
      <c r="O24" s="21">
        <f t="shared" si="15"/>
        <v>2132060.4777</v>
      </c>
    </row>
    <row r="25" spans="2:15" ht="12" customHeight="1">
      <c r="B25" s="35"/>
      <c r="C25" s="39" t="s">
        <v>42</v>
      </c>
      <c r="D25" s="20">
        <f aca="true" t="shared" si="16" ref="D25:O25">SUM(D220,D675,D935,D1000,D1065)</f>
        <v>124092.34120000001</v>
      </c>
      <c r="E25" s="20">
        <f t="shared" si="16"/>
        <v>54446.310399999995</v>
      </c>
      <c r="F25" s="20">
        <f t="shared" si="16"/>
        <v>11735.021299999999</v>
      </c>
      <c r="G25" s="20">
        <f t="shared" si="16"/>
        <v>7085.6056</v>
      </c>
      <c r="H25" s="20">
        <f t="shared" si="16"/>
        <v>2731.5515</v>
      </c>
      <c r="I25" s="20">
        <f t="shared" si="16"/>
        <v>13.4909</v>
      </c>
      <c r="J25" s="20">
        <f t="shared" si="16"/>
        <v>3328.8796000000007</v>
      </c>
      <c r="K25" s="20">
        <f t="shared" si="16"/>
        <v>234.24710000000002</v>
      </c>
      <c r="L25" s="20">
        <f t="shared" si="16"/>
        <v>313.84240000000005</v>
      </c>
      <c r="M25" s="20">
        <f t="shared" si="16"/>
        <v>7120.952799999999</v>
      </c>
      <c r="N25" s="20">
        <f t="shared" si="16"/>
        <v>4569.351600000001</v>
      </c>
      <c r="O25" s="21">
        <f t="shared" si="16"/>
        <v>215671.5944</v>
      </c>
    </row>
    <row r="26" spans="2:15" ht="12" customHeight="1">
      <c r="B26" s="35"/>
      <c r="C26" s="39" t="s">
        <v>43</v>
      </c>
      <c r="D26" s="20">
        <f aca="true" t="shared" si="17" ref="D26:O26">SUM(D221,D676,D936,D1001,D1066)</f>
        <v>18316.5568</v>
      </c>
      <c r="E26" s="20">
        <f t="shared" si="17"/>
        <v>15333.0891</v>
      </c>
      <c r="F26" s="20">
        <f t="shared" si="17"/>
        <v>5999.380499999999</v>
      </c>
      <c r="G26" s="20">
        <f t="shared" si="17"/>
        <v>1623.421</v>
      </c>
      <c r="H26" s="20">
        <f t="shared" si="17"/>
        <v>264.96659999999997</v>
      </c>
      <c r="I26" s="20">
        <f t="shared" si="17"/>
        <v>0.2851</v>
      </c>
      <c r="J26" s="20">
        <f t="shared" si="17"/>
        <v>5.2185</v>
      </c>
      <c r="K26" s="20">
        <f t="shared" si="17"/>
        <v>0</v>
      </c>
      <c r="L26" s="20">
        <f t="shared" si="17"/>
        <v>0.0057</v>
      </c>
      <c r="M26" s="20">
        <f t="shared" si="17"/>
        <v>2792.1340999999998</v>
      </c>
      <c r="N26" s="20">
        <f t="shared" si="17"/>
        <v>6751.098400000001</v>
      </c>
      <c r="O26" s="21">
        <f t="shared" si="17"/>
        <v>51086.1558</v>
      </c>
    </row>
    <row r="27" spans="2:15" ht="12" customHeight="1">
      <c r="B27" s="35" t="s">
        <v>70</v>
      </c>
      <c r="C27" s="39" t="s">
        <v>83</v>
      </c>
      <c r="D27" s="20">
        <f aca="true" t="shared" si="18" ref="D27:O27">SUM(D222,D677,D937,D1002,D1067)</f>
        <v>817.4404000000001</v>
      </c>
      <c r="E27" s="20">
        <f t="shared" si="18"/>
        <v>225.9465</v>
      </c>
      <c r="F27" s="20">
        <f t="shared" si="18"/>
        <v>29.4591</v>
      </c>
      <c r="G27" s="20">
        <f t="shared" si="18"/>
        <v>212.8525</v>
      </c>
      <c r="H27" s="20">
        <f t="shared" si="18"/>
        <v>21.4037</v>
      </c>
      <c r="I27" s="20">
        <f t="shared" si="18"/>
        <v>0</v>
      </c>
      <c r="J27" s="20">
        <f t="shared" si="18"/>
        <v>0</v>
      </c>
      <c r="K27" s="20">
        <f t="shared" si="18"/>
        <v>0</v>
      </c>
      <c r="L27" s="20">
        <f t="shared" si="18"/>
        <v>0.7157</v>
      </c>
      <c r="M27" s="20">
        <f t="shared" si="18"/>
        <v>69.3246</v>
      </c>
      <c r="N27" s="20">
        <f t="shared" si="18"/>
        <v>0</v>
      </c>
      <c r="O27" s="21">
        <f t="shared" si="18"/>
        <v>1377.1425</v>
      </c>
    </row>
    <row r="28" spans="2:15" ht="12" customHeight="1">
      <c r="B28" s="35"/>
      <c r="C28" s="39" t="s">
        <v>44</v>
      </c>
      <c r="D28" s="20">
        <f aca="true" t="shared" si="19" ref="D28:O28">SUM(D223,D678,D938,D1003,D1068)</f>
        <v>1476433.7378999996</v>
      </c>
      <c r="E28" s="20">
        <f t="shared" si="19"/>
        <v>160276.68999999997</v>
      </c>
      <c r="F28" s="20">
        <f t="shared" si="19"/>
        <v>101227.15350000001</v>
      </c>
      <c r="G28" s="20">
        <f t="shared" si="19"/>
        <v>4583.0211</v>
      </c>
      <c r="H28" s="20">
        <f t="shared" si="19"/>
        <v>22968.884700000002</v>
      </c>
      <c r="I28" s="20">
        <f t="shared" si="19"/>
        <v>0.1905</v>
      </c>
      <c r="J28" s="20">
        <f t="shared" si="19"/>
        <v>2828659.3043000004</v>
      </c>
      <c r="K28" s="20">
        <f t="shared" si="19"/>
        <v>5053.9287</v>
      </c>
      <c r="L28" s="20">
        <f t="shared" si="19"/>
        <v>5927.7703</v>
      </c>
      <c r="M28" s="20">
        <f t="shared" si="19"/>
        <v>125912.05069999999</v>
      </c>
      <c r="N28" s="20">
        <f t="shared" si="19"/>
        <v>69598.1018</v>
      </c>
      <c r="O28" s="21">
        <f t="shared" si="19"/>
        <v>4800640.833500001</v>
      </c>
    </row>
    <row r="29" spans="2:15" ht="12" customHeight="1">
      <c r="B29" s="35"/>
      <c r="C29" s="39" t="s">
        <v>61</v>
      </c>
      <c r="D29" s="20">
        <f aca="true" t="shared" si="20" ref="D29:O29">SUM(D224,D679,D939,D1004,D1069)</f>
        <v>1025594.4234000001</v>
      </c>
      <c r="E29" s="20">
        <f t="shared" si="20"/>
        <v>192001.32600000003</v>
      </c>
      <c r="F29" s="20">
        <f t="shared" si="20"/>
        <v>40318.0991</v>
      </c>
      <c r="G29" s="20">
        <f t="shared" si="20"/>
        <v>61605.1872</v>
      </c>
      <c r="H29" s="20">
        <f t="shared" si="20"/>
        <v>423.3911</v>
      </c>
      <c r="I29" s="20">
        <f t="shared" si="20"/>
        <v>0</v>
      </c>
      <c r="J29" s="20">
        <f t="shared" si="20"/>
        <v>51517.5601</v>
      </c>
      <c r="K29" s="20">
        <f t="shared" si="20"/>
        <v>4661.3369</v>
      </c>
      <c r="L29" s="20">
        <f t="shared" si="20"/>
        <v>2.5784</v>
      </c>
      <c r="M29" s="20">
        <f t="shared" si="20"/>
        <v>35962.422399999996</v>
      </c>
      <c r="N29" s="20">
        <f t="shared" si="20"/>
        <v>250414.6282</v>
      </c>
      <c r="O29" s="21">
        <f t="shared" si="20"/>
        <v>1662500.9528000003</v>
      </c>
    </row>
    <row r="30" spans="2:15" ht="12" customHeight="1">
      <c r="B30" s="35"/>
      <c r="C30" s="39" t="s">
        <v>45</v>
      </c>
      <c r="D30" s="20">
        <f aca="true" t="shared" si="21" ref="D30:O30">SUM(D225,D680,D940,D1005,D1070)</f>
        <v>137207.3418</v>
      </c>
      <c r="E30" s="20">
        <f t="shared" si="21"/>
        <v>21362.4205</v>
      </c>
      <c r="F30" s="20">
        <f t="shared" si="21"/>
        <v>6026.4862</v>
      </c>
      <c r="G30" s="20">
        <f t="shared" si="21"/>
        <v>716.0059000000001</v>
      </c>
      <c r="H30" s="20">
        <f t="shared" si="21"/>
        <v>1350.1467</v>
      </c>
      <c r="I30" s="20">
        <f t="shared" si="21"/>
        <v>0</v>
      </c>
      <c r="J30" s="20">
        <f t="shared" si="21"/>
        <v>1072.3375</v>
      </c>
      <c r="K30" s="20">
        <f t="shared" si="21"/>
        <v>487.4944</v>
      </c>
      <c r="L30" s="20">
        <f t="shared" si="21"/>
        <v>2.0674</v>
      </c>
      <c r="M30" s="20">
        <f t="shared" si="21"/>
        <v>5525.0777</v>
      </c>
      <c r="N30" s="20">
        <f t="shared" si="21"/>
        <v>23119.4368</v>
      </c>
      <c r="O30" s="21">
        <f t="shared" si="21"/>
        <v>196868.8149</v>
      </c>
    </row>
    <row r="31" spans="2:15" ht="12" customHeight="1">
      <c r="B31" s="35"/>
      <c r="C31" s="39" t="s">
        <v>46</v>
      </c>
      <c r="D31" s="20">
        <f aca="true" t="shared" si="22" ref="D31:O31">SUM(D226,D681,D941,D1006,D1071)</f>
        <v>206306.23510000002</v>
      </c>
      <c r="E31" s="20">
        <f t="shared" si="22"/>
        <v>39899.502199999995</v>
      </c>
      <c r="F31" s="20">
        <f t="shared" si="22"/>
        <v>11919.897400000002</v>
      </c>
      <c r="G31" s="20">
        <f t="shared" si="22"/>
        <v>5559.150800000001</v>
      </c>
      <c r="H31" s="20">
        <f t="shared" si="22"/>
        <v>6094.3357000000005</v>
      </c>
      <c r="I31" s="20">
        <f t="shared" si="22"/>
        <v>0</v>
      </c>
      <c r="J31" s="20">
        <f t="shared" si="22"/>
        <v>73095.48840000002</v>
      </c>
      <c r="K31" s="20">
        <f t="shared" si="22"/>
        <v>784.0382999999999</v>
      </c>
      <c r="L31" s="20">
        <f t="shared" si="22"/>
        <v>169.8011</v>
      </c>
      <c r="M31" s="20">
        <f t="shared" si="22"/>
        <v>3181.542299999999</v>
      </c>
      <c r="N31" s="20">
        <f t="shared" si="22"/>
        <v>2453.5661</v>
      </c>
      <c r="O31" s="21">
        <f t="shared" si="22"/>
        <v>349463.55740000005</v>
      </c>
    </row>
    <row r="32" spans="2:15" ht="12" customHeight="1">
      <c r="B32" s="35"/>
      <c r="C32" s="39" t="s">
        <v>84</v>
      </c>
      <c r="D32" s="20">
        <f aca="true" t="shared" si="23" ref="D32:O32">SUM(D227,D682,D942,D1007,D1072)</f>
        <v>65180.9976</v>
      </c>
      <c r="E32" s="20">
        <f t="shared" si="23"/>
        <v>16032.471399999999</v>
      </c>
      <c r="F32" s="20">
        <f t="shared" si="23"/>
        <v>8767.785800000001</v>
      </c>
      <c r="G32" s="20">
        <f t="shared" si="23"/>
        <v>749.803</v>
      </c>
      <c r="H32" s="20">
        <f t="shared" si="23"/>
        <v>1203.2831999999999</v>
      </c>
      <c r="I32" s="20">
        <f t="shared" si="23"/>
        <v>10.2427</v>
      </c>
      <c r="J32" s="20">
        <f t="shared" si="23"/>
        <v>4234.2438</v>
      </c>
      <c r="K32" s="20">
        <f t="shared" si="23"/>
        <v>1046.8374000000001</v>
      </c>
      <c r="L32" s="20">
        <f t="shared" si="23"/>
        <v>6.6935</v>
      </c>
      <c r="M32" s="20">
        <f t="shared" si="23"/>
        <v>5325.755300000001</v>
      </c>
      <c r="N32" s="20">
        <f t="shared" si="23"/>
        <v>3850.8272</v>
      </c>
      <c r="O32" s="21">
        <f t="shared" si="23"/>
        <v>106408.9409</v>
      </c>
    </row>
    <row r="33" spans="2:15" ht="12" customHeight="1">
      <c r="B33" s="35" t="s">
        <v>71</v>
      </c>
      <c r="C33" s="39" t="s">
        <v>85</v>
      </c>
      <c r="D33" s="20">
        <f aca="true" t="shared" si="24" ref="D33:O33">SUM(D228,D683,D943,D1008,D1073)</f>
        <v>73542.7948</v>
      </c>
      <c r="E33" s="20">
        <f t="shared" si="24"/>
        <v>10468.035999999998</v>
      </c>
      <c r="F33" s="20">
        <f t="shared" si="24"/>
        <v>2355.2591</v>
      </c>
      <c r="G33" s="20">
        <f t="shared" si="24"/>
        <v>1138.7058</v>
      </c>
      <c r="H33" s="20">
        <f t="shared" si="24"/>
        <v>2436.2941</v>
      </c>
      <c r="I33" s="20">
        <f t="shared" si="24"/>
        <v>0</v>
      </c>
      <c r="J33" s="20">
        <f t="shared" si="24"/>
        <v>17468.1189</v>
      </c>
      <c r="K33" s="20">
        <f t="shared" si="24"/>
        <v>87.61019999999999</v>
      </c>
      <c r="L33" s="20">
        <f t="shared" si="24"/>
        <v>14.655500000000002</v>
      </c>
      <c r="M33" s="20">
        <f t="shared" si="24"/>
        <v>7289.2423</v>
      </c>
      <c r="N33" s="20">
        <f t="shared" si="24"/>
        <v>21717.9392</v>
      </c>
      <c r="O33" s="21">
        <f t="shared" si="24"/>
        <v>136518.6559</v>
      </c>
    </row>
    <row r="34" spans="2:15" ht="12" customHeight="1">
      <c r="B34" s="35"/>
      <c r="C34" s="39" t="s">
        <v>86</v>
      </c>
      <c r="D34" s="20">
        <f aca="true" t="shared" si="25" ref="D34:O34">SUM(D229,D684,D944,D1009,D1074)</f>
        <v>9693.2603</v>
      </c>
      <c r="E34" s="20">
        <f t="shared" si="25"/>
        <v>7656.214599999999</v>
      </c>
      <c r="F34" s="20">
        <f t="shared" si="25"/>
        <v>1026.1698999999999</v>
      </c>
      <c r="G34" s="20">
        <f t="shared" si="25"/>
        <v>361.1121999999999</v>
      </c>
      <c r="H34" s="20">
        <f t="shared" si="25"/>
        <v>378.6539</v>
      </c>
      <c r="I34" s="20">
        <f t="shared" si="25"/>
        <v>0</v>
      </c>
      <c r="J34" s="20">
        <f t="shared" si="25"/>
        <v>30.9025</v>
      </c>
      <c r="K34" s="20">
        <f t="shared" si="25"/>
        <v>0</v>
      </c>
      <c r="L34" s="20">
        <f t="shared" si="25"/>
        <v>21.8045</v>
      </c>
      <c r="M34" s="20">
        <f t="shared" si="25"/>
        <v>3820.3579000000004</v>
      </c>
      <c r="N34" s="20">
        <f t="shared" si="25"/>
        <v>1933.6093</v>
      </c>
      <c r="O34" s="21">
        <f t="shared" si="25"/>
        <v>24922.0851</v>
      </c>
    </row>
    <row r="35" spans="2:15" ht="12" customHeight="1">
      <c r="B35" s="35"/>
      <c r="C35" s="39" t="s">
        <v>87</v>
      </c>
      <c r="D35" s="20">
        <f aca="true" t="shared" si="26" ref="D35:O35">SUM(D230,D685,D945,D1010,D1075)</f>
        <v>11313.425900000002</v>
      </c>
      <c r="E35" s="20">
        <f t="shared" si="26"/>
        <v>4198.845700000001</v>
      </c>
      <c r="F35" s="20">
        <f t="shared" si="26"/>
        <v>608.4073999999999</v>
      </c>
      <c r="G35" s="20">
        <f t="shared" si="26"/>
        <v>92.851</v>
      </c>
      <c r="H35" s="20">
        <f t="shared" si="26"/>
        <v>8.4544</v>
      </c>
      <c r="I35" s="20">
        <f t="shared" si="26"/>
        <v>0.0074</v>
      </c>
      <c r="J35" s="20">
        <f t="shared" si="26"/>
        <v>1.5388000000000002</v>
      </c>
      <c r="K35" s="20">
        <f t="shared" si="26"/>
        <v>77.0034</v>
      </c>
      <c r="L35" s="20">
        <f t="shared" si="26"/>
        <v>0.16210000000000002</v>
      </c>
      <c r="M35" s="20">
        <f t="shared" si="26"/>
        <v>406.08140000000003</v>
      </c>
      <c r="N35" s="20">
        <f t="shared" si="26"/>
        <v>2503.8599</v>
      </c>
      <c r="O35" s="21">
        <f t="shared" si="26"/>
        <v>19210.6374</v>
      </c>
    </row>
    <row r="36" spans="2:15" ht="12" customHeight="1">
      <c r="B36" s="35"/>
      <c r="C36" s="39" t="s">
        <v>47</v>
      </c>
      <c r="D36" s="20">
        <f aca="true" t="shared" si="27" ref="D36:O36">SUM(D231,D686,D946,D1011,D1076)</f>
        <v>59262.87389999999</v>
      </c>
      <c r="E36" s="20">
        <f t="shared" si="27"/>
        <v>41244.955799999996</v>
      </c>
      <c r="F36" s="20">
        <f t="shared" si="27"/>
        <v>5458.7088</v>
      </c>
      <c r="G36" s="20">
        <f t="shared" si="27"/>
        <v>2299.0839</v>
      </c>
      <c r="H36" s="20">
        <f t="shared" si="27"/>
        <v>2767.6608</v>
      </c>
      <c r="I36" s="20">
        <f t="shared" si="27"/>
        <v>0.1099</v>
      </c>
      <c r="J36" s="20">
        <f t="shared" si="27"/>
        <v>3927.4042999999997</v>
      </c>
      <c r="K36" s="20">
        <f t="shared" si="27"/>
        <v>79.63219999999998</v>
      </c>
      <c r="L36" s="20">
        <f t="shared" si="27"/>
        <v>166.82840000000002</v>
      </c>
      <c r="M36" s="20">
        <f t="shared" si="27"/>
        <v>4903.9182</v>
      </c>
      <c r="N36" s="20">
        <f t="shared" si="27"/>
        <v>12522.387499999999</v>
      </c>
      <c r="O36" s="21">
        <f t="shared" si="27"/>
        <v>132633.5637</v>
      </c>
    </row>
    <row r="37" spans="2:15" ht="12" customHeight="1">
      <c r="B37" s="35"/>
      <c r="C37" s="39" t="s">
        <v>88</v>
      </c>
      <c r="D37" s="20">
        <f aca="true" t="shared" si="28" ref="D37:O37">SUM(D232,D687,D947,D1012,D1077)</f>
        <v>5860.790099999999</v>
      </c>
      <c r="E37" s="20">
        <f t="shared" si="28"/>
        <v>2534.9287999999997</v>
      </c>
      <c r="F37" s="20">
        <f t="shared" si="28"/>
        <v>1271.4508</v>
      </c>
      <c r="G37" s="20">
        <f t="shared" si="28"/>
        <v>362.3198</v>
      </c>
      <c r="H37" s="20">
        <f t="shared" si="28"/>
        <v>194.451</v>
      </c>
      <c r="I37" s="20">
        <f t="shared" si="28"/>
        <v>0.1833</v>
      </c>
      <c r="J37" s="20">
        <f t="shared" si="28"/>
        <v>56.62930000000001</v>
      </c>
      <c r="K37" s="20">
        <f t="shared" si="28"/>
        <v>0</v>
      </c>
      <c r="L37" s="20">
        <f t="shared" si="28"/>
        <v>0.6362</v>
      </c>
      <c r="M37" s="20">
        <f t="shared" si="28"/>
        <v>1013.7831</v>
      </c>
      <c r="N37" s="20">
        <f t="shared" si="28"/>
        <v>884.3008000000001</v>
      </c>
      <c r="O37" s="21">
        <f t="shared" si="28"/>
        <v>12179.473200000002</v>
      </c>
    </row>
    <row r="38" spans="2:15" ht="12" customHeight="1">
      <c r="B38" s="35"/>
      <c r="C38" s="39" t="s">
        <v>48</v>
      </c>
      <c r="D38" s="20">
        <f aca="true" t="shared" si="29" ref="D38:O38">SUM(D233,D688,D948,D1013,D1078)</f>
        <v>503718.38029999996</v>
      </c>
      <c r="E38" s="20">
        <f t="shared" si="29"/>
        <v>60425.760200000004</v>
      </c>
      <c r="F38" s="20">
        <f t="shared" si="29"/>
        <v>22670.982600000003</v>
      </c>
      <c r="G38" s="20">
        <f t="shared" si="29"/>
        <v>657.6681</v>
      </c>
      <c r="H38" s="20">
        <f t="shared" si="29"/>
        <v>6071.337799999999</v>
      </c>
      <c r="I38" s="20">
        <f t="shared" si="29"/>
        <v>8.14</v>
      </c>
      <c r="J38" s="20">
        <f t="shared" si="29"/>
        <v>2808.9669999999996</v>
      </c>
      <c r="K38" s="20">
        <f t="shared" si="29"/>
        <v>5265.7591999999995</v>
      </c>
      <c r="L38" s="20">
        <f t="shared" si="29"/>
        <v>0.5578</v>
      </c>
      <c r="M38" s="20">
        <f t="shared" si="29"/>
        <v>33654.2625</v>
      </c>
      <c r="N38" s="20">
        <f t="shared" si="29"/>
        <v>76005.5731</v>
      </c>
      <c r="O38" s="21">
        <f t="shared" si="29"/>
        <v>711287.3886000001</v>
      </c>
    </row>
    <row r="39" spans="2:15" ht="12" customHeight="1">
      <c r="B39" s="35"/>
      <c r="C39" s="40" t="s">
        <v>89</v>
      </c>
      <c r="D39" s="20">
        <f aca="true" t="shared" si="30" ref="D39:O39">SUM(D234,D689,D949,D1014,D1079)</f>
        <v>12192.942300000002</v>
      </c>
      <c r="E39" s="20">
        <f t="shared" si="30"/>
        <v>11020.294</v>
      </c>
      <c r="F39" s="20">
        <f t="shared" si="30"/>
        <v>1765.3138999999999</v>
      </c>
      <c r="G39" s="20">
        <f t="shared" si="30"/>
        <v>1360.1544999999999</v>
      </c>
      <c r="H39" s="20">
        <f t="shared" si="30"/>
        <v>3079.0652</v>
      </c>
      <c r="I39" s="20">
        <f t="shared" si="30"/>
        <v>3.2127</v>
      </c>
      <c r="J39" s="20">
        <f t="shared" si="30"/>
        <v>3512.6795</v>
      </c>
      <c r="K39" s="20">
        <f t="shared" si="30"/>
        <v>18.2012</v>
      </c>
      <c r="L39" s="20">
        <f t="shared" si="30"/>
        <v>301.1959</v>
      </c>
      <c r="M39" s="20">
        <f t="shared" si="30"/>
        <v>2981.9272</v>
      </c>
      <c r="N39" s="20">
        <f t="shared" si="30"/>
        <v>1475.3308</v>
      </c>
      <c r="O39" s="21">
        <f t="shared" si="30"/>
        <v>37710.3172</v>
      </c>
    </row>
    <row r="40" spans="2:15" ht="12" customHeight="1">
      <c r="B40" s="37"/>
      <c r="C40" s="41" t="s">
        <v>81</v>
      </c>
      <c r="D40" s="22">
        <f aca="true" t="shared" si="31" ref="D40:O40">SUM(D235,D690,D950,D1015,D1080)</f>
        <v>6366067.571599999</v>
      </c>
      <c r="E40" s="22">
        <f t="shared" si="31"/>
        <v>1879113.3691999998</v>
      </c>
      <c r="F40" s="22">
        <f t="shared" si="31"/>
        <v>637278.2799</v>
      </c>
      <c r="G40" s="22">
        <f t="shared" si="31"/>
        <v>230301.32800000004</v>
      </c>
      <c r="H40" s="22">
        <f t="shared" si="31"/>
        <v>266109.8306</v>
      </c>
      <c r="I40" s="22">
        <f t="shared" si="31"/>
        <v>5492.4099</v>
      </c>
      <c r="J40" s="22">
        <f t="shared" si="31"/>
        <v>3415271.6285999995</v>
      </c>
      <c r="K40" s="22">
        <f t="shared" si="31"/>
        <v>21553.3916</v>
      </c>
      <c r="L40" s="22">
        <f t="shared" si="31"/>
        <v>13661.4276</v>
      </c>
      <c r="M40" s="22">
        <f t="shared" si="31"/>
        <v>653824.92</v>
      </c>
      <c r="N40" s="22">
        <f t="shared" si="31"/>
        <v>767867.7252</v>
      </c>
      <c r="O40" s="23">
        <f t="shared" si="31"/>
        <v>14256541.882199999</v>
      </c>
    </row>
    <row r="41" spans="2:15" ht="12" customHeight="1">
      <c r="B41" s="33"/>
      <c r="C41" s="42" t="s">
        <v>49</v>
      </c>
      <c r="D41" s="20">
        <f aca="true" t="shared" si="32" ref="D41:O41">SUM(D236,D691,D951,D1016,D1081)</f>
        <v>346.1951</v>
      </c>
      <c r="E41" s="20">
        <f t="shared" si="32"/>
        <v>121.93529999999998</v>
      </c>
      <c r="F41" s="20">
        <f t="shared" si="32"/>
        <v>436.5992</v>
      </c>
      <c r="G41" s="20">
        <f t="shared" si="32"/>
        <v>247.4435</v>
      </c>
      <c r="H41" s="20">
        <f t="shared" si="32"/>
        <v>240.9986</v>
      </c>
      <c r="I41" s="20">
        <f t="shared" si="32"/>
        <v>0</v>
      </c>
      <c r="J41" s="20">
        <f t="shared" si="32"/>
        <v>82.006</v>
      </c>
      <c r="K41" s="20">
        <f t="shared" si="32"/>
        <v>0</v>
      </c>
      <c r="L41" s="20">
        <f t="shared" si="32"/>
        <v>7.8209</v>
      </c>
      <c r="M41" s="20">
        <f t="shared" si="32"/>
        <v>303.87530000000004</v>
      </c>
      <c r="N41" s="20">
        <f t="shared" si="32"/>
        <v>0</v>
      </c>
      <c r="O41" s="21">
        <f t="shared" si="32"/>
        <v>1786.8739</v>
      </c>
    </row>
    <row r="42" spans="2:15" ht="12" customHeight="1">
      <c r="B42" s="35"/>
      <c r="C42" s="39" t="s">
        <v>50</v>
      </c>
      <c r="D42" s="20">
        <f aca="true" t="shared" si="33" ref="D42:O42">SUM(D237,D692,D952,D1017,D1082)</f>
        <v>243.9392</v>
      </c>
      <c r="E42" s="20">
        <f t="shared" si="33"/>
        <v>26.2054</v>
      </c>
      <c r="F42" s="20">
        <f t="shared" si="33"/>
        <v>274.45140000000004</v>
      </c>
      <c r="G42" s="20">
        <f t="shared" si="33"/>
        <v>559.2040999999999</v>
      </c>
      <c r="H42" s="20">
        <f t="shared" si="33"/>
        <v>127.62700000000001</v>
      </c>
      <c r="I42" s="20">
        <f t="shared" si="33"/>
        <v>0</v>
      </c>
      <c r="J42" s="20">
        <f t="shared" si="33"/>
        <v>0</v>
      </c>
      <c r="K42" s="20">
        <f t="shared" si="33"/>
        <v>0</v>
      </c>
      <c r="L42" s="20">
        <f t="shared" si="33"/>
        <v>2.7643</v>
      </c>
      <c r="M42" s="20">
        <f t="shared" si="33"/>
        <v>42.4653</v>
      </c>
      <c r="N42" s="20">
        <f t="shared" si="33"/>
        <v>60.5434</v>
      </c>
      <c r="O42" s="21">
        <f t="shared" si="33"/>
        <v>1337.2001</v>
      </c>
    </row>
    <row r="43" spans="2:15" ht="12" customHeight="1">
      <c r="B43" s="35"/>
      <c r="C43" s="39" t="s">
        <v>51</v>
      </c>
      <c r="D43" s="20">
        <f aca="true" t="shared" si="34" ref="D43:O43">SUM(D238,D693,D953,D1018,D1083)</f>
        <v>1613.5067</v>
      </c>
      <c r="E43" s="20">
        <f t="shared" si="34"/>
        <v>2165.1749999999997</v>
      </c>
      <c r="F43" s="20">
        <f t="shared" si="34"/>
        <v>246.39520000000002</v>
      </c>
      <c r="G43" s="20">
        <f t="shared" si="34"/>
        <v>1395.2283</v>
      </c>
      <c r="H43" s="20">
        <f t="shared" si="34"/>
        <v>4773.4225</v>
      </c>
      <c r="I43" s="20">
        <f t="shared" si="34"/>
        <v>0</v>
      </c>
      <c r="J43" s="20">
        <f t="shared" si="34"/>
        <v>0</v>
      </c>
      <c r="K43" s="20">
        <f t="shared" si="34"/>
        <v>0</v>
      </c>
      <c r="L43" s="20">
        <f t="shared" si="34"/>
        <v>21.706899999999997</v>
      </c>
      <c r="M43" s="20">
        <f t="shared" si="34"/>
        <v>178.6653</v>
      </c>
      <c r="N43" s="20">
        <f t="shared" si="34"/>
        <v>0</v>
      </c>
      <c r="O43" s="21">
        <f t="shared" si="34"/>
        <v>10394.0999</v>
      </c>
    </row>
    <row r="44" spans="2:15" ht="12" customHeight="1">
      <c r="B44" s="35" t="s">
        <v>72</v>
      </c>
      <c r="C44" s="39" t="s">
        <v>90</v>
      </c>
      <c r="D44" s="20">
        <f aca="true" t="shared" si="35" ref="D44:O44">SUM(D239,D694,D954,D1019,D1084)</f>
        <v>52923.292</v>
      </c>
      <c r="E44" s="20">
        <f t="shared" si="35"/>
        <v>76564.2775</v>
      </c>
      <c r="F44" s="20">
        <f t="shared" si="35"/>
        <v>60411.67829999999</v>
      </c>
      <c r="G44" s="20">
        <f t="shared" si="35"/>
        <v>25349.727899999998</v>
      </c>
      <c r="H44" s="20">
        <f t="shared" si="35"/>
        <v>84640.48820000002</v>
      </c>
      <c r="I44" s="20">
        <f t="shared" si="35"/>
        <v>45706.77129999999</v>
      </c>
      <c r="J44" s="20">
        <f t="shared" si="35"/>
        <v>0</v>
      </c>
      <c r="K44" s="20">
        <f t="shared" si="35"/>
        <v>0</v>
      </c>
      <c r="L44" s="20">
        <f t="shared" si="35"/>
        <v>738.9865</v>
      </c>
      <c r="M44" s="20">
        <f t="shared" si="35"/>
        <v>18413.4331</v>
      </c>
      <c r="N44" s="20">
        <f t="shared" si="35"/>
        <v>4044.5215000000003</v>
      </c>
      <c r="O44" s="21">
        <f t="shared" si="35"/>
        <v>368793.17629999993</v>
      </c>
    </row>
    <row r="45" spans="2:15" ht="12" customHeight="1">
      <c r="B45" s="35"/>
      <c r="C45" s="39" t="s">
        <v>52</v>
      </c>
      <c r="D45" s="20">
        <f aca="true" t="shared" si="36" ref="D45:O45">SUM(D240,D695,D955,D1020,D1085)</f>
        <v>31231.1037</v>
      </c>
      <c r="E45" s="20">
        <f t="shared" si="36"/>
        <v>73921.3443</v>
      </c>
      <c r="F45" s="20">
        <f t="shared" si="36"/>
        <v>54997.6842</v>
      </c>
      <c r="G45" s="20">
        <f t="shared" si="36"/>
        <v>18852.997399999997</v>
      </c>
      <c r="H45" s="20">
        <f t="shared" si="36"/>
        <v>88054.4701</v>
      </c>
      <c r="I45" s="20">
        <f t="shared" si="36"/>
        <v>92.2247</v>
      </c>
      <c r="J45" s="20">
        <f t="shared" si="36"/>
        <v>0</v>
      </c>
      <c r="K45" s="20">
        <f t="shared" si="36"/>
        <v>0</v>
      </c>
      <c r="L45" s="20">
        <f t="shared" si="36"/>
        <v>3583.6545</v>
      </c>
      <c r="M45" s="20">
        <f t="shared" si="36"/>
        <v>82779.94549999999</v>
      </c>
      <c r="N45" s="20">
        <f t="shared" si="36"/>
        <v>0</v>
      </c>
      <c r="O45" s="21">
        <f t="shared" si="36"/>
        <v>353513.4244</v>
      </c>
    </row>
    <row r="46" spans="2:15" ht="12" customHeight="1">
      <c r="B46" s="35"/>
      <c r="C46" s="39" t="s">
        <v>53</v>
      </c>
      <c r="D46" s="20">
        <f aca="true" t="shared" si="37" ref="D46:O46">SUM(D241,D696,D956,D1021,D1086)</f>
        <v>479046.7433000001</v>
      </c>
      <c r="E46" s="20">
        <f t="shared" si="37"/>
        <v>40724.5371</v>
      </c>
      <c r="F46" s="20">
        <f t="shared" si="37"/>
        <v>45583.4585</v>
      </c>
      <c r="G46" s="20">
        <f t="shared" si="37"/>
        <v>6922.7361</v>
      </c>
      <c r="H46" s="20">
        <f t="shared" si="37"/>
        <v>14587.947199999999</v>
      </c>
      <c r="I46" s="20">
        <f t="shared" si="37"/>
        <v>0</v>
      </c>
      <c r="J46" s="20">
        <f t="shared" si="37"/>
        <v>482260.2198</v>
      </c>
      <c r="K46" s="20">
        <f t="shared" si="37"/>
        <v>0</v>
      </c>
      <c r="L46" s="20">
        <f t="shared" si="37"/>
        <v>1792.1669</v>
      </c>
      <c r="M46" s="20">
        <f t="shared" si="37"/>
        <v>24583.4465</v>
      </c>
      <c r="N46" s="20">
        <f t="shared" si="37"/>
        <v>26.4968</v>
      </c>
      <c r="O46" s="21">
        <f t="shared" si="37"/>
        <v>1095527.7522</v>
      </c>
    </row>
    <row r="47" spans="2:15" ht="12" customHeight="1">
      <c r="B47" s="35"/>
      <c r="C47" s="39" t="s">
        <v>54</v>
      </c>
      <c r="D47" s="20">
        <f aca="true" t="shared" si="38" ref="D47:O47">SUM(D242,D697,D957,D1022,D1087)</f>
        <v>45015.242</v>
      </c>
      <c r="E47" s="20">
        <f t="shared" si="38"/>
        <v>11640.5998</v>
      </c>
      <c r="F47" s="20">
        <f t="shared" si="38"/>
        <v>5288.369000000001</v>
      </c>
      <c r="G47" s="20">
        <f t="shared" si="38"/>
        <v>1672.2854999999997</v>
      </c>
      <c r="H47" s="20">
        <f t="shared" si="38"/>
        <v>1430.4517</v>
      </c>
      <c r="I47" s="20">
        <f t="shared" si="38"/>
        <v>0</v>
      </c>
      <c r="J47" s="20">
        <f t="shared" si="38"/>
        <v>3940.032</v>
      </c>
      <c r="K47" s="20">
        <f t="shared" si="38"/>
        <v>0</v>
      </c>
      <c r="L47" s="20">
        <f t="shared" si="38"/>
        <v>284.3462</v>
      </c>
      <c r="M47" s="20">
        <f t="shared" si="38"/>
        <v>5840.229300000001</v>
      </c>
      <c r="N47" s="20">
        <f t="shared" si="38"/>
        <v>668.8252</v>
      </c>
      <c r="O47" s="21">
        <f t="shared" si="38"/>
        <v>75780.38070000001</v>
      </c>
    </row>
    <row r="48" spans="2:15" ht="12" customHeight="1">
      <c r="B48" s="35"/>
      <c r="C48" s="39" t="s">
        <v>55</v>
      </c>
      <c r="D48" s="20">
        <f aca="true" t="shared" si="39" ref="D48:O48">SUM(D243,D698,D958,D1023,D1088)</f>
        <v>297937.82480000006</v>
      </c>
      <c r="E48" s="20">
        <f t="shared" si="39"/>
        <v>35461.1665</v>
      </c>
      <c r="F48" s="20">
        <f t="shared" si="39"/>
        <v>63181.9528</v>
      </c>
      <c r="G48" s="20">
        <f t="shared" si="39"/>
        <v>2392.5083999999997</v>
      </c>
      <c r="H48" s="20">
        <f t="shared" si="39"/>
        <v>121958.04869999998</v>
      </c>
      <c r="I48" s="20">
        <f t="shared" si="39"/>
        <v>6995.203600000001</v>
      </c>
      <c r="J48" s="20">
        <f t="shared" si="39"/>
        <v>39464.5639</v>
      </c>
      <c r="K48" s="20">
        <f t="shared" si="39"/>
        <v>0</v>
      </c>
      <c r="L48" s="20">
        <f t="shared" si="39"/>
        <v>25025.9506</v>
      </c>
      <c r="M48" s="20">
        <f t="shared" si="39"/>
        <v>35614.222700000006</v>
      </c>
      <c r="N48" s="20">
        <f t="shared" si="39"/>
        <v>3.1805</v>
      </c>
      <c r="O48" s="21">
        <f t="shared" si="39"/>
        <v>628034.6225</v>
      </c>
    </row>
    <row r="49" spans="2:15" ht="12" customHeight="1">
      <c r="B49" s="35" t="s">
        <v>73</v>
      </c>
      <c r="C49" s="39" t="s">
        <v>56</v>
      </c>
      <c r="D49" s="20">
        <f aca="true" t="shared" si="40" ref="D49:O49">SUM(D244,D699,D959,D1024,D1089)</f>
        <v>314895.8502</v>
      </c>
      <c r="E49" s="20">
        <f t="shared" si="40"/>
        <v>60389.625100000005</v>
      </c>
      <c r="F49" s="20">
        <f t="shared" si="40"/>
        <v>22739.6061</v>
      </c>
      <c r="G49" s="20">
        <f t="shared" si="40"/>
        <v>2346.2169999999996</v>
      </c>
      <c r="H49" s="20">
        <f t="shared" si="40"/>
        <v>87.2839</v>
      </c>
      <c r="I49" s="20">
        <f t="shared" si="40"/>
        <v>0</v>
      </c>
      <c r="J49" s="20">
        <f t="shared" si="40"/>
        <v>307.1234</v>
      </c>
      <c r="K49" s="20">
        <f t="shared" si="40"/>
        <v>4367.3859</v>
      </c>
      <c r="L49" s="20">
        <f t="shared" si="40"/>
        <v>125.6269</v>
      </c>
      <c r="M49" s="20">
        <f t="shared" si="40"/>
        <v>15253.5304</v>
      </c>
      <c r="N49" s="20">
        <f t="shared" si="40"/>
        <v>32297.3627</v>
      </c>
      <c r="O49" s="21">
        <f t="shared" si="40"/>
        <v>452809.61160000006</v>
      </c>
    </row>
    <row r="50" spans="2:15" ht="12" customHeight="1">
      <c r="B50" s="35"/>
      <c r="C50" s="39" t="s">
        <v>91</v>
      </c>
      <c r="D50" s="20">
        <f aca="true" t="shared" si="41" ref="D50:O50">SUM(D245,D700,D960,D1025,D1090)</f>
        <v>22023.8295</v>
      </c>
      <c r="E50" s="20">
        <f t="shared" si="41"/>
        <v>3725.778</v>
      </c>
      <c r="F50" s="20">
        <f t="shared" si="41"/>
        <v>1497.6011999999998</v>
      </c>
      <c r="G50" s="20">
        <f t="shared" si="41"/>
        <v>2875.0151</v>
      </c>
      <c r="H50" s="20">
        <f t="shared" si="41"/>
        <v>1365.7352999999998</v>
      </c>
      <c r="I50" s="20">
        <f t="shared" si="41"/>
        <v>0</v>
      </c>
      <c r="J50" s="20">
        <f t="shared" si="41"/>
        <v>1586.0694</v>
      </c>
      <c r="K50" s="20">
        <f t="shared" si="41"/>
        <v>10.3439</v>
      </c>
      <c r="L50" s="20">
        <f t="shared" si="41"/>
        <v>125.0607</v>
      </c>
      <c r="M50" s="20">
        <f t="shared" si="41"/>
        <v>11075.4546</v>
      </c>
      <c r="N50" s="20">
        <f t="shared" si="41"/>
        <v>2496.7307</v>
      </c>
      <c r="O50" s="21">
        <f t="shared" si="41"/>
        <v>46781.6184</v>
      </c>
    </row>
    <row r="51" spans="2:15" ht="12" customHeight="1">
      <c r="B51" s="35"/>
      <c r="C51" s="39" t="s">
        <v>62</v>
      </c>
      <c r="D51" s="20">
        <f aca="true" t="shared" si="42" ref="D51:O51">SUM(D246,D701,D961,D1026,D1091)</f>
        <v>9037.9716</v>
      </c>
      <c r="E51" s="20">
        <f t="shared" si="42"/>
        <v>2296.7151</v>
      </c>
      <c r="F51" s="20">
        <f t="shared" si="42"/>
        <v>634.7094</v>
      </c>
      <c r="G51" s="20">
        <f t="shared" si="42"/>
        <v>2171.4164</v>
      </c>
      <c r="H51" s="20">
        <f t="shared" si="42"/>
        <v>4638.317800000001</v>
      </c>
      <c r="I51" s="20">
        <f t="shared" si="42"/>
        <v>0</v>
      </c>
      <c r="J51" s="20">
        <f t="shared" si="42"/>
        <v>0</v>
      </c>
      <c r="K51" s="20">
        <f t="shared" si="42"/>
        <v>270.3664</v>
      </c>
      <c r="L51" s="20">
        <f t="shared" si="42"/>
        <v>751.2518</v>
      </c>
      <c r="M51" s="20">
        <f t="shared" si="42"/>
        <v>12635.1594</v>
      </c>
      <c r="N51" s="20">
        <f t="shared" si="42"/>
        <v>2359.786</v>
      </c>
      <c r="O51" s="21">
        <f t="shared" si="42"/>
        <v>34795.6939</v>
      </c>
    </row>
    <row r="52" spans="2:15" ht="12" customHeight="1">
      <c r="B52" s="35"/>
      <c r="C52" s="39" t="s">
        <v>63</v>
      </c>
      <c r="D52" s="20">
        <f aca="true" t="shared" si="43" ref="D52:O52">SUM(D247,D702,D962,D1027,D1092)</f>
        <v>6519.4459</v>
      </c>
      <c r="E52" s="20">
        <f t="shared" si="43"/>
        <v>6197.8654</v>
      </c>
      <c r="F52" s="20">
        <f t="shared" si="43"/>
        <v>720.0393</v>
      </c>
      <c r="G52" s="20">
        <f t="shared" si="43"/>
        <v>1434.9928</v>
      </c>
      <c r="H52" s="20">
        <f t="shared" si="43"/>
        <v>1071.8198</v>
      </c>
      <c r="I52" s="20">
        <f t="shared" si="43"/>
        <v>0</v>
      </c>
      <c r="J52" s="20">
        <f t="shared" si="43"/>
        <v>3560.0508</v>
      </c>
      <c r="K52" s="20">
        <f t="shared" si="43"/>
        <v>4.9536</v>
      </c>
      <c r="L52" s="20">
        <f t="shared" si="43"/>
        <v>46.4328</v>
      </c>
      <c r="M52" s="20">
        <f t="shared" si="43"/>
        <v>3165.7309</v>
      </c>
      <c r="N52" s="20">
        <f t="shared" si="43"/>
        <v>78.0572</v>
      </c>
      <c r="O52" s="21">
        <f t="shared" si="43"/>
        <v>22799.3885</v>
      </c>
    </row>
    <row r="53" spans="2:15" ht="12" customHeight="1">
      <c r="B53" s="35"/>
      <c r="C53" s="39" t="s">
        <v>64</v>
      </c>
      <c r="D53" s="20">
        <f aca="true" t="shared" si="44" ref="D53:O53">SUM(D248,D703,D963,D1028,D1093)</f>
        <v>1874.1450000000002</v>
      </c>
      <c r="E53" s="20">
        <f t="shared" si="44"/>
        <v>2775.5412</v>
      </c>
      <c r="F53" s="20">
        <f t="shared" si="44"/>
        <v>579.9939</v>
      </c>
      <c r="G53" s="20">
        <f t="shared" si="44"/>
        <v>359.1109000000001</v>
      </c>
      <c r="H53" s="20">
        <f t="shared" si="44"/>
        <v>554.7968999999999</v>
      </c>
      <c r="I53" s="20">
        <f t="shared" si="44"/>
        <v>0</v>
      </c>
      <c r="J53" s="20">
        <f t="shared" si="44"/>
        <v>0.4451</v>
      </c>
      <c r="K53" s="20">
        <f t="shared" si="44"/>
        <v>19.5034</v>
      </c>
      <c r="L53" s="20">
        <f t="shared" si="44"/>
        <v>9.4342</v>
      </c>
      <c r="M53" s="20">
        <f t="shared" si="44"/>
        <v>1882.8051</v>
      </c>
      <c r="N53" s="20">
        <f t="shared" si="44"/>
        <v>39.3453</v>
      </c>
      <c r="O53" s="21">
        <f t="shared" si="44"/>
        <v>8095.120999999999</v>
      </c>
    </row>
    <row r="54" spans="2:15" ht="12" customHeight="1">
      <c r="B54" s="35" t="s">
        <v>74</v>
      </c>
      <c r="C54" s="39" t="s">
        <v>57</v>
      </c>
      <c r="D54" s="20">
        <f aca="true" t="shared" si="45" ref="D54:O54">SUM(D249,D704,D964,D1029,D1094)</f>
        <v>1274.3646999999999</v>
      </c>
      <c r="E54" s="20">
        <f t="shared" si="45"/>
        <v>1200.1719999999998</v>
      </c>
      <c r="F54" s="20">
        <f t="shared" si="45"/>
        <v>1383.6587</v>
      </c>
      <c r="G54" s="20">
        <f t="shared" si="45"/>
        <v>790.9422</v>
      </c>
      <c r="H54" s="20">
        <f t="shared" si="45"/>
        <v>12457.567700000001</v>
      </c>
      <c r="I54" s="20">
        <f t="shared" si="45"/>
        <v>0</v>
      </c>
      <c r="J54" s="20">
        <f t="shared" si="45"/>
        <v>3122.6962000000003</v>
      </c>
      <c r="K54" s="20">
        <f t="shared" si="45"/>
        <v>0</v>
      </c>
      <c r="L54" s="20">
        <f t="shared" si="45"/>
        <v>1093.0030000000002</v>
      </c>
      <c r="M54" s="20">
        <f t="shared" si="45"/>
        <v>3831.7326999999996</v>
      </c>
      <c r="N54" s="20">
        <f t="shared" si="45"/>
        <v>0</v>
      </c>
      <c r="O54" s="21">
        <f t="shared" si="45"/>
        <v>25154.137199999997</v>
      </c>
    </row>
    <row r="55" spans="2:15" ht="12" customHeight="1">
      <c r="B55" s="35"/>
      <c r="C55" s="39" t="s">
        <v>92</v>
      </c>
      <c r="D55" s="20">
        <f aca="true" t="shared" si="46" ref="D55:O56">SUM(D250,D705,D965,D1030,D1095)</f>
        <v>5.443199999999999</v>
      </c>
      <c r="E55" s="20">
        <f t="shared" si="46"/>
        <v>8141.2135</v>
      </c>
      <c r="F55" s="20">
        <f t="shared" si="46"/>
        <v>981.3996</v>
      </c>
      <c r="G55" s="20">
        <f t="shared" si="46"/>
        <v>3145.6486</v>
      </c>
      <c r="H55" s="20">
        <f t="shared" si="46"/>
        <v>13263.629700000001</v>
      </c>
      <c r="I55" s="20">
        <f t="shared" si="46"/>
        <v>0</v>
      </c>
      <c r="J55" s="20">
        <f t="shared" si="46"/>
        <v>0.0049</v>
      </c>
      <c r="K55" s="20">
        <f t="shared" si="46"/>
        <v>0</v>
      </c>
      <c r="L55" s="20">
        <f t="shared" si="46"/>
        <v>169.16369999999998</v>
      </c>
      <c r="M55" s="20">
        <f t="shared" si="46"/>
        <v>13695.3811</v>
      </c>
      <c r="N55" s="20">
        <f t="shared" si="46"/>
        <v>0</v>
      </c>
      <c r="O55" s="21">
        <f t="shared" si="46"/>
        <v>39401.8843</v>
      </c>
    </row>
    <row r="56" spans="2:15" ht="12" customHeight="1">
      <c r="B56" s="35"/>
      <c r="C56" s="39" t="s">
        <v>58</v>
      </c>
      <c r="D56" s="20">
        <f t="shared" si="46"/>
        <v>30034.831599999998</v>
      </c>
      <c r="E56" s="20">
        <f t="shared" si="46"/>
        <v>54159.6804</v>
      </c>
      <c r="F56" s="20">
        <f t="shared" si="46"/>
        <v>24540.8665</v>
      </c>
      <c r="G56" s="20">
        <f t="shared" si="46"/>
        <v>9061.091199999999</v>
      </c>
      <c r="H56" s="20">
        <f t="shared" si="46"/>
        <v>28918.839600000003</v>
      </c>
      <c r="I56" s="20">
        <f t="shared" si="46"/>
        <v>530.8892000000001</v>
      </c>
      <c r="J56" s="20">
        <f t="shared" si="46"/>
        <v>3283.0973</v>
      </c>
      <c r="K56" s="20">
        <f t="shared" si="46"/>
        <v>0</v>
      </c>
      <c r="L56" s="20">
        <f t="shared" si="46"/>
        <v>1717.6199000000001</v>
      </c>
      <c r="M56" s="20">
        <f t="shared" si="46"/>
        <v>9258.8552</v>
      </c>
      <c r="N56" s="20">
        <f t="shared" si="46"/>
        <v>874.6795000000001</v>
      </c>
      <c r="O56" s="21">
        <f t="shared" si="46"/>
        <v>162380.45040000003</v>
      </c>
    </row>
    <row r="57" spans="2:15" ht="12" customHeight="1">
      <c r="B57" s="35"/>
      <c r="C57" s="40" t="s">
        <v>101</v>
      </c>
      <c r="D57" s="24">
        <f aca="true" t="shared" si="47" ref="D57:O57">SUM(D252,D707,D967,D1032,D1097)</f>
        <v>8212.1444</v>
      </c>
      <c r="E57" s="24">
        <f t="shared" si="47"/>
        <v>16973.084</v>
      </c>
      <c r="F57" s="24">
        <f t="shared" si="47"/>
        <v>8419.849900000001</v>
      </c>
      <c r="G57" s="24">
        <f t="shared" si="47"/>
        <v>1746.5457000000001</v>
      </c>
      <c r="H57" s="24">
        <f t="shared" si="47"/>
        <v>5228.652999999999</v>
      </c>
      <c r="I57" s="24">
        <f t="shared" si="47"/>
        <v>11.2094</v>
      </c>
      <c r="J57" s="24">
        <f t="shared" si="47"/>
        <v>2783.1203</v>
      </c>
      <c r="K57" s="24">
        <f t="shared" si="47"/>
        <v>23.9696</v>
      </c>
      <c r="L57" s="24">
        <f t="shared" si="47"/>
        <v>70.2869</v>
      </c>
      <c r="M57" s="24">
        <f t="shared" si="47"/>
        <v>7265.7555999999995</v>
      </c>
      <c r="N57" s="24">
        <f t="shared" si="47"/>
        <v>423.296</v>
      </c>
      <c r="O57" s="25">
        <f t="shared" si="47"/>
        <v>51157.9148</v>
      </c>
    </row>
    <row r="58" spans="2:15" ht="12" customHeight="1">
      <c r="B58" s="37"/>
      <c r="C58" s="43" t="s">
        <v>81</v>
      </c>
      <c r="D58" s="24">
        <f aca="true" t="shared" si="48" ref="D58:O58">SUM(D253,D708,D968,D1033,D1098)</f>
        <v>1302235.8729</v>
      </c>
      <c r="E58" s="24">
        <f t="shared" si="48"/>
        <v>396484.9156</v>
      </c>
      <c r="F58" s="24">
        <f t="shared" si="48"/>
        <v>291918.3132000001</v>
      </c>
      <c r="G58" s="24">
        <f t="shared" si="48"/>
        <v>81323.1111</v>
      </c>
      <c r="H58" s="24">
        <f t="shared" si="48"/>
        <v>383400.0976999999</v>
      </c>
      <c r="I58" s="24">
        <f t="shared" si="48"/>
        <v>53336.29819999999</v>
      </c>
      <c r="J58" s="24">
        <f t="shared" si="48"/>
        <v>540389.4291000001</v>
      </c>
      <c r="K58" s="24">
        <f t="shared" si="48"/>
        <v>4696.5228</v>
      </c>
      <c r="L58" s="24">
        <f t="shared" si="48"/>
        <v>35565.276699999995</v>
      </c>
      <c r="M58" s="24">
        <f t="shared" si="48"/>
        <v>245820.68800000002</v>
      </c>
      <c r="N58" s="24">
        <f t="shared" si="48"/>
        <v>43372.8248</v>
      </c>
      <c r="O58" s="25">
        <f t="shared" si="48"/>
        <v>3378543.3501000004</v>
      </c>
    </row>
    <row r="59" spans="2:15" ht="12" customHeight="1">
      <c r="B59" s="35"/>
      <c r="C59" s="36" t="s">
        <v>93</v>
      </c>
      <c r="D59" s="18">
        <f aca="true" t="shared" si="49" ref="D59:O59">SUM(D254,D709,D969,D1034,D1099)</f>
        <v>720959.6010999999</v>
      </c>
      <c r="E59" s="18">
        <f t="shared" si="49"/>
        <v>301079.9686</v>
      </c>
      <c r="F59" s="18">
        <f t="shared" si="49"/>
        <v>72507.70989999999</v>
      </c>
      <c r="G59" s="18">
        <f t="shared" si="49"/>
        <v>49231.38909999999</v>
      </c>
      <c r="H59" s="18">
        <f t="shared" si="49"/>
        <v>71920.07489999999</v>
      </c>
      <c r="I59" s="18">
        <f t="shared" si="49"/>
        <v>5462.5912</v>
      </c>
      <c r="J59" s="18">
        <f t="shared" si="49"/>
        <v>12682.532000000001</v>
      </c>
      <c r="K59" s="18">
        <f t="shared" si="49"/>
        <v>174.20999999999998</v>
      </c>
      <c r="L59" s="18">
        <f t="shared" si="49"/>
        <v>1536.5321</v>
      </c>
      <c r="M59" s="18">
        <f t="shared" si="49"/>
        <v>50666.763100000004</v>
      </c>
      <c r="N59" s="18">
        <f t="shared" si="49"/>
        <v>107275.35900000001</v>
      </c>
      <c r="O59" s="19">
        <f t="shared" si="49"/>
        <v>1393496.731</v>
      </c>
    </row>
    <row r="60" spans="2:15" ht="12" customHeight="1">
      <c r="B60" s="35" t="s">
        <v>75</v>
      </c>
      <c r="C60" s="36" t="s">
        <v>94</v>
      </c>
      <c r="D60" s="20">
        <f aca="true" t="shared" si="50" ref="D60:O60">SUM(D255,D710,D970,D1035,D1100)</f>
        <v>276691.81320000003</v>
      </c>
      <c r="E60" s="20">
        <f t="shared" si="50"/>
        <v>16018.560400000002</v>
      </c>
      <c r="F60" s="20">
        <f t="shared" si="50"/>
        <v>1577.503</v>
      </c>
      <c r="G60" s="20">
        <f t="shared" si="50"/>
        <v>1045.0254</v>
      </c>
      <c r="H60" s="20">
        <f t="shared" si="50"/>
        <v>3987.0847999999996</v>
      </c>
      <c r="I60" s="20">
        <f t="shared" si="50"/>
        <v>0</v>
      </c>
      <c r="J60" s="20">
        <f t="shared" si="50"/>
        <v>2107.8467</v>
      </c>
      <c r="K60" s="20">
        <f t="shared" si="50"/>
        <v>0</v>
      </c>
      <c r="L60" s="20">
        <f t="shared" si="50"/>
        <v>1.1029</v>
      </c>
      <c r="M60" s="20">
        <f t="shared" si="50"/>
        <v>36175.8551</v>
      </c>
      <c r="N60" s="20">
        <f t="shared" si="50"/>
        <v>32641.8749</v>
      </c>
      <c r="O60" s="21">
        <f t="shared" si="50"/>
        <v>370246.6664</v>
      </c>
    </row>
    <row r="61" spans="2:15" ht="12" customHeight="1">
      <c r="B61" s="35"/>
      <c r="C61" s="36" t="s">
        <v>95</v>
      </c>
      <c r="D61" s="20">
        <f aca="true" t="shared" si="51" ref="D61:O61">SUM(D256,D711,D971,D1036,D1101)</f>
        <v>285884.4016</v>
      </c>
      <c r="E61" s="20">
        <f t="shared" si="51"/>
        <v>5162.5851</v>
      </c>
      <c r="F61" s="20">
        <f t="shared" si="51"/>
        <v>3679.4542</v>
      </c>
      <c r="G61" s="20">
        <f t="shared" si="51"/>
        <v>0</v>
      </c>
      <c r="H61" s="20">
        <f t="shared" si="51"/>
        <v>1590.8046000000002</v>
      </c>
      <c r="I61" s="20">
        <f t="shared" si="51"/>
        <v>0</v>
      </c>
      <c r="J61" s="20">
        <f t="shared" si="51"/>
        <v>0</v>
      </c>
      <c r="K61" s="20">
        <f t="shared" si="51"/>
        <v>0</v>
      </c>
      <c r="L61" s="20">
        <f t="shared" si="51"/>
        <v>0</v>
      </c>
      <c r="M61" s="20">
        <f t="shared" si="51"/>
        <v>210.5529</v>
      </c>
      <c r="N61" s="20">
        <f t="shared" si="51"/>
        <v>0</v>
      </c>
      <c r="O61" s="21">
        <f t="shared" si="51"/>
        <v>296527.79839999997</v>
      </c>
    </row>
    <row r="62" spans="2:15" ht="12" customHeight="1">
      <c r="B62" s="35" t="s">
        <v>76</v>
      </c>
      <c r="C62" s="36" t="s">
        <v>96</v>
      </c>
      <c r="D62" s="20">
        <f aca="true" t="shared" si="52" ref="D62:O62">SUM(D257,D712,D972,D1037,D1102)</f>
        <v>21075.983200000002</v>
      </c>
      <c r="E62" s="20">
        <f t="shared" si="52"/>
        <v>2411.1226</v>
      </c>
      <c r="F62" s="20">
        <f t="shared" si="52"/>
        <v>441.819</v>
      </c>
      <c r="G62" s="20">
        <f t="shared" si="52"/>
        <v>223.25570000000002</v>
      </c>
      <c r="H62" s="20">
        <f t="shared" si="52"/>
        <v>939.8835</v>
      </c>
      <c r="I62" s="20">
        <f t="shared" si="52"/>
        <v>0.2888</v>
      </c>
      <c r="J62" s="20">
        <f t="shared" si="52"/>
        <v>23.034100000000002</v>
      </c>
      <c r="K62" s="20">
        <f t="shared" si="52"/>
        <v>1.9219</v>
      </c>
      <c r="L62" s="20">
        <f t="shared" si="52"/>
        <v>6.4405</v>
      </c>
      <c r="M62" s="20">
        <f t="shared" si="52"/>
        <v>473.1166</v>
      </c>
      <c r="N62" s="20">
        <f t="shared" si="52"/>
        <v>4193.8613</v>
      </c>
      <c r="O62" s="21">
        <f t="shared" si="52"/>
        <v>29790.727199999998</v>
      </c>
    </row>
    <row r="63" spans="2:15" ht="12" customHeight="1">
      <c r="B63" s="35"/>
      <c r="C63" s="36" t="s">
        <v>97</v>
      </c>
      <c r="D63" s="20">
        <f aca="true" t="shared" si="53" ref="D63:O63">SUM(D258,D713,D973,D1038,D1103)</f>
        <v>22891.9055</v>
      </c>
      <c r="E63" s="20">
        <f t="shared" si="53"/>
        <v>6841.6356000000005</v>
      </c>
      <c r="F63" s="20">
        <f t="shared" si="53"/>
        <v>2316.8513</v>
      </c>
      <c r="G63" s="20">
        <f t="shared" si="53"/>
        <v>3.1642</v>
      </c>
      <c r="H63" s="20">
        <f t="shared" si="53"/>
        <v>12628.0461</v>
      </c>
      <c r="I63" s="20">
        <f t="shared" si="53"/>
        <v>0</v>
      </c>
      <c r="J63" s="20">
        <f t="shared" si="53"/>
        <v>0</v>
      </c>
      <c r="K63" s="20">
        <f t="shared" si="53"/>
        <v>240.7758</v>
      </c>
      <c r="L63" s="20">
        <f t="shared" si="53"/>
        <v>0</v>
      </c>
      <c r="M63" s="20">
        <f t="shared" si="53"/>
        <v>8303.819599999999</v>
      </c>
      <c r="N63" s="20">
        <f t="shared" si="53"/>
        <v>4433.918</v>
      </c>
      <c r="O63" s="21">
        <f t="shared" si="53"/>
        <v>57660.1161</v>
      </c>
    </row>
    <row r="64" spans="2:15" ht="12" customHeight="1">
      <c r="B64" s="35" t="s">
        <v>71</v>
      </c>
      <c r="C64" s="36" t="s">
        <v>98</v>
      </c>
      <c r="D64" s="20">
        <f aca="true" t="shared" si="54" ref="D64:O64">SUM(D259,D714,D974,D1039,D1104)</f>
        <v>81.03</v>
      </c>
      <c r="E64" s="20">
        <f t="shared" si="54"/>
        <v>599.917</v>
      </c>
      <c r="F64" s="20">
        <f t="shared" si="54"/>
        <v>0</v>
      </c>
      <c r="G64" s="20">
        <f t="shared" si="54"/>
        <v>0</v>
      </c>
      <c r="H64" s="20">
        <f t="shared" si="54"/>
        <v>0</v>
      </c>
      <c r="I64" s="20">
        <f t="shared" si="54"/>
        <v>0</v>
      </c>
      <c r="J64" s="20">
        <f t="shared" si="54"/>
        <v>0</v>
      </c>
      <c r="K64" s="20">
        <f t="shared" si="54"/>
        <v>0</v>
      </c>
      <c r="L64" s="20">
        <f t="shared" si="54"/>
        <v>0</v>
      </c>
      <c r="M64" s="20">
        <f t="shared" si="54"/>
        <v>0</v>
      </c>
      <c r="N64" s="20">
        <f t="shared" si="54"/>
        <v>0</v>
      </c>
      <c r="O64" s="21">
        <f t="shared" si="54"/>
        <v>680.947</v>
      </c>
    </row>
    <row r="65" spans="2:15" ht="12" customHeight="1">
      <c r="B65" s="35"/>
      <c r="C65" s="44" t="s">
        <v>99</v>
      </c>
      <c r="D65" s="24">
        <f aca="true" t="shared" si="55" ref="D65:O65">SUM(D260,D715,D975,D1040,D1105)</f>
        <v>58194.487</v>
      </c>
      <c r="E65" s="24">
        <f t="shared" si="55"/>
        <v>38534.3148</v>
      </c>
      <c r="F65" s="24">
        <f t="shared" si="55"/>
        <v>37591.395</v>
      </c>
      <c r="G65" s="24">
        <f t="shared" si="55"/>
        <v>11595.7566</v>
      </c>
      <c r="H65" s="24">
        <f t="shared" si="55"/>
        <v>18054.968999999997</v>
      </c>
      <c r="I65" s="24">
        <f t="shared" si="55"/>
        <v>2362.372</v>
      </c>
      <c r="J65" s="24">
        <f t="shared" si="55"/>
        <v>0</v>
      </c>
      <c r="K65" s="24">
        <f t="shared" si="55"/>
        <v>0</v>
      </c>
      <c r="L65" s="24">
        <f t="shared" si="55"/>
        <v>38.5657</v>
      </c>
      <c r="M65" s="24">
        <f t="shared" si="55"/>
        <v>8344.364799999998</v>
      </c>
      <c r="N65" s="24">
        <f t="shared" si="55"/>
        <v>2063.1226</v>
      </c>
      <c r="O65" s="25">
        <f t="shared" si="55"/>
        <v>176779.34750000003</v>
      </c>
    </row>
    <row r="66" spans="2:15" ht="12" customHeight="1">
      <c r="B66" s="37"/>
      <c r="C66" s="43" t="s">
        <v>67</v>
      </c>
      <c r="D66" s="22">
        <f aca="true" t="shared" si="56" ref="D66:O66">SUM(D261,D716,D976,D1041,D1106)</f>
        <v>1385779.2215999998</v>
      </c>
      <c r="E66" s="22">
        <f t="shared" si="56"/>
        <v>370648.1041</v>
      </c>
      <c r="F66" s="22">
        <f t="shared" si="56"/>
        <v>118114.73239999998</v>
      </c>
      <c r="G66" s="22">
        <f t="shared" si="56"/>
        <v>62098.591</v>
      </c>
      <c r="H66" s="22">
        <f t="shared" si="56"/>
        <v>109120.86289999998</v>
      </c>
      <c r="I66" s="22">
        <f t="shared" si="56"/>
        <v>7825.2519999999995</v>
      </c>
      <c r="J66" s="22">
        <f t="shared" si="56"/>
        <v>14813.412800000002</v>
      </c>
      <c r="K66" s="22">
        <f t="shared" si="56"/>
        <v>416.9077</v>
      </c>
      <c r="L66" s="22">
        <f t="shared" si="56"/>
        <v>1582.6412</v>
      </c>
      <c r="M66" s="22">
        <f t="shared" si="56"/>
        <v>104174.4721</v>
      </c>
      <c r="N66" s="22">
        <f t="shared" si="56"/>
        <v>150608.13580000002</v>
      </c>
      <c r="O66" s="23">
        <f t="shared" si="56"/>
        <v>2325182.3336</v>
      </c>
    </row>
    <row r="67" spans="2:15" ht="12" customHeight="1">
      <c r="B67" s="45" t="s">
        <v>77</v>
      </c>
      <c r="C67" s="46"/>
      <c r="D67" s="26">
        <f aca="true" t="shared" si="57" ref="D67:O67">SUM(D262,D717,D977,D1042,D1107)</f>
        <v>10291254.849199997</v>
      </c>
      <c r="E67" s="26">
        <f t="shared" si="57"/>
        <v>2656229.8592999997</v>
      </c>
      <c r="F67" s="26">
        <f t="shared" si="57"/>
        <v>1055448.5354000002</v>
      </c>
      <c r="G67" s="26">
        <f t="shared" si="57"/>
        <v>373752.3152</v>
      </c>
      <c r="H67" s="26">
        <f t="shared" si="57"/>
        <v>758637.4725999999</v>
      </c>
      <c r="I67" s="27">
        <f t="shared" si="57"/>
        <v>66653.9601</v>
      </c>
      <c r="J67" s="26">
        <f t="shared" si="57"/>
        <v>4657428.908899999</v>
      </c>
      <c r="K67" s="26">
        <f t="shared" si="57"/>
        <v>26681.896799999995</v>
      </c>
      <c r="L67" s="26">
        <f t="shared" si="57"/>
        <v>51168.6434</v>
      </c>
      <c r="M67" s="26">
        <f t="shared" si="57"/>
        <v>1229291.7018</v>
      </c>
      <c r="N67" s="26">
        <f t="shared" si="57"/>
        <v>1004710.2365000001</v>
      </c>
      <c r="O67" s="28">
        <f t="shared" si="57"/>
        <v>22171258.379200004</v>
      </c>
    </row>
    <row r="68" spans="2:8" ht="12" customHeight="1">
      <c r="B68" s="4"/>
      <c r="C68" s="4"/>
      <c r="D68" s="5"/>
      <c r="E68" s="5"/>
      <c r="F68" s="5"/>
      <c r="G68" s="5"/>
      <c r="H68" s="5"/>
    </row>
    <row r="69" spans="2:59" ht="13.5" customHeight="1">
      <c r="B69" s="12"/>
      <c r="C69" s="13" t="s">
        <v>15</v>
      </c>
      <c r="D69" s="55" t="s">
        <v>17</v>
      </c>
      <c r="E69" s="56"/>
      <c r="H69" s="3"/>
      <c r="BF69" s="6"/>
      <c r="BG69" s="3"/>
    </row>
    <row r="70" spans="3:59" ht="13.5" customHeight="1">
      <c r="C70" s="8"/>
      <c r="O70" s="7" t="str">
        <f>$O$5</f>
        <v>(３日間調査　単位：トン）</v>
      </c>
      <c r="BG70" s="3"/>
    </row>
    <row r="71" spans="2:15" s="11" customFormat="1" ht="15.75" customHeight="1">
      <c r="B71" s="9"/>
      <c r="C71" s="10" t="s">
        <v>6</v>
      </c>
      <c r="D71" s="47" t="s">
        <v>10</v>
      </c>
      <c r="E71" s="47" t="s">
        <v>1</v>
      </c>
      <c r="F71" s="47" t="s">
        <v>5</v>
      </c>
      <c r="G71" s="47" t="s">
        <v>2</v>
      </c>
      <c r="H71" s="54" t="s">
        <v>8</v>
      </c>
      <c r="I71" s="51" t="s">
        <v>3</v>
      </c>
      <c r="J71" s="51" t="s">
        <v>4</v>
      </c>
      <c r="K71" s="53" t="s">
        <v>9</v>
      </c>
      <c r="L71" s="51" t="s">
        <v>11</v>
      </c>
      <c r="M71" s="51" t="s">
        <v>12</v>
      </c>
      <c r="N71" s="51" t="s">
        <v>13</v>
      </c>
      <c r="O71" s="49" t="s">
        <v>14</v>
      </c>
    </row>
    <row r="72" spans="2:15" s="11" customFormat="1" ht="15.75" customHeight="1">
      <c r="B72" s="31" t="s">
        <v>7</v>
      </c>
      <c r="C72" s="32"/>
      <c r="D72" s="48"/>
      <c r="E72" s="48"/>
      <c r="F72" s="48"/>
      <c r="G72" s="48"/>
      <c r="H72" s="48"/>
      <c r="I72" s="52"/>
      <c r="J72" s="52"/>
      <c r="K72" s="52"/>
      <c r="L72" s="52"/>
      <c r="M72" s="52"/>
      <c r="N72" s="52"/>
      <c r="O72" s="50"/>
    </row>
    <row r="73" spans="2:15" ht="12" customHeight="1">
      <c r="B73" s="33"/>
      <c r="C73" s="34" t="s">
        <v>34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9">
        <f aca="true" t="shared" si="58" ref="O73:O79">SUM(D73:N73)</f>
        <v>0</v>
      </c>
    </row>
    <row r="74" spans="2:15" ht="12" customHeight="1">
      <c r="B74" s="35" t="s">
        <v>65</v>
      </c>
      <c r="C74" s="36" t="s">
        <v>35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1">
        <f t="shared" si="58"/>
        <v>0</v>
      </c>
    </row>
    <row r="75" spans="2:15" ht="12" customHeight="1">
      <c r="B75" s="35"/>
      <c r="C75" s="36" t="s">
        <v>36</v>
      </c>
      <c r="D75" s="20">
        <v>263.89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1">
        <f t="shared" si="58"/>
        <v>263.89</v>
      </c>
    </row>
    <row r="76" spans="2:15" ht="12" customHeight="1">
      <c r="B76" s="35"/>
      <c r="C76" s="36" t="s">
        <v>80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1">
        <f t="shared" si="58"/>
        <v>0</v>
      </c>
    </row>
    <row r="77" spans="2:15" ht="12" customHeight="1">
      <c r="B77" s="35"/>
      <c r="C77" s="36" t="s">
        <v>37</v>
      </c>
      <c r="D77" s="20">
        <v>10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1">
        <f>SUM(D77:N77)</f>
        <v>10</v>
      </c>
    </row>
    <row r="78" spans="2:15" ht="12" customHeight="1">
      <c r="B78" s="35"/>
      <c r="C78" s="36" t="s">
        <v>38</v>
      </c>
      <c r="D78" s="20">
        <v>5</v>
      </c>
      <c r="E78" s="20">
        <v>41.429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1">
        <f t="shared" si="58"/>
        <v>46.429</v>
      </c>
    </row>
    <row r="79" spans="2:15" ht="12" customHeight="1">
      <c r="B79" s="35" t="s">
        <v>66</v>
      </c>
      <c r="C79" s="36" t="s">
        <v>100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1">
        <f t="shared" si="58"/>
        <v>0</v>
      </c>
    </row>
    <row r="80" spans="2:15" ht="12" customHeight="1">
      <c r="B80" s="37"/>
      <c r="C80" s="38" t="s">
        <v>81</v>
      </c>
      <c r="D80" s="22">
        <f aca="true" t="shared" si="59" ref="D80:O80">SUM(D73:D79)</f>
        <v>278.89</v>
      </c>
      <c r="E80" s="22">
        <f t="shared" si="59"/>
        <v>41.429</v>
      </c>
      <c r="F80" s="22">
        <f t="shared" si="59"/>
        <v>0</v>
      </c>
      <c r="G80" s="22">
        <f t="shared" si="59"/>
        <v>0</v>
      </c>
      <c r="H80" s="22">
        <f t="shared" si="59"/>
        <v>0</v>
      </c>
      <c r="I80" s="22">
        <f t="shared" si="59"/>
        <v>0</v>
      </c>
      <c r="J80" s="22">
        <f t="shared" si="59"/>
        <v>0</v>
      </c>
      <c r="K80" s="22">
        <f t="shared" si="59"/>
        <v>0</v>
      </c>
      <c r="L80" s="22">
        <f t="shared" si="59"/>
        <v>0</v>
      </c>
      <c r="M80" s="22">
        <f t="shared" si="59"/>
        <v>0</v>
      </c>
      <c r="N80" s="22">
        <f t="shared" si="59"/>
        <v>0</v>
      </c>
      <c r="O80" s="23">
        <f t="shared" si="59"/>
        <v>320.31899999999996</v>
      </c>
    </row>
    <row r="81" spans="2:15" ht="12" customHeight="1">
      <c r="B81" s="35"/>
      <c r="C81" s="39" t="s">
        <v>39</v>
      </c>
      <c r="D81" s="20">
        <v>5504.0169</v>
      </c>
      <c r="E81" s="20">
        <v>8079.4576</v>
      </c>
      <c r="F81" s="20">
        <v>1532.559</v>
      </c>
      <c r="G81" s="20">
        <v>804.3337</v>
      </c>
      <c r="H81" s="20">
        <v>2.3466</v>
      </c>
      <c r="I81" s="20">
        <v>32.2137</v>
      </c>
      <c r="J81" s="20">
        <v>0</v>
      </c>
      <c r="K81" s="20">
        <v>0</v>
      </c>
      <c r="L81" s="20">
        <v>0</v>
      </c>
      <c r="M81" s="20">
        <v>353.0922</v>
      </c>
      <c r="N81" s="20">
        <v>0</v>
      </c>
      <c r="O81" s="21">
        <f aca="true" t="shared" si="60" ref="O81:O104">SUM(D81:N81)</f>
        <v>16308.019699999999</v>
      </c>
    </row>
    <row r="82" spans="2:15" ht="12" customHeight="1">
      <c r="B82" s="35"/>
      <c r="C82" s="39" t="s">
        <v>78</v>
      </c>
      <c r="D82" s="20">
        <v>554.2571</v>
      </c>
      <c r="E82" s="20">
        <v>5178.8826</v>
      </c>
      <c r="F82" s="20">
        <v>6.6427</v>
      </c>
      <c r="G82" s="20">
        <v>232.7273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3124.0576</v>
      </c>
      <c r="N82" s="20">
        <v>0</v>
      </c>
      <c r="O82" s="21">
        <f>SUM(D82:N82)</f>
        <v>9096.5673</v>
      </c>
    </row>
    <row r="83" spans="2:15" ht="12" customHeight="1">
      <c r="B83" s="35"/>
      <c r="C83" s="39" t="s">
        <v>59</v>
      </c>
      <c r="D83" s="20">
        <v>221.6391</v>
      </c>
      <c r="E83" s="20">
        <v>132.7085</v>
      </c>
      <c r="F83" s="20">
        <v>30.6059</v>
      </c>
      <c r="G83" s="20">
        <v>16.2142</v>
      </c>
      <c r="H83" s="20">
        <v>1.2024</v>
      </c>
      <c r="I83" s="20">
        <v>0</v>
      </c>
      <c r="J83" s="20">
        <v>0</v>
      </c>
      <c r="K83" s="20">
        <v>0</v>
      </c>
      <c r="L83" s="20">
        <v>0</v>
      </c>
      <c r="M83" s="20">
        <v>49.7891</v>
      </c>
      <c r="N83" s="20">
        <v>0</v>
      </c>
      <c r="O83" s="21">
        <f>SUM(D83:N83)</f>
        <v>452.15920000000006</v>
      </c>
    </row>
    <row r="84" spans="2:15" ht="12" customHeight="1">
      <c r="B84" s="35"/>
      <c r="C84" s="39" t="s">
        <v>40</v>
      </c>
      <c r="D84" s="20">
        <v>19.1648</v>
      </c>
      <c r="E84" s="20">
        <v>4412.0722</v>
      </c>
      <c r="F84" s="20">
        <v>0</v>
      </c>
      <c r="G84" s="20">
        <v>95.4288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1">
        <f t="shared" si="60"/>
        <v>4526.665799999999</v>
      </c>
    </row>
    <row r="85" spans="2:15" ht="12" customHeight="1">
      <c r="B85" s="35"/>
      <c r="C85" s="39" t="s">
        <v>41</v>
      </c>
      <c r="D85" s="20">
        <v>36.794</v>
      </c>
      <c r="E85" s="20">
        <v>37.9837</v>
      </c>
      <c r="F85" s="20">
        <v>115.1992</v>
      </c>
      <c r="G85" s="20">
        <v>9.0943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1">
        <f t="shared" si="60"/>
        <v>199.0712</v>
      </c>
    </row>
    <row r="86" spans="2:15" ht="12" customHeight="1">
      <c r="B86" s="35" t="s">
        <v>68</v>
      </c>
      <c r="C86" s="39" t="s">
        <v>69</v>
      </c>
      <c r="D86" s="20">
        <v>8786.8665</v>
      </c>
      <c r="E86" s="20">
        <v>14461.5266</v>
      </c>
      <c r="F86" s="20">
        <v>498.5357</v>
      </c>
      <c r="G86" s="20">
        <v>79.091</v>
      </c>
      <c r="H86" s="20">
        <v>4.4829</v>
      </c>
      <c r="I86" s="20">
        <v>0</v>
      </c>
      <c r="J86" s="20">
        <v>804.6248</v>
      </c>
      <c r="K86" s="20">
        <v>0</v>
      </c>
      <c r="L86" s="20">
        <v>0</v>
      </c>
      <c r="M86" s="20">
        <v>1819.2073</v>
      </c>
      <c r="N86" s="20">
        <v>0</v>
      </c>
      <c r="O86" s="21">
        <f t="shared" si="60"/>
        <v>26454.334800000004</v>
      </c>
    </row>
    <row r="87" spans="2:15" ht="12" customHeight="1">
      <c r="B87" s="35"/>
      <c r="C87" s="39" t="s">
        <v>82</v>
      </c>
      <c r="D87" s="20">
        <v>464.2424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1">
        <f t="shared" si="60"/>
        <v>464.2424</v>
      </c>
    </row>
    <row r="88" spans="2:15" ht="12" customHeight="1">
      <c r="B88" s="35"/>
      <c r="C88" s="39" t="s">
        <v>60</v>
      </c>
      <c r="D88" s="20">
        <v>26940.0084</v>
      </c>
      <c r="E88" s="20">
        <v>6327.1814</v>
      </c>
      <c r="F88" s="20">
        <v>1074.9468</v>
      </c>
      <c r="G88" s="20">
        <v>458.0363</v>
      </c>
      <c r="H88" s="20">
        <v>0.0563</v>
      </c>
      <c r="I88" s="20">
        <v>0</v>
      </c>
      <c r="J88" s="20">
        <v>0</v>
      </c>
      <c r="K88" s="20">
        <v>0</v>
      </c>
      <c r="L88" s="20">
        <v>0</v>
      </c>
      <c r="M88" s="20">
        <v>805.197</v>
      </c>
      <c r="N88" s="20">
        <v>0</v>
      </c>
      <c r="O88" s="21">
        <f t="shared" si="60"/>
        <v>35605.426199999994</v>
      </c>
    </row>
    <row r="89" spans="2:15" ht="12" customHeight="1">
      <c r="B89" s="35"/>
      <c r="C89" s="39" t="s">
        <v>79</v>
      </c>
      <c r="D89" s="20">
        <v>4.8005</v>
      </c>
      <c r="E89" s="20">
        <v>183.1721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1">
        <f t="shared" si="60"/>
        <v>187.9726</v>
      </c>
    </row>
    <row r="90" spans="2:15" ht="12" customHeight="1">
      <c r="B90" s="35"/>
      <c r="C90" s="39" t="s">
        <v>42</v>
      </c>
      <c r="D90" s="20">
        <v>837.135</v>
      </c>
      <c r="E90" s="20">
        <v>301.1484</v>
      </c>
      <c r="F90" s="20">
        <v>24.8679</v>
      </c>
      <c r="G90" s="20">
        <v>19.7058</v>
      </c>
      <c r="H90" s="20">
        <v>3.2045</v>
      </c>
      <c r="I90" s="20">
        <v>0</v>
      </c>
      <c r="J90" s="20">
        <v>0</v>
      </c>
      <c r="K90" s="20">
        <v>0</v>
      </c>
      <c r="L90" s="20">
        <v>0</v>
      </c>
      <c r="M90" s="20">
        <v>238.1298</v>
      </c>
      <c r="N90" s="20">
        <v>0</v>
      </c>
      <c r="O90" s="21">
        <f t="shared" si="60"/>
        <v>1424.1914</v>
      </c>
    </row>
    <row r="91" spans="2:15" ht="12" customHeight="1">
      <c r="B91" s="35"/>
      <c r="C91" s="39" t="s">
        <v>43</v>
      </c>
      <c r="D91" s="20">
        <v>144.4872</v>
      </c>
      <c r="E91" s="20">
        <v>67.9041</v>
      </c>
      <c r="F91" s="20">
        <v>30.1786</v>
      </c>
      <c r="G91" s="20">
        <v>0.2494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2.2542</v>
      </c>
      <c r="N91" s="20">
        <v>0</v>
      </c>
      <c r="O91" s="21">
        <f t="shared" si="60"/>
        <v>245.0735</v>
      </c>
    </row>
    <row r="92" spans="2:15" ht="12" customHeight="1">
      <c r="B92" s="35" t="s">
        <v>70</v>
      </c>
      <c r="C92" s="39" t="s">
        <v>83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1">
        <f t="shared" si="60"/>
        <v>0</v>
      </c>
    </row>
    <row r="93" spans="2:15" ht="12" customHeight="1">
      <c r="B93" s="35"/>
      <c r="C93" s="39" t="s">
        <v>44</v>
      </c>
      <c r="D93" s="20">
        <v>904.0929</v>
      </c>
      <c r="E93" s="20">
        <v>953.0531</v>
      </c>
      <c r="F93" s="20">
        <v>0</v>
      </c>
      <c r="G93" s="20">
        <v>421.7099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1">
        <f t="shared" si="60"/>
        <v>2278.8559</v>
      </c>
    </row>
    <row r="94" spans="2:15" ht="12" customHeight="1">
      <c r="B94" s="35"/>
      <c r="C94" s="39" t="s">
        <v>61</v>
      </c>
      <c r="D94" s="20">
        <v>1302.4706</v>
      </c>
      <c r="E94" s="20">
        <v>251.5341</v>
      </c>
      <c r="F94" s="20">
        <v>8.8653</v>
      </c>
      <c r="G94" s="20">
        <v>0.379</v>
      </c>
      <c r="H94" s="20">
        <v>0</v>
      </c>
      <c r="I94" s="20">
        <v>0</v>
      </c>
      <c r="J94" s="20">
        <v>225.1859</v>
      </c>
      <c r="K94" s="20">
        <v>440.4925</v>
      </c>
      <c r="L94" s="20">
        <v>0</v>
      </c>
      <c r="M94" s="20">
        <v>1.0689</v>
      </c>
      <c r="N94" s="20">
        <v>0</v>
      </c>
      <c r="O94" s="21">
        <f t="shared" si="60"/>
        <v>2229.9963000000002</v>
      </c>
    </row>
    <row r="95" spans="2:15" ht="12" customHeight="1">
      <c r="B95" s="35"/>
      <c r="C95" s="39" t="s">
        <v>45</v>
      </c>
      <c r="D95" s="20">
        <v>1089.9409</v>
      </c>
      <c r="E95" s="20">
        <v>312.48</v>
      </c>
      <c r="F95" s="20">
        <v>62.1443</v>
      </c>
      <c r="G95" s="20">
        <v>12.5248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27.6436</v>
      </c>
      <c r="O95" s="21">
        <f t="shared" si="60"/>
        <v>1504.7336</v>
      </c>
    </row>
    <row r="96" spans="2:15" ht="12" customHeight="1">
      <c r="B96" s="35"/>
      <c r="C96" s="39" t="s">
        <v>46</v>
      </c>
      <c r="D96" s="20">
        <v>713.4324</v>
      </c>
      <c r="E96" s="20">
        <v>2736.0358</v>
      </c>
      <c r="F96" s="20">
        <v>272.5817</v>
      </c>
      <c r="G96" s="20">
        <v>58.0077</v>
      </c>
      <c r="H96" s="20">
        <v>0</v>
      </c>
      <c r="I96" s="20">
        <v>0</v>
      </c>
      <c r="J96" s="20">
        <v>75.2665</v>
      </c>
      <c r="K96" s="20">
        <v>0</v>
      </c>
      <c r="L96" s="20">
        <v>0</v>
      </c>
      <c r="M96" s="20">
        <v>70.4265</v>
      </c>
      <c r="N96" s="20">
        <v>0</v>
      </c>
      <c r="O96" s="21">
        <f t="shared" si="60"/>
        <v>3925.7506000000008</v>
      </c>
    </row>
    <row r="97" spans="2:15" ht="12" customHeight="1">
      <c r="B97" s="35"/>
      <c r="C97" s="39" t="s">
        <v>84</v>
      </c>
      <c r="D97" s="20">
        <v>190.5385</v>
      </c>
      <c r="E97" s="20">
        <v>331.0652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8.627</v>
      </c>
      <c r="N97" s="20">
        <v>0</v>
      </c>
      <c r="O97" s="21">
        <f t="shared" si="60"/>
        <v>530.2307</v>
      </c>
    </row>
    <row r="98" spans="2:15" ht="12" customHeight="1">
      <c r="B98" s="35" t="s">
        <v>71</v>
      </c>
      <c r="C98" s="39" t="s">
        <v>85</v>
      </c>
      <c r="D98" s="20">
        <v>148.5875</v>
      </c>
      <c r="E98" s="20">
        <v>8.1549</v>
      </c>
      <c r="F98" s="20">
        <v>17.3642</v>
      </c>
      <c r="G98" s="20">
        <v>15.0782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1.4375</v>
      </c>
      <c r="N98" s="20">
        <v>0</v>
      </c>
      <c r="O98" s="21">
        <f t="shared" si="60"/>
        <v>190.62230000000002</v>
      </c>
    </row>
    <row r="99" spans="2:15" ht="12" customHeight="1">
      <c r="B99" s="35"/>
      <c r="C99" s="39" t="s">
        <v>86</v>
      </c>
      <c r="D99" s="20">
        <v>208.1784</v>
      </c>
      <c r="E99" s="20">
        <v>11.1622</v>
      </c>
      <c r="F99" s="20">
        <v>10.4569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24.9416</v>
      </c>
      <c r="N99" s="20">
        <v>0</v>
      </c>
      <c r="O99" s="21">
        <f t="shared" si="60"/>
        <v>254.7391</v>
      </c>
    </row>
    <row r="100" spans="2:15" ht="12" customHeight="1">
      <c r="B100" s="35"/>
      <c r="C100" s="39" t="s">
        <v>87</v>
      </c>
      <c r="D100" s="20">
        <v>111.0125</v>
      </c>
      <c r="E100" s="20">
        <v>14.4395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1">
        <f t="shared" si="60"/>
        <v>125.452</v>
      </c>
    </row>
    <row r="101" spans="2:15" ht="12" customHeight="1">
      <c r="B101" s="35"/>
      <c r="C101" s="39" t="s">
        <v>47</v>
      </c>
      <c r="D101" s="20">
        <v>1087.062</v>
      </c>
      <c r="E101" s="20">
        <v>1125.6233</v>
      </c>
      <c r="F101" s="20">
        <v>633.5949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6.4891</v>
      </c>
      <c r="N101" s="20">
        <v>0</v>
      </c>
      <c r="O101" s="21">
        <f t="shared" si="60"/>
        <v>2852.7693</v>
      </c>
    </row>
    <row r="102" spans="2:15" ht="12" customHeight="1">
      <c r="B102" s="35"/>
      <c r="C102" s="39" t="s">
        <v>88</v>
      </c>
      <c r="D102" s="20">
        <v>0</v>
      </c>
      <c r="E102" s="20">
        <v>27.8891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1">
        <f t="shared" si="60"/>
        <v>27.8891</v>
      </c>
    </row>
    <row r="103" spans="2:15" ht="12" customHeight="1">
      <c r="B103" s="35"/>
      <c r="C103" s="39" t="s">
        <v>48</v>
      </c>
      <c r="D103" s="20">
        <v>9038.5868</v>
      </c>
      <c r="E103" s="20">
        <v>854.9561</v>
      </c>
      <c r="F103" s="20">
        <v>0</v>
      </c>
      <c r="G103" s="20">
        <v>0.2782</v>
      </c>
      <c r="H103" s="20">
        <v>1.2705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1">
        <f t="shared" si="60"/>
        <v>9895.0916</v>
      </c>
    </row>
    <row r="104" spans="2:15" ht="12" customHeight="1">
      <c r="B104" s="35"/>
      <c r="C104" s="40" t="s">
        <v>89</v>
      </c>
      <c r="D104" s="20">
        <v>7.3716</v>
      </c>
      <c r="E104" s="20">
        <v>347.7788</v>
      </c>
      <c r="F104" s="20">
        <v>0</v>
      </c>
      <c r="G104" s="20">
        <v>0</v>
      </c>
      <c r="H104" s="20">
        <v>0</v>
      </c>
      <c r="I104" s="20">
        <v>0</v>
      </c>
      <c r="J104" s="20">
        <v>20.4439</v>
      </c>
      <c r="K104" s="20">
        <v>0</v>
      </c>
      <c r="L104" s="20">
        <v>0</v>
      </c>
      <c r="M104" s="20">
        <v>0</v>
      </c>
      <c r="N104" s="20">
        <v>0</v>
      </c>
      <c r="O104" s="21">
        <f t="shared" si="60"/>
        <v>375.5943</v>
      </c>
    </row>
    <row r="105" spans="2:15" ht="12" customHeight="1">
      <c r="B105" s="37"/>
      <c r="C105" s="41" t="s">
        <v>81</v>
      </c>
      <c r="D105" s="22">
        <f aca="true" t="shared" si="61" ref="D105:O105">SUM(D81:D104)</f>
        <v>58314.685999999994</v>
      </c>
      <c r="E105" s="22">
        <f t="shared" si="61"/>
        <v>46156.209299999995</v>
      </c>
      <c r="F105" s="22">
        <f t="shared" si="61"/>
        <v>4318.543100000001</v>
      </c>
      <c r="G105" s="22">
        <f t="shared" si="61"/>
        <v>2222.8586</v>
      </c>
      <c r="H105" s="22">
        <f t="shared" si="61"/>
        <v>12.5632</v>
      </c>
      <c r="I105" s="22">
        <f t="shared" si="61"/>
        <v>32.2137</v>
      </c>
      <c r="J105" s="22">
        <f t="shared" si="61"/>
        <v>1125.5211</v>
      </c>
      <c r="K105" s="22">
        <f t="shared" si="61"/>
        <v>440.4925</v>
      </c>
      <c r="L105" s="22">
        <f t="shared" si="61"/>
        <v>0</v>
      </c>
      <c r="M105" s="22">
        <f t="shared" si="61"/>
        <v>6504.7178</v>
      </c>
      <c r="N105" s="22">
        <f t="shared" si="61"/>
        <v>27.6436</v>
      </c>
      <c r="O105" s="23">
        <f t="shared" si="61"/>
        <v>119155.4489</v>
      </c>
    </row>
    <row r="106" spans="2:15" ht="12" customHeight="1">
      <c r="B106" s="33"/>
      <c r="C106" s="42" t="s">
        <v>49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1">
        <f aca="true" t="shared" si="62" ref="O106:O122">SUM(D106:N106)</f>
        <v>0</v>
      </c>
    </row>
    <row r="107" spans="2:15" ht="12" customHeight="1">
      <c r="B107" s="35"/>
      <c r="C107" s="39" t="s">
        <v>50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1">
        <f>SUM(D107:N107)</f>
        <v>0</v>
      </c>
    </row>
    <row r="108" spans="2:15" ht="12" customHeight="1">
      <c r="B108" s="35"/>
      <c r="C108" s="39" t="s">
        <v>51</v>
      </c>
      <c r="D108" s="20">
        <v>0</v>
      </c>
      <c r="E108" s="20">
        <v>0</v>
      </c>
      <c r="F108" s="20">
        <v>0</v>
      </c>
      <c r="G108" s="20">
        <v>0</v>
      </c>
      <c r="H108" s="20">
        <v>2.1539</v>
      </c>
      <c r="I108" s="20">
        <v>0</v>
      </c>
      <c r="J108" s="20">
        <v>0</v>
      </c>
      <c r="K108" s="20">
        <v>0</v>
      </c>
      <c r="L108" s="20">
        <v>0</v>
      </c>
      <c r="M108" s="20">
        <v>1.9946</v>
      </c>
      <c r="N108" s="20">
        <v>0</v>
      </c>
      <c r="O108" s="21">
        <f>SUM(D108:N108)</f>
        <v>4.1485</v>
      </c>
    </row>
    <row r="109" spans="2:15" ht="12" customHeight="1">
      <c r="B109" s="35" t="s">
        <v>72</v>
      </c>
      <c r="C109" s="39" t="s">
        <v>90</v>
      </c>
      <c r="D109" s="20">
        <v>1444.6062</v>
      </c>
      <c r="E109" s="20">
        <v>467.2288</v>
      </c>
      <c r="F109" s="20">
        <v>2000.7086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1">
        <f>SUM(D109:N109)</f>
        <v>3912.5436</v>
      </c>
    </row>
    <row r="110" spans="2:15" ht="12" customHeight="1">
      <c r="B110" s="35"/>
      <c r="C110" s="39" t="s">
        <v>52</v>
      </c>
      <c r="D110" s="20">
        <v>18.8182</v>
      </c>
      <c r="E110" s="20">
        <v>328.7141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1">
        <f t="shared" si="62"/>
        <v>347.53229999999996</v>
      </c>
    </row>
    <row r="111" spans="2:15" ht="12" customHeight="1">
      <c r="B111" s="35"/>
      <c r="C111" s="39" t="s">
        <v>53</v>
      </c>
      <c r="D111" s="20">
        <v>4355.1261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1">
        <f t="shared" si="62"/>
        <v>4355.1261</v>
      </c>
    </row>
    <row r="112" spans="2:15" ht="12" customHeight="1">
      <c r="B112" s="35"/>
      <c r="C112" s="39" t="s">
        <v>54</v>
      </c>
      <c r="D112" s="20">
        <v>0</v>
      </c>
      <c r="E112" s="20">
        <v>595.0755</v>
      </c>
      <c r="F112" s="20">
        <v>16.554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1">
        <f t="shared" si="62"/>
        <v>611.6295</v>
      </c>
    </row>
    <row r="113" spans="2:15" ht="12" customHeight="1">
      <c r="B113" s="35"/>
      <c r="C113" s="39" t="s">
        <v>55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1">
        <f t="shared" si="62"/>
        <v>0</v>
      </c>
    </row>
    <row r="114" spans="2:15" ht="12" customHeight="1">
      <c r="B114" s="35" t="s">
        <v>73</v>
      </c>
      <c r="C114" s="39" t="s">
        <v>56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14.6769</v>
      </c>
      <c r="L114" s="20">
        <v>0</v>
      </c>
      <c r="M114" s="20">
        <v>0</v>
      </c>
      <c r="N114" s="20">
        <v>0</v>
      </c>
      <c r="O114" s="21">
        <f t="shared" si="62"/>
        <v>14.6769</v>
      </c>
    </row>
    <row r="115" spans="2:15" ht="12" customHeight="1">
      <c r="B115" s="35"/>
      <c r="C115" s="39" t="s">
        <v>91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1">
        <f t="shared" si="62"/>
        <v>0</v>
      </c>
    </row>
    <row r="116" spans="2:15" ht="12" customHeight="1">
      <c r="B116" s="35"/>
      <c r="C116" s="39" t="s">
        <v>62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1">
        <f t="shared" si="62"/>
        <v>0</v>
      </c>
    </row>
    <row r="117" spans="2:15" ht="12" customHeight="1">
      <c r="B117" s="35"/>
      <c r="C117" s="39" t="s">
        <v>63</v>
      </c>
      <c r="D117" s="20">
        <v>0</v>
      </c>
      <c r="E117" s="20">
        <v>256.4348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1">
        <f t="shared" si="62"/>
        <v>256.4348</v>
      </c>
    </row>
    <row r="118" spans="2:15" ht="12" customHeight="1">
      <c r="B118" s="35"/>
      <c r="C118" s="39" t="s">
        <v>64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1">
        <f t="shared" si="62"/>
        <v>0</v>
      </c>
    </row>
    <row r="119" spans="2:15" ht="12" customHeight="1">
      <c r="B119" s="35" t="s">
        <v>74</v>
      </c>
      <c r="C119" s="39" t="s">
        <v>57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1">
        <f t="shared" si="62"/>
        <v>0</v>
      </c>
    </row>
    <row r="120" spans="2:15" ht="12" customHeight="1">
      <c r="B120" s="35"/>
      <c r="C120" s="39" t="s">
        <v>92</v>
      </c>
      <c r="D120" s="20">
        <v>0</v>
      </c>
      <c r="E120" s="20">
        <v>21.9546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1">
        <f>SUM(D120:N120)</f>
        <v>21.9546</v>
      </c>
    </row>
    <row r="121" spans="2:15" ht="12" customHeight="1">
      <c r="B121" s="35"/>
      <c r="C121" s="39" t="s">
        <v>58</v>
      </c>
      <c r="D121" s="20">
        <v>0</v>
      </c>
      <c r="E121" s="20">
        <v>590.299</v>
      </c>
      <c r="F121" s="20">
        <v>146.3638</v>
      </c>
      <c r="G121" s="20">
        <v>452.4439</v>
      </c>
      <c r="H121" s="20">
        <v>16.3982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1">
        <f t="shared" si="62"/>
        <v>1205.5049</v>
      </c>
    </row>
    <row r="122" spans="2:15" ht="12" customHeight="1">
      <c r="B122" s="35"/>
      <c r="C122" s="40" t="s">
        <v>101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5">
        <f t="shared" si="62"/>
        <v>0</v>
      </c>
    </row>
    <row r="123" spans="2:15" ht="12" customHeight="1">
      <c r="B123" s="37"/>
      <c r="C123" s="43" t="s">
        <v>81</v>
      </c>
      <c r="D123" s="24">
        <f aca="true" t="shared" si="63" ref="D123:O123">SUM(D106:D122)</f>
        <v>5818.5505</v>
      </c>
      <c r="E123" s="24">
        <f t="shared" si="63"/>
        <v>2259.7068</v>
      </c>
      <c r="F123" s="24">
        <f t="shared" si="63"/>
        <v>2163.6264</v>
      </c>
      <c r="G123" s="24">
        <f t="shared" si="63"/>
        <v>452.4439</v>
      </c>
      <c r="H123" s="24">
        <f t="shared" si="63"/>
        <v>18.5521</v>
      </c>
      <c r="I123" s="24">
        <f t="shared" si="63"/>
        <v>0</v>
      </c>
      <c r="J123" s="24">
        <f t="shared" si="63"/>
        <v>0</v>
      </c>
      <c r="K123" s="24">
        <f t="shared" si="63"/>
        <v>14.6769</v>
      </c>
      <c r="L123" s="24">
        <f t="shared" si="63"/>
        <v>0</v>
      </c>
      <c r="M123" s="24">
        <f t="shared" si="63"/>
        <v>1.9946</v>
      </c>
      <c r="N123" s="24">
        <f t="shared" si="63"/>
        <v>0</v>
      </c>
      <c r="O123" s="25">
        <f t="shared" si="63"/>
        <v>10729.5512</v>
      </c>
    </row>
    <row r="124" spans="2:15" ht="12" customHeight="1">
      <c r="B124" s="35"/>
      <c r="C124" s="36" t="s">
        <v>93</v>
      </c>
      <c r="D124" s="18">
        <v>3299.3903</v>
      </c>
      <c r="E124" s="18">
        <v>10028.1213</v>
      </c>
      <c r="F124" s="18">
        <v>1456.5413</v>
      </c>
      <c r="G124" s="18">
        <v>78.5297</v>
      </c>
      <c r="H124" s="18">
        <v>17.1461</v>
      </c>
      <c r="I124" s="18">
        <v>0</v>
      </c>
      <c r="J124" s="18">
        <v>0</v>
      </c>
      <c r="K124" s="18">
        <v>0</v>
      </c>
      <c r="L124" s="18">
        <v>0.1598</v>
      </c>
      <c r="M124" s="18">
        <v>614.3557</v>
      </c>
      <c r="N124" s="18">
        <v>1285.545</v>
      </c>
      <c r="O124" s="19">
        <f aca="true" t="shared" si="64" ref="O124:O130">SUM(D124:N124)</f>
        <v>16779.7892</v>
      </c>
    </row>
    <row r="125" spans="2:15" ht="12" customHeight="1">
      <c r="B125" s="35" t="s">
        <v>75</v>
      </c>
      <c r="C125" s="36" t="s">
        <v>94</v>
      </c>
      <c r="D125" s="20">
        <v>20.997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1">
        <f t="shared" si="64"/>
        <v>20.997</v>
      </c>
    </row>
    <row r="126" spans="2:15" ht="12" customHeight="1">
      <c r="B126" s="35"/>
      <c r="C126" s="36" t="s">
        <v>95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1">
        <f t="shared" si="64"/>
        <v>0</v>
      </c>
    </row>
    <row r="127" spans="2:15" ht="12" customHeight="1">
      <c r="B127" s="35" t="s">
        <v>76</v>
      </c>
      <c r="C127" s="36" t="s">
        <v>96</v>
      </c>
      <c r="D127" s="20">
        <v>40.0998</v>
      </c>
      <c r="E127" s="20">
        <v>11.8033</v>
      </c>
      <c r="F127" s="20">
        <v>0</v>
      </c>
      <c r="G127" s="20">
        <v>6.2944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1">
        <f t="shared" si="64"/>
        <v>58.197500000000005</v>
      </c>
    </row>
    <row r="128" spans="2:15" ht="12" customHeight="1">
      <c r="B128" s="35"/>
      <c r="C128" s="36" t="s">
        <v>97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1">
        <f t="shared" si="64"/>
        <v>0</v>
      </c>
    </row>
    <row r="129" spans="2:15" ht="12" customHeight="1">
      <c r="B129" s="35" t="s">
        <v>71</v>
      </c>
      <c r="C129" s="36" t="s">
        <v>98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1">
        <f t="shared" si="64"/>
        <v>0</v>
      </c>
    </row>
    <row r="130" spans="2:15" ht="12" customHeight="1">
      <c r="B130" s="35"/>
      <c r="C130" s="44" t="s">
        <v>99</v>
      </c>
      <c r="D130" s="24">
        <v>38.6872</v>
      </c>
      <c r="E130" s="24">
        <v>0</v>
      </c>
      <c r="F130" s="24">
        <v>242.3584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5">
        <f t="shared" si="64"/>
        <v>281.0456</v>
      </c>
    </row>
    <row r="131" spans="2:15" ht="12" customHeight="1">
      <c r="B131" s="37"/>
      <c r="C131" s="43" t="s">
        <v>67</v>
      </c>
      <c r="D131" s="22">
        <f aca="true" t="shared" si="65" ref="D131:O131">SUM(D124:D130)</f>
        <v>3399.1742999999997</v>
      </c>
      <c r="E131" s="22">
        <f t="shared" si="65"/>
        <v>10039.9246</v>
      </c>
      <c r="F131" s="22">
        <f t="shared" si="65"/>
        <v>1698.8997000000002</v>
      </c>
      <c r="G131" s="22">
        <f t="shared" si="65"/>
        <v>84.8241</v>
      </c>
      <c r="H131" s="22">
        <f t="shared" si="65"/>
        <v>17.1461</v>
      </c>
      <c r="I131" s="22">
        <f t="shared" si="65"/>
        <v>0</v>
      </c>
      <c r="J131" s="22">
        <f t="shared" si="65"/>
        <v>0</v>
      </c>
      <c r="K131" s="22">
        <f t="shared" si="65"/>
        <v>0</v>
      </c>
      <c r="L131" s="22">
        <f t="shared" si="65"/>
        <v>0.1598</v>
      </c>
      <c r="M131" s="22">
        <f t="shared" si="65"/>
        <v>614.3557</v>
      </c>
      <c r="N131" s="22">
        <f t="shared" si="65"/>
        <v>1285.545</v>
      </c>
      <c r="O131" s="23">
        <f t="shared" si="65"/>
        <v>17140.0293</v>
      </c>
    </row>
    <row r="132" spans="2:15" ht="12" customHeight="1">
      <c r="B132" s="45" t="s">
        <v>77</v>
      </c>
      <c r="C132" s="46"/>
      <c r="D132" s="26">
        <f aca="true" t="shared" si="66" ref="D132:O132">+D80+D105+D123+D131</f>
        <v>67811.3008</v>
      </c>
      <c r="E132" s="26">
        <f t="shared" si="66"/>
        <v>58497.26969999999</v>
      </c>
      <c r="F132" s="26">
        <f t="shared" si="66"/>
        <v>8181.069200000001</v>
      </c>
      <c r="G132" s="26">
        <f t="shared" si="66"/>
        <v>2760.1265999999996</v>
      </c>
      <c r="H132" s="26">
        <f t="shared" si="66"/>
        <v>48.261399999999995</v>
      </c>
      <c r="I132" s="27">
        <f t="shared" si="66"/>
        <v>32.2137</v>
      </c>
      <c r="J132" s="26">
        <f t="shared" si="66"/>
        <v>1125.5211</v>
      </c>
      <c r="K132" s="26">
        <f t="shared" si="66"/>
        <v>455.1694</v>
      </c>
      <c r="L132" s="26">
        <f t="shared" si="66"/>
        <v>0.1598</v>
      </c>
      <c r="M132" s="26">
        <f t="shared" si="66"/>
        <v>7121.0681</v>
      </c>
      <c r="N132" s="26">
        <f t="shared" si="66"/>
        <v>1313.1886000000002</v>
      </c>
      <c r="O132" s="28">
        <f t="shared" si="66"/>
        <v>147345.34840000002</v>
      </c>
    </row>
    <row r="133" ht="12" customHeight="1"/>
    <row r="134" spans="2:59" ht="13.5" customHeight="1">
      <c r="B134" s="12"/>
      <c r="C134" s="13" t="s">
        <v>15</v>
      </c>
      <c r="D134" s="55" t="s">
        <v>18</v>
      </c>
      <c r="E134" s="56"/>
      <c r="H134" s="3"/>
      <c r="BF134" s="6"/>
      <c r="BG134" s="3"/>
    </row>
    <row r="135" spans="3:59" ht="13.5" customHeight="1">
      <c r="C135" s="8"/>
      <c r="O135" s="7" t="str">
        <f>$O$5</f>
        <v>(３日間調査　単位：トン）</v>
      </c>
      <c r="BG135" s="3"/>
    </row>
    <row r="136" spans="2:15" s="11" customFormat="1" ht="15.75" customHeight="1">
      <c r="B136" s="9"/>
      <c r="C136" s="10" t="s">
        <v>6</v>
      </c>
      <c r="D136" s="47" t="s">
        <v>10</v>
      </c>
      <c r="E136" s="47" t="s">
        <v>1</v>
      </c>
      <c r="F136" s="47" t="s">
        <v>5</v>
      </c>
      <c r="G136" s="47" t="s">
        <v>2</v>
      </c>
      <c r="H136" s="54" t="s">
        <v>8</v>
      </c>
      <c r="I136" s="51" t="s">
        <v>3</v>
      </c>
      <c r="J136" s="51" t="s">
        <v>4</v>
      </c>
      <c r="K136" s="53" t="s">
        <v>9</v>
      </c>
      <c r="L136" s="51" t="s">
        <v>11</v>
      </c>
      <c r="M136" s="51" t="s">
        <v>12</v>
      </c>
      <c r="N136" s="51" t="s">
        <v>13</v>
      </c>
      <c r="O136" s="49" t="s">
        <v>14</v>
      </c>
    </row>
    <row r="137" spans="2:15" s="11" customFormat="1" ht="15.75" customHeight="1">
      <c r="B137" s="31" t="s">
        <v>7</v>
      </c>
      <c r="C137" s="32"/>
      <c r="D137" s="48"/>
      <c r="E137" s="48"/>
      <c r="F137" s="48"/>
      <c r="G137" s="48"/>
      <c r="H137" s="48"/>
      <c r="I137" s="52"/>
      <c r="J137" s="52"/>
      <c r="K137" s="52"/>
      <c r="L137" s="52"/>
      <c r="M137" s="52"/>
      <c r="N137" s="52"/>
      <c r="O137" s="50"/>
    </row>
    <row r="138" spans="2:15" ht="12" customHeight="1">
      <c r="B138" s="33"/>
      <c r="C138" s="34" t="s">
        <v>34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9">
        <f aca="true" t="shared" si="67" ref="O138:O144">SUM(D138:N138)</f>
        <v>0</v>
      </c>
    </row>
    <row r="139" spans="2:15" ht="12" customHeight="1">
      <c r="B139" s="35" t="s">
        <v>65</v>
      </c>
      <c r="C139" s="36" t="s">
        <v>35</v>
      </c>
      <c r="D139" s="20">
        <v>0</v>
      </c>
      <c r="E139" s="20">
        <v>6829.2155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1">
        <f t="shared" si="67"/>
        <v>6829.2155</v>
      </c>
    </row>
    <row r="140" spans="2:15" ht="12" customHeight="1">
      <c r="B140" s="35"/>
      <c r="C140" s="36" t="s">
        <v>36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1">
        <f t="shared" si="67"/>
        <v>0</v>
      </c>
    </row>
    <row r="141" spans="2:15" ht="12" customHeight="1">
      <c r="B141" s="35"/>
      <c r="C141" s="36" t="s">
        <v>80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1">
        <f t="shared" si="67"/>
        <v>0</v>
      </c>
    </row>
    <row r="142" spans="2:15" ht="12" customHeight="1">
      <c r="B142" s="35"/>
      <c r="C142" s="36" t="s">
        <v>37</v>
      </c>
      <c r="D142" s="20">
        <v>16135.3854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1">
        <f>SUM(D142:N142)</f>
        <v>16135.3854</v>
      </c>
    </row>
    <row r="143" spans="2:15" ht="12" customHeight="1">
      <c r="B143" s="35"/>
      <c r="C143" s="36" t="s">
        <v>38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1">
        <f t="shared" si="67"/>
        <v>0</v>
      </c>
    </row>
    <row r="144" spans="2:15" ht="12" customHeight="1">
      <c r="B144" s="35" t="s">
        <v>66</v>
      </c>
      <c r="C144" s="36" t="s">
        <v>100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1">
        <f t="shared" si="67"/>
        <v>0</v>
      </c>
    </row>
    <row r="145" spans="2:15" ht="12" customHeight="1">
      <c r="B145" s="37"/>
      <c r="C145" s="38" t="s">
        <v>81</v>
      </c>
      <c r="D145" s="22">
        <f aca="true" t="shared" si="68" ref="D145:O145">SUM(D138:D144)</f>
        <v>16135.3854</v>
      </c>
      <c r="E145" s="22">
        <f t="shared" si="68"/>
        <v>6829.2155</v>
      </c>
      <c r="F145" s="22">
        <f t="shared" si="68"/>
        <v>0</v>
      </c>
      <c r="G145" s="22">
        <f t="shared" si="68"/>
        <v>0</v>
      </c>
      <c r="H145" s="22">
        <f t="shared" si="68"/>
        <v>0</v>
      </c>
      <c r="I145" s="22">
        <f t="shared" si="68"/>
        <v>0</v>
      </c>
      <c r="J145" s="22">
        <f t="shared" si="68"/>
        <v>0</v>
      </c>
      <c r="K145" s="22">
        <f t="shared" si="68"/>
        <v>0</v>
      </c>
      <c r="L145" s="22">
        <f t="shared" si="68"/>
        <v>0</v>
      </c>
      <c r="M145" s="22">
        <f t="shared" si="68"/>
        <v>0</v>
      </c>
      <c r="N145" s="22">
        <f t="shared" si="68"/>
        <v>0</v>
      </c>
      <c r="O145" s="23">
        <f t="shared" si="68"/>
        <v>22964.600899999998</v>
      </c>
    </row>
    <row r="146" spans="2:15" ht="12" customHeight="1">
      <c r="B146" s="35"/>
      <c r="C146" s="39" t="s">
        <v>39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1">
        <f aca="true" t="shared" si="69" ref="O146:O169">SUM(D146:N146)</f>
        <v>0</v>
      </c>
    </row>
    <row r="147" spans="2:15" ht="12" customHeight="1">
      <c r="B147" s="35"/>
      <c r="C147" s="39" t="s">
        <v>78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1">
        <f t="shared" si="69"/>
        <v>0</v>
      </c>
    </row>
    <row r="148" spans="2:15" ht="12" customHeight="1">
      <c r="B148" s="35"/>
      <c r="C148" s="39" t="s">
        <v>59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1">
        <f t="shared" si="69"/>
        <v>0</v>
      </c>
    </row>
    <row r="149" spans="2:15" ht="12" customHeight="1">
      <c r="B149" s="35"/>
      <c r="C149" s="39" t="s">
        <v>40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1">
        <f t="shared" si="69"/>
        <v>0</v>
      </c>
    </row>
    <row r="150" spans="2:15" ht="12" customHeight="1">
      <c r="B150" s="35"/>
      <c r="C150" s="39" t="s">
        <v>41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1">
        <f t="shared" si="69"/>
        <v>0</v>
      </c>
    </row>
    <row r="151" spans="2:15" ht="12" customHeight="1">
      <c r="B151" s="35" t="s">
        <v>68</v>
      </c>
      <c r="C151" s="39" t="s">
        <v>69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1">
        <f t="shared" si="69"/>
        <v>0</v>
      </c>
    </row>
    <row r="152" spans="2:15" ht="12" customHeight="1">
      <c r="B152" s="35"/>
      <c r="C152" s="39" t="s">
        <v>82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1">
        <f t="shared" si="69"/>
        <v>0</v>
      </c>
    </row>
    <row r="153" spans="2:15" ht="12" customHeight="1">
      <c r="B153" s="35"/>
      <c r="C153" s="39" t="s">
        <v>60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1">
        <f t="shared" si="69"/>
        <v>0</v>
      </c>
    </row>
    <row r="154" spans="2:15" ht="12" customHeight="1">
      <c r="B154" s="35"/>
      <c r="C154" s="39" t="s">
        <v>79</v>
      </c>
      <c r="D154" s="20">
        <v>19522.132</v>
      </c>
      <c r="E154" s="20">
        <v>258.2515</v>
      </c>
      <c r="F154" s="20">
        <v>51944.7855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1718.731</v>
      </c>
      <c r="N154" s="20">
        <v>0</v>
      </c>
      <c r="O154" s="21">
        <f t="shared" si="69"/>
        <v>73443.9</v>
      </c>
    </row>
    <row r="155" spans="2:15" ht="12" customHeight="1">
      <c r="B155" s="35"/>
      <c r="C155" s="39" t="s">
        <v>42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1">
        <f t="shared" si="69"/>
        <v>0</v>
      </c>
    </row>
    <row r="156" spans="2:15" ht="12" customHeight="1">
      <c r="B156" s="35"/>
      <c r="C156" s="39" t="s">
        <v>43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1">
        <f t="shared" si="69"/>
        <v>0</v>
      </c>
    </row>
    <row r="157" spans="2:15" ht="12" customHeight="1">
      <c r="B157" s="35" t="s">
        <v>70</v>
      </c>
      <c r="C157" s="39" t="s">
        <v>83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1">
        <f t="shared" si="69"/>
        <v>0</v>
      </c>
    </row>
    <row r="158" spans="2:15" ht="12" customHeight="1">
      <c r="B158" s="35"/>
      <c r="C158" s="39" t="s">
        <v>44</v>
      </c>
      <c r="D158" s="20">
        <v>16992.0497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1">
        <f t="shared" si="69"/>
        <v>16992.0497</v>
      </c>
    </row>
    <row r="159" spans="2:15" ht="12" customHeight="1">
      <c r="B159" s="35"/>
      <c r="C159" s="39" t="s">
        <v>61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1">
        <f t="shared" si="69"/>
        <v>0</v>
      </c>
    </row>
    <row r="160" spans="2:15" ht="12" customHeight="1">
      <c r="B160" s="35"/>
      <c r="C160" s="39" t="s">
        <v>45</v>
      </c>
      <c r="D160" s="20">
        <v>625.6015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1">
        <f t="shared" si="69"/>
        <v>625.6015</v>
      </c>
    </row>
    <row r="161" spans="2:15" ht="12" customHeight="1">
      <c r="B161" s="35"/>
      <c r="C161" s="39" t="s">
        <v>46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1">
        <f t="shared" si="69"/>
        <v>0</v>
      </c>
    </row>
    <row r="162" spans="2:15" ht="12" customHeight="1">
      <c r="B162" s="35"/>
      <c r="C162" s="39" t="s">
        <v>84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1">
        <f t="shared" si="69"/>
        <v>0</v>
      </c>
    </row>
    <row r="163" spans="2:15" ht="12" customHeight="1">
      <c r="B163" s="35" t="s">
        <v>71</v>
      </c>
      <c r="C163" s="39" t="s">
        <v>85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1">
        <f t="shared" si="69"/>
        <v>0</v>
      </c>
    </row>
    <row r="164" spans="2:15" ht="12" customHeight="1">
      <c r="B164" s="35"/>
      <c r="C164" s="39" t="s">
        <v>86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1">
        <f t="shared" si="69"/>
        <v>0</v>
      </c>
    </row>
    <row r="165" spans="2:15" ht="12" customHeight="1">
      <c r="B165" s="35"/>
      <c r="C165" s="39" t="s">
        <v>87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1">
        <f t="shared" si="69"/>
        <v>0</v>
      </c>
    </row>
    <row r="166" spans="2:15" ht="12" customHeight="1">
      <c r="B166" s="35"/>
      <c r="C166" s="39" t="s">
        <v>47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1">
        <f t="shared" si="69"/>
        <v>0</v>
      </c>
    </row>
    <row r="167" spans="2:15" ht="12" customHeight="1">
      <c r="B167" s="35"/>
      <c r="C167" s="39" t="s">
        <v>88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1">
        <f t="shared" si="69"/>
        <v>0</v>
      </c>
    </row>
    <row r="168" spans="2:15" ht="12" customHeight="1">
      <c r="B168" s="35"/>
      <c r="C168" s="39" t="s">
        <v>48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1">
        <f t="shared" si="69"/>
        <v>0</v>
      </c>
    </row>
    <row r="169" spans="2:15" ht="12" customHeight="1">
      <c r="B169" s="35"/>
      <c r="C169" s="40" t="s">
        <v>89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1">
        <f t="shared" si="69"/>
        <v>0</v>
      </c>
    </row>
    <row r="170" spans="2:15" ht="12" customHeight="1">
      <c r="B170" s="37"/>
      <c r="C170" s="41" t="s">
        <v>81</v>
      </c>
      <c r="D170" s="22">
        <f aca="true" t="shared" si="70" ref="D170:O170">SUM(D146:D169)</f>
        <v>37139.7832</v>
      </c>
      <c r="E170" s="22">
        <f t="shared" si="70"/>
        <v>258.2515</v>
      </c>
      <c r="F170" s="22">
        <f t="shared" si="70"/>
        <v>51944.7855</v>
      </c>
      <c r="G170" s="22">
        <f t="shared" si="70"/>
        <v>0</v>
      </c>
      <c r="H170" s="22">
        <f t="shared" si="70"/>
        <v>0</v>
      </c>
      <c r="I170" s="22">
        <f t="shared" si="70"/>
        <v>0</v>
      </c>
      <c r="J170" s="22">
        <f t="shared" si="70"/>
        <v>0</v>
      </c>
      <c r="K170" s="22">
        <f t="shared" si="70"/>
        <v>0</v>
      </c>
      <c r="L170" s="22">
        <f t="shared" si="70"/>
        <v>0</v>
      </c>
      <c r="M170" s="22">
        <f t="shared" si="70"/>
        <v>1718.731</v>
      </c>
      <c r="N170" s="22">
        <f t="shared" si="70"/>
        <v>0</v>
      </c>
      <c r="O170" s="23">
        <f t="shared" si="70"/>
        <v>91061.5512</v>
      </c>
    </row>
    <row r="171" spans="2:15" ht="12" customHeight="1">
      <c r="B171" s="33"/>
      <c r="C171" s="42" t="s">
        <v>49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1">
        <f aca="true" t="shared" si="71" ref="O171:O187">SUM(D171:N171)</f>
        <v>0</v>
      </c>
    </row>
    <row r="172" spans="2:15" ht="12" customHeight="1">
      <c r="B172" s="35"/>
      <c r="C172" s="39" t="s">
        <v>50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1">
        <f t="shared" si="71"/>
        <v>0</v>
      </c>
    </row>
    <row r="173" spans="2:15" ht="12" customHeight="1">
      <c r="B173" s="35"/>
      <c r="C173" s="39" t="s">
        <v>51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1">
        <f t="shared" si="71"/>
        <v>0</v>
      </c>
    </row>
    <row r="174" spans="2:15" ht="12" customHeight="1">
      <c r="B174" s="35" t="s">
        <v>72</v>
      </c>
      <c r="C174" s="39" t="s">
        <v>90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1">
        <f t="shared" si="71"/>
        <v>0</v>
      </c>
    </row>
    <row r="175" spans="2:15" ht="12" customHeight="1">
      <c r="B175" s="35"/>
      <c r="C175" s="39" t="s">
        <v>52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1">
        <f t="shared" si="71"/>
        <v>0</v>
      </c>
    </row>
    <row r="176" spans="2:15" ht="12" customHeight="1">
      <c r="B176" s="35"/>
      <c r="C176" s="39" t="s">
        <v>53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1">
        <f t="shared" si="71"/>
        <v>0</v>
      </c>
    </row>
    <row r="177" spans="2:15" ht="12" customHeight="1">
      <c r="B177" s="35"/>
      <c r="C177" s="39" t="s">
        <v>54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1">
        <f t="shared" si="71"/>
        <v>0</v>
      </c>
    </row>
    <row r="178" spans="2:15" ht="12" customHeight="1">
      <c r="B178" s="35"/>
      <c r="C178" s="39" t="s">
        <v>55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1">
        <f t="shared" si="71"/>
        <v>0</v>
      </c>
    </row>
    <row r="179" spans="2:15" ht="12" customHeight="1">
      <c r="B179" s="35" t="s">
        <v>73</v>
      </c>
      <c r="C179" s="39" t="s">
        <v>56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1">
        <f t="shared" si="71"/>
        <v>0</v>
      </c>
    </row>
    <row r="180" spans="2:15" ht="12" customHeight="1">
      <c r="B180" s="35"/>
      <c r="C180" s="39" t="s">
        <v>91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1">
        <f t="shared" si="71"/>
        <v>0</v>
      </c>
    </row>
    <row r="181" spans="2:15" ht="12" customHeight="1">
      <c r="B181" s="35"/>
      <c r="C181" s="39" t="s">
        <v>62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1">
        <f t="shared" si="71"/>
        <v>0</v>
      </c>
    </row>
    <row r="182" spans="2:15" ht="12" customHeight="1">
      <c r="B182" s="35"/>
      <c r="C182" s="39" t="s">
        <v>63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1">
        <f t="shared" si="71"/>
        <v>0</v>
      </c>
    </row>
    <row r="183" spans="2:15" ht="12" customHeight="1">
      <c r="B183" s="35"/>
      <c r="C183" s="39" t="s">
        <v>64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1">
        <f t="shared" si="71"/>
        <v>0</v>
      </c>
    </row>
    <row r="184" spans="2:15" ht="12" customHeight="1">
      <c r="B184" s="35" t="s">
        <v>74</v>
      </c>
      <c r="C184" s="39" t="s">
        <v>57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1">
        <f t="shared" si="71"/>
        <v>0</v>
      </c>
    </row>
    <row r="185" spans="2:15" ht="12" customHeight="1">
      <c r="B185" s="35"/>
      <c r="C185" s="39" t="s">
        <v>92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1">
        <f>SUM(D185:N185)</f>
        <v>0</v>
      </c>
    </row>
    <row r="186" spans="2:15" ht="12" customHeight="1">
      <c r="B186" s="35"/>
      <c r="C186" s="39" t="s">
        <v>58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1">
        <f t="shared" si="71"/>
        <v>0</v>
      </c>
    </row>
    <row r="187" spans="2:15" ht="12" customHeight="1">
      <c r="B187" s="35"/>
      <c r="C187" s="40" t="s">
        <v>101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5">
        <f t="shared" si="71"/>
        <v>0</v>
      </c>
    </row>
    <row r="188" spans="2:15" ht="12" customHeight="1">
      <c r="B188" s="37"/>
      <c r="C188" s="43" t="s">
        <v>81</v>
      </c>
      <c r="D188" s="24">
        <f aca="true" t="shared" si="72" ref="D188:O188">SUM(D171:D187)</f>
        <v>0</v>
      </c>
      <c r="E188" s="24">
        <f t="shared" si="72"/>
        <v>0</v>
      </c>
      <c r="F188" s="24">
        <f t="shared" si="72"/>
        <v>0</v>
      </c>
      <c r="G188" s="24">
        <f t="shared" si="72"/>
        <v>0</v>
      </c>
      <c r="H188" s="24">
        <f t="shared" si="72"/>
        <v>0</v>
      </c>
      <c r="I188" s="24">
        <f t="shared" si="72"/>
        <v>0</v>
      </c>
      <c r="J188" s="24">
        <f t="shared" si="72"/>
        <v>0</v>
      </c>
      <c r="K188" s="24">
        <f t="shared" si="72"/>
        <v>0</v>
      </c>
      <c r="L188" s="24">
        <f t="shared" si="72"/>
        <v>0</v>
      </c>
      <c r="M188" s="24">
        <f t="shared" si="72"/>
        <v>0</v>
      </c>
      <c r="N188" s="24">
        <f t="shared" si="72"/>
        <v>0</v>
      </c>
      <c r="O188" s="25">
        <f t="shared" si="72"/>
        <v>0</v>
      </c>
    </row>
    <row r="189" spans="2:15" ht="12" customHeight="1">
      <c r="B189" s="35"/>
      <c r="C189" s="36" t="s">
        <v>93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9">
        <f aca="true" t="shared" si="73" ref="O189:O195">SUM(D189:N189)</f>
        <v>0</v>
      </c>
    </row>
    <row r="190" spans="2:15" ht="12" customHeight="1">
      <c r="B190" s="35" t="s">
        <v>75</v>
      </c>
      <c r="C190" s="36" t="s">
        <v>94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1">
        <f t="shared" si="73"/>
        <v>0</v>
      </c>
    </row>
    <row r="191" spans="2:15" ht="12" customHeight="1">
      <c r="B191" s="35"/>
      <c r="C191" s="36" t="s">
        <v>95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1">
        <f t="shared" si="73"/>
        <v>0</v>
      </c>
    </row>
    <row r="192" spans="2:15" ht="12" customHeight="1">
      <c r="B192" s="35" t="s">
        <v>76</v>
      </c>
      <c r="C192" s="36" t="s">
        <v>96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1">
        <f t="shared" si="73"/>
        <v>0</v>
      </c>
    </row>
    <row r="193" spans="2:15" ht="12" customHeight="1">
      <c r="B193" s="35"/>
      <c r="C193" s="36" t="s">
        <v>97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1">
        <f t="shared" si="73"/>
        <v>0</v>
      </c>
    </row>
    <row r="194" spans="2:15" ht="12" customHeight="1">
      <c r="B194" s="35" t="s">
        <v>71</v>
      </c>
      <c r="C194" s="36" t="s">
        <v>98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1">
        <f t="shared" si="73"/>
        <v>0</v>
      </c>
    </row>
    <row r="195" spans="2:15" ht="12" customHeight="1">
      <c r="B195" s="35"/>
      <c r="C195" s="44" t="s">
        <v>99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5">
        <f t="shared" si="73"/>
        <v>0</v>
      </c>
    </row>
    <row r="196" spans="2:15" ht="12" customHeight="1">
      <c r="B196" s="37"/>
      <c r="C196" s="43" t="s">
        <v>67</v>
      </c>
      <c r="D196" s="22">
        <f aca="true" t="shared" si="74" ref="D196:O196">SUM(D189:D195)</f>
        <v>0</v>
      </c>
      <c r="E196" s="22">
        <f t="shared" si="74"/>
        <v>0</v>
      </c>
      <c r="F196" s="22">
        <f t="shared" si="74"/>
        <v>0</v>
      </c>
      <c r="G196" s="22">
        <f t="shared" si="74"/>
        <v>0</v>
      </c>
      <c r="H196" s="22">
        <f t="shared" si="74"/>
        <v>0</v>
      </c>
      <c r="I196" s="22">
        <f t="shared" si="74"/>
        <v>0</v>
      </c>
      <c r="J196" s="22">
        <f t="shared" si="74"/>
        <v>0</v>
      </c>
      <c r="K196" s="22">
        <f t="shared" si="74"/>
        <v>0</v>
      </c>
      <c r="L196" s="22">
        <f t="shared" si="74"/>
        <v>0</v>
      </c>
      <c r="M196" s="22">
        <f t="shared" si="74"/>
        <v>0</v>
      </c>
      <c r="N196" s="22">
        <f t="shared" si="74"/>
        <v>0</v>
      </c>
      <c r="O196" s="23">
        <f t="shared" si="74"/>
        <v>0</v>
      </c>
    </row>
    <row r="197" spans="2:15" ht="12" customHeight="1">
      <c r="B197" s="45" t="s">
        <v>77</v>
      </c>
      <c r="C197" s="46"/>
      <c r="D197" s="26">
        <f aca="true" t="shared" si="75" ref="D197:O197">+D145+D170+D188+D196</f>
        <v>53275.1686</v>
      </c>
      <c r="E197" s="26">
        <f t="shared" si="75"/>
        <v>7087.467000000001</v>
      </c>
      <c r="F197" s="26">
        <f t="shared" si="75"/>
        <v>51944.7855</v>
      </c>
      <c r="G197" s="26">
        <f t="shared" si="75"/>
        <v>0</v>
      </c>
      <c r="H197" s="26">
        <f t="shared" si="75"/>
        <v>0</v>
      </c>
      <c r="I197" s="27">
        <f t="shared" si="75"/>
        <v>0</v>
      </c>
      <c r="J197" s="26">
        <f t="shared" si="75"/>
        <v>0</v>
      </c>
      <c r="K197" s="26">
        <f t="shared" si="75"/>
        <v>0</v>
      </c>
      <c r="L197" s="26">
        <f t="shared" si="75"/>
        <v>0</v>
      </c>
      <c r="M197" s="26">
        <f t="shared" si="75"/>
        <v>1718.731</v>
      </c>
      <c r="N197" s="26">
        <f t="shared" si="75"/>
        <v>0</v>
      </c>
      <c r="O197" s="28">
        <f t="shared" si="75"/>
        <v>114026.1521</v>
      </c>
    </row>
    <row r="198" ht="12" customHeight="1"/>
    <row r="199" spans="2:59" ht="13.5" customHeight="1">
      <c r="B199" s="12"/>
      <c r="C199" s="13" t="s">
        <v>15</v>
      </c>
      <c r="D199" s="55" t="s">
        <v>19</v>
      </c>
      <c r="E199" s="56"/>
      <c r="H199" s="3"/>
      <c r="BF199" s="6"/>
      <c r="BG199" s="3"/>
    </row>
    <row r="200" spans="3:59" ht="13.5" customHeight="1">
      <c r="C200" s="8"/>
      <c r="O200" s="7" t="str">
        <f>$O$5</f>
        <v>(３日間調査　単位：トン）</v>
      </c>
      <c r="BG200" s="3"/>
    </row>
    <row r="201" spans="2:15" s="11" customFormat="1" ht="15.75" customHeight="1">
      <c r="B201" s="9"/>
      <c r="C201" s="10" t="s">
        <v>6</v>
      </c>
      <c r="D201" s="47" t="s">
        <v>10</v>
      </c>
      <c r="E201" s="47" t="s">
        <v>1</v>
      </c>
      <c r="F201" s="47" t="s">
        <v>5</v>
      </c>
      <c r="G201" s="47" t="s">
        <v>2</v>
      </c>
      <c r="H201" s="54" t="s">
        <v>8</v>
      </c>
      <c r="I201" s="51" t="s">
        <v>3</v>
      </c>
      <c r="J201" s="51" t="s">
        <v>4</v>
      </c>
      <c r="K201" s="53" t="s">
        <v>9</v>
      </c>
      <c r="L201" s="51" t="s">
        <v>11</v>
      </c>
      <c r="M201" s="51" t="s">
        <v>12</v>
      </c>
      <c r="N201" s="51" t="s">
        <v>13</v>
      </c>
      <c r="O201" s="49" t="s">
        <v>14</v>
      </c>
    </row>
    <row r="202" spans="2:15" s="11" customFormat="1" ht="15.75" customHeight="1">
      <c r="B202" s="31" t="s">
        <v>7</v>
      </c>
      <c r="C202" s="32"/>
      <c r="D202" s="48"/>
      <c r="E202" s="48"/>
      <c r="F202" s="48"/>
      <c r="G202" s="48"/>
      <c r="H202" s="48"/>
      <c r="I202" s="52"/>
      <c r="J202" s="52"/>
      <c r="K202" s="52"/>
      <c r="L202" s="52"/>
      <c r="M202" s="52"/>
      <c r="N202" s="52"/>
      <c r="O202" s="50"/>
    </row>
    <row r="203" spans="2:15" ht="12" customHeight="1">
      <c r="B203" s="33"/>
      <c r="C203" s="34" t="s">
        <v>34</v>
      </c>
      <c r="D203" s="18">
        <f aca="true" t="shared" si="76" ref="D203:O203">SUM(D73,D138)</f>
        <v>0</v>
      </c>
      <c r="E203" s="18">
        <f t="shared" si="76"/>
        <v>0</v>
      </c>
      <c r="F203" s="18">
        <f t="shared" si="76"/>
        <v>0</v>
      </c>
      <c r="G203" s="18">
        <f t="shared" si="76"/>
        <v>0</v>
      </c>
      <c r="H203" s="18">
        <f t="shared" si="76"/>
        <v>0</v>
      </c>
      <c r="I203" s="18">
        <f t="shared" si="76"/>
        <v>0</v>
      </c>
      <c r="J203" s="18">
        <f t="shared" si="76"/>
        <v>0</v>
      </c>
      <c r="K203" s="18">
        <f t="shared" si="76"/>
        <v>0</v>
      </c>
      <c r="L203" s="18">
        <f t="shared" si="76"/>
        <v>0</v>
      </c>
      <c r="M203" s="18">
        <f t="shared" si="76"/>
        <v>0</v>
      </c>
      <c r="N203" s="18">
        <f t="shared" si="76"/>
        <v>0</v>
      </c>
      <c r="O203" s="19">
        <f t="shared" si="76"/>
        <v>0</v>
      </c>
    </row>
    <row r="204" spans="2:15" ht="12" customHeight="1">
      <c r="B204" s="35" t="s">
        <v>65</v>
      </c>
      <c r="C204" s="36" t="s">
        <v>35</v>
      </c>
      <c r="D204" s="20">
        <f aca="true" t="shared" si="77" ref="D204:O204">SUM(D74,D139)</f>
        <v>0</v>
      </c>
      <c r="E204" s="20">
        <f t="shared" si="77"/>
        <v>6829.2155</v>
      </c>
      <c r="F204" s="20">
        <f t="shared" si="77"/>
        <v>0</v>
      </c>
      <c r="G204" s="20">
        <f t="shared" si="77"/>
        <v>0</v>
      </c>
      <c r="H204" s="20">
        <f t="shared" si="77"/>
        <v>0</v>
      </c>
      <c r="I204" s="20">
        <f t="shared" si="77"/>
        <v>0</v>
      </c>
      <c r="J204" s="20">
        <f t="shared" si="77"/>
        <v>0</v>
      </c>
      <c r="K204" s="20">
        <f t="shared" si="77"/>
        <v>0</v>
      </c>
      <c r="L204" s="20">
        <f t="shared" si="77"/>
        <v>0</v>
      </c>
      <c r="M204" s="20">
        <f t="shared" si="77"/>
        <v>0</v>
      </c>
      <c r="N204" s="20">
        <f t="shared" si="77"/>
        <v>0</v>
      </c>
      <c r="O204" s="21">
        <f t="shared" si="77"/>
        <v>6829.2155</v>
      </c>
    </row>
    <row r="205" spans="2:15" ht="12" customHeight="1">
      <c r="B205" s="35"/>
      <c r="C205" s="36" t="s">
        <v>36</v>
      </c>
      <c r="D205" s="20">
        <f aca="true" t="shared" si="78" ref="D205:O205">SUM(D75,D140)</f>
        <v>263.89</v>
      </c>
      <c r="E205" s="20">
        <f t="shared" si="78"/>
        <v>0</v>
      </c>
      <c r="F205" s="20">
        <f t="shared" si="78"/>
        <v>0</v>
      </c>
      <c r="G205" s="20">
        <f t="shared" si="78"/>
        <v>0</v>
      </c>
      <c r="H205" s="20">
        <f t="shared" si="78"/>
        <v>0</v>
      </c>
      <c r="I205" s="20">
        <f t="shared" si="78"/>
        <v>0</v>
      </c>
      <c r="J205" s="20">
        <f t="shared" si="78"/>
        <v>0</v>
      </c>
      <c r="K205" s="20">
        <f t="shared" si="78"/>
        <v>0</v>
      </c>
      <c r="L205" s="20">
        <f t="shared" si="78"/>
        <v>0</v>
      </c>
      <c r="M205" s="20">
        <f t="shared" si="78"/>
        <v>0</v>
      </c>
      <c r="N205" s="20">
        <f t="shared" si="78"/>
        <v>0</v>
      </c>
      <c r="O205" s="21">
        <f t="shared" si="78"/>
        <v>263.89</v>
      </c>
    </row>
    <row r="206" spans="2:15" ht="12" customHeight="1">
      <c r="B206" s="35"/>
      <c r="C206" s="36" t="s">
        <v>80</v>
      </c>
      <c r="D206" s="20">
        <f aca="true" t="shared" si="79" ref="D206:O206">SUM(D76,D141)</f>
        <v>0</v>
      </c>
      <c r="E206" s="20">
        <f t="shared" si="79"/>
        <v>0</v>
      </c>
      <c r="F206" s="20">
        <f t="shared" si="79"/>
        <v>0</v>
      </c>
      <c r="G206" s="20">
        <f t="shared" si="79"/>
        <v>0</v>
      </c>
      <c r="H206" s="20">
        <f t="shared" si="79"/>
        <v>0</v>
      </c>
      <c r="I206" s="20">
        <f t="shared" si="79"/>
        <v>0</v>
      </c>
      <c r="J206" s="20">
        <f t="shared" si="79"/>
        <v>0</v>
      </c>
      <c r="K206" s="20">
        <f t="shared" si="79"/>
        <v>0</v>
      </c>
      <c r="L206" s="20">
        <f t="shared" si="79"/>
        <v>0</v>
      </c>
      <c r="M206" s="20">
        <f t="shared" si="79"/>
        <v>0</v>
      </c>
      <c r="N206" s="20">
        <f t="shared" si="79"/>
        <v>0</v>
      </c>
      <c r="O206" s="21">
        <f t="shared" si="79"/>
        <v>0</v>
      </c>
    </row>
    <row r="207" spans="2:15" ht="12" customHeight="1">
      <c r="B207" s="35"/>
      <c r="C207" s="36" t="s">
        <v>37</v>
      </c>
      <c r="D207" s="20">
        <f aca="true" t="shared" si="80" ref="D207:O208">SUM(D77,D142)</f>
        <v>16145.3854</v>
      </c>
      <c r="E207" s="20">
        <f t="shared" si="80"/>
        <v>0</v>
      </c>
      <c r="F207" s="20">
        <f t="shared" si="80"/>
        <v>0</v>
      </c>
      <c r="G207" s="20">
        <f t="shared" si="80"/>
        <v>0</v>
      </c>
      <c r="H207" s="20">
        <f t="shared" si="80"/>
        <v>0</v>
      </c>
      <c r="I207" s="20">
        <f t="shared" si="80"/>
        <v>0</v>
      </c>
      <c r="J207" s="20">
        <f t="shared" si="80"/>
        <v>0</v>
      </c>
      <c r="K207" s="20">
        <f t="shared" si="80"/>
        <v>0</v>
      </c>
      <c r="L207" s="20">
        <f t="shared" si="80"/>
        <v>0</v>
      </c>
      <c r="M207" s="20">
        <f t="shared" si="80"/>
        <v>0</v>
      </c>
      <c r="N207" s="20">
        <f t="shared" si="80"/>
        <v>0</v>
      </c>
      <c r="O207" s="21">
        <f t="shared" si="80"/>
        <v>16145.3854</v>
      </c>
    </row>
    <row r="208" spans="2:15" ht="12" customHeight="1">
      <c r="B208" s="35"/>
      <c r="C208" s="36" t="s">
        <v>38</v>
      </c>
      <c r="D208" s="20">
        <f t="shared" si="80"/>
        <v>5</v>
      </c>
      <c r="E208" s="20">
        <f t="shared" si="80"/>
        <v>41.429</v>
      </c>
      <c r="F208" s="20">
        <f t="shared" si="80"/>
        <v>0</v>
      </c>
      <c r="G208" s="20">
        <f t="shared" si="80"/>
        <v>0</v>
      </c>
      <c r="H208" s="20">
        <f t="shared" si="80"/>
        <v>0</v>
      </c>
      <c r="I208" s="20">
        <f t="shared" si="80"/>
        <v>0</v>
      </c>
      <c r="J208" s="20">
        <f t="shared" si="80"/>
        <v>0</v>
      </c>
      <c r="K208" s="20">
        <f t="shared" si="80"/>
        <v>0</v>
      </c>
      <c r="L208" s="20">
        <f t="shared" si="80"/>
        <v>0</v>
      </c>
      <c r="M208" s="20">
        <f t="shared" si="80"/>
        <v>0</v>
      </c>
      <c r="N208" s="20">
        <f t="shared" si="80"/>
        <v>0</v>
      </c>
      <c r="O208" s="21">
        <f t="shared" si="80"/>
        <v>46.429</v>
      </c>
    </row>
    <row r="209" spans="2:15" ht="12" customHeight="1">
      <c r="B209" s="35" t="s">
        <v>66</v>
      </c>
      <c r="C209" s="36" t="s">
        <v>100</v>
      </c>
      <c r="D209" s="20">
        <f aca="true" t="shared" si="81" ref="D209:O209">SUM(D79,D144)</f>
        <v>0</v>
      </c>
      <c r="E209" s="20">
        <f t="shared" si="81"/>
        <v>0</v>
      </c>
      <c r="F209" s="20">
        <f t="shared" si="81"/>
        <v>0</v>
      </c>
      <c r="G209" s="20">
        <f t="shared" si="81"/>
        <v>0</v>
      </c>
      <c r="H209" s="20">
        <f t="shared" si="81"/>
        <v>0</v>
      </c>
      <c r="I209" s="20">
        <f t="shared" si="81"/>
        <v>0</v>
      </c>
      <c r="J209" s="20">
        <f t="shared" si="81"/>
        <v>0</v>
      </c>
      <c r="K209" s="20">
        <f t="shared" si="81"/>
        <v>0</v>
      </c>
      <c r="L209" s="20">
        <f t="shared" si="81"/>
        <v>0</v>
      </c>
      <c r="M209" s="20">
        <f t="shared" si="81"/>
        <v>0</v>
      </c>
      <c r="N209" s="20">
        <f t="shared" si="81"/>
        <v>0</v>
      </c>
      <c r="O209" s="21">
        <f t="shared" si="81"/>
        <v>0</v>
      </c>
    </row>
    <row r="210" spans="2:15" ht="12" customHeight="1">
      <c r="B210" s="37"/>
      <c r="C210" s="38" t="s">
        <v>81</v>
      </c>
      <c r="D210" s="22">
        <f aca="true" t="shared" si="82" ref="D210:O210">SUM(D80,D145)</f>
        <v>16414.2754</v>
      </c>
      <c r="E210" s="22">
        <f t="shared" si="82"/>
        <v>6870.6445</v>
      </c>
      <c r="F210" s="22">
        <f t="shared" si="82"/>
        <v>0</v>
      </c>
      <c r="G210" s="22">
        <f t="shared" si="82"/>
        <v>0</v>
      </c>
      <c r="H210" s="22">
        <f t="shared" si="82"/>
        <v>0</v>
      </c>
      <c r="I210" s="22">
        <f t="shared" si="82"/>
        <v>0</v>
      </c>
      <c r="J210" s="22">
        <f t="shared" si="82"/>
        <v>0</v>
      </c>
      <c r="K210" s="22">
        <f t="shared" si="82"/>
        <v>0</v>
      </c>
      <c r="L210" s="22">
        <f t="shared" si="82"/>
        <v>0</v>
      </c>
      <c r="M210" s="22">
        <f t="shared" si="82"/>
        <v>0</v>
      </c>
      <c r="N210" s="22">
        <f t="shared" si="82"/>
        <v>0</v>
      </c>
      <c r="O210" s="23">
        <f t="shared" si="82"/>
        <v>23284.919899999997</v>
      </c>
    </row>
    <row r="211" spans="2:15" ht="12" customHeight="1">
      <c r="B211" s="35"/>
      <c r="C211" s="39" t="s">
        <v>39</v>
      </c>
      <c r="D211" s="20">
        <f aca="true" t="shared" si="83" ref="D211:O211">SUM(D81,D146)</f>
        <v>5504.0169</v>
      </c>
      <c r="E211" s="20">
        <f t="shared" si="83"/>
        <v>8079.4576</v>
      </c>
      <c r="F211" s="20">
        <f t="shared" si="83"/>
        <v>1532.559</v>
      </c>
      <c r="G211" s="20">
        <f t="shared" si="83"/>
        <v>804.3337</v>
      </c>
      <c r="H211" s="20">
        <f t="shared" si="83"/>
        <v>2.3466</v>
      </c>
      <c r="I211" s="20">
        <f t="shared" si="83"/>
        <v>32.2137</v>
      </c>
      <c r="J211" s="20">
        <f t="shared" si="83"/>
        <v>0</v>
      </c>
      <c r="K211" s="20">
        <f t="shared" si="83"/>
        <v>0</v>
      </c>
      <c r="L211" s="20">
        <f t="shared" si="83"/>
        <v>0</v>
      </c>
      <c r="M211" s="20">
        <f t="shared" si="83"/>
        <v>353.0922</v>
      </c>
      <c r="N211" s="20">
        <f t="shared" si="83"/>
        <v>0</v>
      </c>
      <c r="O211" s="21">
        <f t="shared" si="83"/>
        <v>16308.019699999999</v>
      </c>
    </row>
    <row r="212" spans="2:15" ht="12" customHeight="1">
      <c r="B212" s="35"/>
      <c r="C212" s="39" t="s">
        <v>78</v>
      </c>
      <c r="D212" s="20">
        <f aca="true" t="shared" si="84" ref="D212:O212">SUM(D82,D147)</f>
        <v>554.2571</v>
      </c>
      <c r="E212" s="20">
        <f t="shared" si="84"/>
        <v>5178.8826</v>
      </c>
      <c r="F212" s="20">
        <f t="shared" si="84"/>
        <v>6.6427</v>
      </c>
      <c r="G212" s="20">
        <f t="shared" si="84"/>
        <v>232.7273</v>
      </c>
      <c r="H212" s="20">
        <f t="shared" si="84"/>
        <v>0</v>
      </c>
      <c r="I212" s="20">
        <f t="shared" si="84"/>
        <v>0</v>
      </c>
      <c r="J212" s="20">
        <f t="shared" si="84"/>
        <v>0</v>
      </c>
      <c r="K212" s="20">
        <f t="shared" si="84"/>
        <v>0</v>
      </c>
      <c r="L212" s="20">
        <f t="shared" si="84"/>
        <v>0</v>
      </c>
      <c r="M212" s="20">
        <f t="shared" si="84"/>
        <v>3124.0576</v>
      </c>
      <c r="N212" s="20">
        <f t="shared" si="84"/>
        <v>0</v>
      </c>
      <c r="O212" s="21">
        <f t="shared" si="84"/>
        <v>9096.5673</v>
      </c>
    </row>
    <row r="213" spans="2:15" ht="12" customHeight="1">
      <c r="B213" s="35"/>
      <c r="C213" s="39" t="s">
        <v>59</v>
      </c>
      <c r="D213" s="20">
        <f aca="true" t="shared" si="85" ref="D213:O213">SUM(D83,D148)</f>
        <v>221.6391</v>
      </c>
      <c r="E213" s="20">
        <f t="shared" si="85"/>
        <v>132.7085</v>
      </c>
      <c r="F213" s="20">
        <f t="shared" si="85"/>
        <v>30.6059</v>
      </c>
      <c r="G213" s="20">
        <f t="shared" si="85"/>
        <v>16.2142</v>
      </c>
      <c r="H213" s="20">
        <f t="shared" si="85"/>
        <v>1.2024</v>
      </c>
      <c r="I213" s="20">
        <f t="shared" si="85"/>
        <v>0</v>
      </c>
      <c r="J213" s="20">
        <f t="shared" si="85"/>
        <v>0</v>
      </c>
      <c r="K213" s="20">
        <f t="shared" si="85"/>
        <v>0</v>
      </c>
      <c r="L213" s="20">
        <f t="shared" si="85"/>
        <v>0</v>
      </c>
      <c r="M213" s="20">
        <f t="shared" si="85"/>
        <v>49.7891</v>
      </c>
      <c r="N213" s="20">
        <f t="shared" si="85"/>
        <v>0</v>
      </c>
      <c r="O213" s="21">
        <f t="shared" si="85"/>
        <v>452.15920000000006</v>
      </c>
    </row>
    <row r="214" spans="2:15" ht="12" customHeight="1">
      <c r="B214" s="35"/>
      <c r="C214" s="39" t="s">
        <v>40</v>
      </c>
      <c r="D214" s="20">
        <f aca="true" t="shared" si="86" ref="D214:O214">SUM(D84,D149)</f>
        <v>19.1648</v>
      </c>
      <c r="E214" s="20">
        <f t="shared" si="86"/>
        <v>4412.0722</v>
      </c>
      <c r="F214" s="20">
        <f t="shared" si="86"/>
        <v>0</v>
      </c>
      <c r="G214" s="20">
        <f t="shared" si="86"/>
        <v>95.4288</v>
      </c>
      <c r="H214" s="20">
        <f t="shared" si="86"/>
        <v>0</v>
      </c>
      <c r="I214" s="20">
        <f t="shared" si="86"/>
        <v>0</v>
      </c>
      <c r="J214" s="20">
        <f t="shared" si="86"/>
        <v>0</v>
      </c>
      <c r="K214" s="20">
        <f t="shared" si="86"/>
        <v>0</v>
      </c>
      <c r="L214" s="20">
        <f t="shared" si="86"/>
        <v>0</v>
      </c>
      <c r="M214" s="20">
        <f t="shared" si="86"/>
        <v>0</v>
      </c>
      <c r="N214" s="20">
        <f t="shared" si="86"/>
        <v>0</v>
      </c>
      <c r="O214" s="21">
        <f t="shared" si="86"/>
        <v>4526.665799999999</v>
      </c>
    </row>
    <row r="215" spans="2:15" ht="12" customHeight="1">
      <c r="B215" s="35"/>
      <c r="C215" s="39" t="s">
        <v>41</v>
      </c>
      <c r="D215" s="20">
        <f aca="true" t="shared" si="87" ref="D215:O215">SUM(D85,D150)</f>
        <v>36.794</v>
      </c>
      <c r="E215" s="20">
        <f t="shared" si="87"/>
        <v>37.9837</v>
      </c>
      <c r="F215" s="20">
        <f t="shared" si="87"/>
        <v>115.1992</v>
      </c>
      <c r="G215" s="20">
        <f t="shared" si="87"/>
        <v>9.0943</v>
      </c>
      <c r="H215" s="20">
        <f t="shared" si="87"/>
        <v>0</v>
      </c>
      <c r="I215" s="20">
        <f t="shared" si="87"/>
        <v>0</v>
      </c>
      <c r="J215" s="20">
        <f t="shared" si="87"/>
        <v>0</v>
      </c>
      <c r="K215" s="20">
        <f t="shared" si="87"/>
        <v>0</v>
      </c>
      <c r="L215" s="20">
        <f t="shared" si="87"/>
        <v>0</v>
      </c>
      <c r="M215" s="20">
        <f t="shared" si="87"/>
        <v>0</v>
      </c>
      <c r="N215" s="20">
        <f t="shared" si="87"/>
        <v>0</v>
      </c>
      <c r="O215" s="21">
        <f t="shared" si="87"/>
        <v>199.0712</v>
      </c>
    </row>
    <row r="216" spans="2:15" ht="12" customHeight="1">
      <c r="B216" s="35" t="s">
        <v>68</v>
      </c>
      <c r="C216" s="39" t="s">
        <v>69</v>
      </c>
      <c r="D216" s="20">
        <f aca="true" t="shared" si="88" ref="D216:O216">SUM(D86,D151)</f>
        <v>8786.8665</v>
      </c>
      <c r="E216" s="20">
        <f t="shared" si="88"/>
        <v>14461.5266</v>
      </c>
      <c r="F216" s="20">
        <f t="shared" si="88"/>
        <v>498.5357</v>
      </c>
      <c r="G216" s="20">
        <f t="shared" si="88"/>
        <v>79.091</v>
      </c>
      <c r="H216" s="20">
        <f t="shared" si="88"/>
        <v>4.4829</v>
      </c>
      <c r="I216" s="20">
        <f t="shared" si="88"/>
        <v>0</v>
      </c>
      <c r="J216" s="20">
        <f t="shared" si="88"/>
        <v>804.6248</v>
      </c>
      <c r="K216" s="20">
        <f t="shared" si="88"/>
        <v>0</v>
      </c>
      <c r="L216" s="20">
        <f t="shared" si="88"/>
        <v>0</v>
      </c>
      <c r="M216" s="20">
        <f t="shared" si="88"/>
        <v>1819.2073</v>
      </c>
      <c r="N216" s="20">
        <f t="shared" si="88"/>
        <v>0</v>
      </c>
      <c r="O216" s="21">
        <f t="shared" si="88"/>
        <v>26454.334800000004</v>
      </c>
    </row>
    <row r="217" spans="2:15" ht="12" customHeight="1">
      <c r="B217" s="35"/>
      <c r="C217" s="39" t="s">
        <v>82</v>
      </c>
      <c r="D217" s="20">
        <f aca="true" t="shared" si="89" ref="D217:O217">SUM(D87,D152)</f>
        <v>464.2424</v>
      </c>
      <c r="E217" s="20">
        <f t="shared" si="89"/>
        <v>0</v>
      </c>
      <c r="F217" s="20">
        <f t="shared" si="89"/>
        <v>0</v>
      </c>
      <c r="G217" s="20">
        <f t="shared" si="89"/>
        <v>0</v>
      </c>
      <c r="H217" s="20">
        <f t="shared" si="89"/>
        <v>0</v>
      </c>
      <c r="I217" s="20">
        <f t="shared" si="89"/>
        <v>0</v>
      </c>
      <c r="J217" s="20">
        <f t="shared" si="89"/>
        <v>0</v>
      </c>
      <c r="K217" s="20">
        <f t="shared" si="89"/>
        <v>0</v>
      </c>
      <c r="L217" s="20">
        <f t="shared" si="89"/>
        <v>0</v>
      </c>
      <c r="M217" s="20">
        <f t="shared" si="89"/>
        <v>0</v>
      </c>
      <c r="N217" s="20">
        <f t="shared" si="89"/>
        <v>0</v>
      </c>
      <c r="O217" s="21">
        <f t="shared" si="89"/>
        <v>464.2424</v>
      </c>
    </row>
    <row r="218" spans="2:15" ht="12" customHeight="1">
      <c r="B218" s="35"/>
      <c r="C218" s="39" t="s">
        <v>60</v>
      </c>
      <c r="D218" s="20">
        <f aca="true" t="shared" si="90" ref="D218:O218">SUM(D88,D153)</f>
        <v>26940.0084</v>
      </c>
      <c r="E218" s="20">
        <f t="shared" si="90"/>
        <v>6327.1814</v>
      </c>
      <c r="F218" s="20">
        <f t="shared" si="90"/>
        <v>1074.9468</v>
      </c>
      <c r="G218" s="20">
        <f t="shared" si="90"/>
        <v>458.0363</v>
      </c>
      <c r="H218" s="20">
        <f t="shared" si="90"/>
        <v>0.0563</v>
      </c>
      <c r="I218" s="20">
        <f t="shared" si="90"/>
        <v>0</v>
      </c>
      <c r="J218" s="20">
        <f t="shared" si="90"/>
        <v>0</v>
      </c>
      <c r="K218" s="20">
        <f t="shared" si="90"/>
        <v>0</v>
      </c>
      <c r="L218" s="20">
        <f t="shared" si="90"/>
        <v>0</v>
      </c>
      <c r="M218" s="20">
        <f t="shared" si="90"/>
        <v>805.197</v>
      </c>
      <c r="N218" s="20">
        <f t="shared" si="90"/>
        <v>0</v>
      </c>
      <c r="O218" s="21">
        <f t="shared" si="90"/>
        <v>35605.426199999994</v>
      </c>
    </row>
    <row r="219" spans="2:15" ht="12" customHeight="1">
      <c r="B219" s="35"/>
      <c r="C219" s="39" t="s">
        <v>79</v>
      </c>
      <c r="D219" s="20">
        <f aca="true" t="shared" si="91" ref="D219:O219">SUM(D89,D154)</f>
        <v>19526.932500000003</v>
      </c>
      <c r="E219" s="20">
        <f t="shared" si="91"/>
        <v>441.4236</v>
      </c>
      <c r="F219" s="20">
        <f t="shared" si="91"/>
        <v>51944.7855</v>
      </c>
      <c r="G219" s="20">
        <f t="shared" si="91"/>
        <v>0</v>
      </c>
      <c r="H219" s="20">
        <f t="shared" si="91"/>
        <v>0</v>
      </c>
      <c r="I219" s="20">
        <f t="shared" si="91"/>
        <v>0</v>
      </c>
      <c r="J219" s="20">
        <f t="shared" si="91"/>
        <v>0</v>
      </c>
      <c r="K219" s="20">
        <f t="shared" si="91"/>
        <v>0</v>
      </c>
      <c r="L219" s="20">
        <f t="shared" si="91"/>
        <v>0</v>
      </c>
      <c r="M219" s="20">
        <f t="shared" si="91"/>
        <v>1718.731</v>
      </c>
      <c r="N219" s="20">
        <f t="shared" si="91"/>
        <v>0</v>
      </c>
      <c r="O219" s="21">
        <f t="shared" si="91"/>
        <v>73631.87259999999</v>
      </c>
    </row>
    <row r="220" spans="2:15" ht="12" customHeight="1">
      <c r="B220" s="35"/>
      <c r="C220" s="39" t="s">
        <v>42</v>
      </c>
      <c r="D220" s="20">
        <f aca="true" t="shared" si="92" ref="D220:O220">SUM(D90,D155)</f>
        <v>837.135</v>
      </c>
      <c r="E220" s="20">
        <f t="shared" si="92"/>
        <v>301.1484</v>
      </c>
      <c r="F220" s="20">
        <f t="shared" si="92"/>
        <v>24.8679</v>
      </c>
      <c r="G220" s="20">
        <f t="shared" si="92"/>
        <v>19.7058</v>
      </c>
      <c r="H220" s="20">
        <f t="shared" si="92"/>
        <v>3.2045</v>
      </c>
      <c r="I220" s="20">
        <f t="shared" si="92"/>
        <v>0</v>
      </c>
      <c r="J220" s="20">
        <f t="shared" si="92"/>
        <v>0</v>
      </c>
      <c r="K220" s="20">
        <f t="shared" si="92"/>
        <v>0</v>
      </c>
      <c r="L220" s="20">
        <f t="shared" si="92"/>
        <v>0</v>
      </c>
      <c r="M220" s="20">
        <f t="shared" si="92"/>
        <v>238.1298</v>
      </c>
      <c r="N220" s="20">
        <f t="shared" si="92"/>
        <v>0</v>
      </c>
      <c r="O220" s="21">
        <f t="shared" si="92"/>
        <v>1424.1914</v>
      </c>
    </row>
    <row r="221" spans="2:15" ht="12" customHeight="1">
      <c r="B221" s="35"/>
      <c r="C221" s="39" t="s">
        <v>43</v>
      </c>
      <c r="D221" s="20">
        <f aca="true" t="shared" si="93" ref="D221:O221">SUM(D91,D156)</f>
        <v>144.4872</v>
      </c>
      <c r="E221" s="20">
        <f t="shared" si="93"/>
        <v>67.9041</v>
      </c>
      <c r="F221" s="20">
        <f t="shared" si="93"/>
        <v>30.1786</v>
      </c>
      <c r="G221" s="20">
        <f t="shared" si="93"/>
        <v>0.2494</v>
      </c>
      <c r="H221" s="20">
        <f t="shared" si="93"/>
        <v>0</v>
      </c>
      <c r="I221" s="20">
        <f t="shared" si="93"/>
        <v>0</v>
      </c>
      <c r="J221" s="20">
        <f t="shared" si="93"/>
        <v>0</v>
      </c>
      <c r="K221" s="20">
        <f t="shared" si="93"/>
        <v>0</v>
      </c>
      <c r="L221" s="20">
        <f t="shared" si="93"/>
        <v>0</v>
      </c>
      <c r="M221" s="20">
        <f t="shared" si="93"/>
        <v>2.2542</v>
      </c>
      <c r="N221" s="20">
        <f t="shared" si="93"/>
        <v>0</v>
      </c>
      <c r="O221" s="21">
        <f t="shared" si="93"/>
        <v>245.0735</v>
      </c>
    </row>
    <row r="222" spans="2:15" ht="12" customHeight="1">
      <c r="B222" s="35" t="s">
        <v>70</v>
      </c>
      <c r="C222" s="39" t="s">
        <v>83</v>
      </c>
      <c r="D222" s="20">
        <f aca="true" t="shared" si="94" ref="D222:O222">SUM(D92,D157)</f>
        <v>0</v>
      </c>
      <c r="E222" s="20">
        <f t="shared" si="94"/>
        <v>0</v>
      </c>
      <c r="F222" s="20">
        <f t="shared" si="94"/>
        <v>0</v>
      </c>
      <c r="G222" s="20">
        <f t="shared" si="94"/>
        <v>0</v>
      </c>
      <c r="H222" s="20">
        <f t="shared" si="94"/>
        <v>0</v>
      </c>
      <c r="I222" s="20">
        <f t="shared" si="94"/>
        <v>0</v>
      </c>
      <c r="J222" s="20">
        <f t="shared" si="94"/>
        <v>0</v>
      </c>
      <c r="K222" s="20">
        <f t="shared" si="94"/>
        <v>0</v>
      </c>
      <c r="L222" s="20">
        <f t="shared" si="94"/>
        <v>0</v>
      </c>
      <c r="M222" s="20">
        <f t="shared" si="94"/>
        <v>0</v>
      </c>
      <c r="N222" s="20">
        <f t="shared" si="94"/>
        <v>0</v>
      </c>
      <c r="O222" s="21">
        <f t="shared" si="94"/>
        <v>0</v>
      </c>
    </row>
    <row r="223" spans="2:15" ht="12" customHeight="1">
      <c r="B223" s="35"/>
      <c r="C223" s="39" t="s">
        <v>44</v>
      </c>
      <c r="D223" s="20">
        <f aca="true" t="shared" si="95" ref="D223:O223">SUM(D93,D158)</f>
        <v>17896.1426</v>
      </c>
      <c r="E223" s="20">
        <f t="shared" si="95"/>
        <v>953.0531</v>
      </c>
      <c r="F223" s="20">
        <f t="shared" si="95"/>
        <v>0</v>
      </c>
      <c r="G223" s="20">
        <f t="shared" si="95"/>
        <v>421.7099</v>
      </c>
      <c r="H223" s="20">
        <f t="shared" si="95"/>
        <v>0</v>
      </c>
      <c r="I223" s="20">
        <f t="shared" si="95"/>
        <v>0</v>
      </c>
      <c r="J223" s="20">
        <f t="shared" si="95"/>
        <v>0</v>
      </c>
      <c r="K223" s="20">
        <f t="shared" si="95"/>
        <v>0</v>
      </c>
      <c r="L223" s="20">
        <f t="shared" si="95"/>
        <v>0</v>
      </c>
      <c r="M223" s="20">
        <f t="shared" si="95"/>
        <v>0</v>
      </c>
      <c r="N223" s="20">
        <f t="shared" si="95"/>
        <v>0</v>
      </c>
      <c r="O223" s="21">
        <f t="shared" si="95"/>
        <v>19270.9056</v>
      </c>
    </row>
    <row r="224" spans="2:15" ht="12" customHeight="1">
      <c r="B224" s="35"/>
      <c r="C224" s="39" t="s">
        <v>61</v>
      </c>
      <c r="D224" s="20">
        <f aca="true" t="shared" si="96" ref="D224:O224">SUM(D94,D159)</f>
        <v>1302.4706</v>
      </c>
      <c r="E224" s="20">
        <f t="shared" si="96"/>
        <v>251.5341</v>
      </c>
      <c r="F224" s="20">
        <f t="shared" si="96"/>
        <v>8.8653</v>
      </c>
      <c r="G224" s="20">
        <f t="shared" si="96"/>
        <v>0.379</v>
      </c>
      <c r="H224" s="20">
        <f t="shared" si="96"/>
        <v>0</v>
      </c>
      <c r="I224" s="20">
        <f t="shared" si="96"/>
        <v>0</v>
      </c>
      <c r="J224" s="20">
        <f t="shared" si="96"/>
        <v>225.1859</v>
      </c>
      <c r="K224" s="20">
        <f t="shared" si="96"/>
        <v>440.4925</v>
      </c>
      <c r="L224" s="20">
        <f t="shared" si="96"/>
        <v>0</v>
      </c>
      <c r="M224" s="20">
        <f t="shared" si="96"/>
        <v>1.0689</v>
      </c>
      <c r="N224" s="20">
        <f t="shared" si="96"/>
        <v>0</v>
      </c>
      <c r="O224" s="21">
        <f t="shared" si="96"/>
        <v>2229.9963000000002</v>
      </c>
    </row>
    <row r="225" spans="2:15" ht="12" customHeight="1">
      <c r="B225" s="35"/>
      <c r="C225" s="39" t="s">
        <v>45</v>
      </c>
      <c r="D225" s="20">
        <f aca="true" t="shared" si="97" ref="D225:O225">SUM(D95,D160)</f>
        <v>1715.5424</v>
      </c>
      <c r="E225" s="20">
        <f t="shared" si="97"/>
        <v>312.48</v>
      </c>
      <c r="F225" s="20">
        <f t="shared" si="97"/>
        <v>62.1443</v>
      </c>
      <c r="G225" s="20">
        <f t="shared" si="97"/>
        <v>12.5248</v>
      </c>
      <c r="H225" s="20">
        <f t="shared" si="97"/>
        <v>0</v>
      </c>
      <c r="I225" s="20">
        <f t="shared" si="97"/>
        <v>0</v>
      </c>
      <c r="J225" s="20">
        <f t="shared" si="97"/>
        <v>0</v>
      </c>
      <c r="K225" s="20">
        <f t="shared" si="97"/>
        <v>0</v>
      </c>
      <c r="L225" s="20">
        <f t="shared" si="97"/>
        <v>0</v>
      </c>
      <c r="M225" s="20">
        <f t="shared" si="97"/>
        <v>0</v>
      </c>
      <c r="N225" s="20">
        <f t="shared" si="97"/>
        <v>27.6436</v>
      </c>
      <c r="O225" s="21">
        <f t="shared" si="97"/>
        <v>2130.3351000000002</v>
      </c>
    </row>
    <row r="226" spans="2:15" ht="12" customHeight="1">
      <c r="B226" s="35"/>
      <c r="C226" s="39" t="s">
        <v>46</v>
      </c>
      <c r="D226" s="20">
        <f aca="true" t="shared" si="98" ref="D226:O226">SUM(D96,D161)</f>
        <v>713.4324</v>
      </c>
      <c r="E226" s="20">
        <f t="shared" si="98"/>
        <v>2736.0358</v>
      </c>
      <c r="F226" s="20">
        <f t="shared" si="98"/>
        <v>272.5817</v>
      </c>
      <c r="G226" s="20">
        <f t="shared" si="98"/>
        <v>58.0077</v>
      </c>
      <c r="H226" s="20">
        <f t="shared" si="98"/>
        <v>0</v>
      </c>
      <c r="I226" s="20">
        <f t="shared" si="98"/>
        <v>0</v>
      </c>
      <c r="J226" s="20">
        <f t="shared" si="98"/>
        <v>75.2665</v>
      </c>
      <c r="K226" s="20">
        <f t="shared" si="98"/>
        <v>0</v>
      </c>
      <c r="L226" s="20">
        <f t="shared" si="98"/>
        <v>0</v>
      </c>
      <c r="M226" s="20">
        <f t="shared" si="98"/>
        <v>70.4265</v>
      </c>
      <c r="N226" s="20">
        <f t="shared" si="98"/>
        <v>0</v>
      </c>
      <c r="O226" s="21">
        <f t="shared" si="98"/>
        <v>3925.7506000000008</v>
      </c>
    </row>
    <row r="227" spans="2:15" ht="12" customHeight="1">
      <c r="B227" s="35"/>
      <c r="C227" s="39" t="s">
        <v>84</v>
      </c>
      <c r="D227" s="20">
        <f aca="true" t="shared" si="99" ref="D227:O227">SUM(D97,D162)</f>
        <v>190.5385</v>
      </c>
      <c r="E227" s="20">
        <f t="shared" si="99"/>
        <v>331.0652</v>
      </c>
      <c r="F227" s="20">
        <f t="shared" si="99"/>
        <v>0</v>
      </c>
      <c r="G227" s="20">
        <f t="shared" si="99"/>
        <v>0</v>
      </c>
      <c r="H227" s="20">
        <f t="shared" si="99"/>
        <v>0</v>
      </c>
      <c r="I227" s="20">
        <f t="shared" si="99"/>
        <v>0</v>
      </c>
      <c r="J227" s="20">
        <f t="shared" si="99"/>
        <v>0</v>
      </c>
      <c r="K227" s="20">
        <f t="shared" si="99"/>
        <v>0</v>
      </c>
      <c r="L227" s="20">
        <f t="shared" si="99"/>
        <v>0</v>
      </c>
      <c r="M227" s="20">
        <f t="shared" si="99"/>
        <v>8.627</v>
      </c>
      <c r="N227" s="20">
        <f t="shared" si="99"/>
        <v>0</v>
      </c>
      <c r="O227" s="21">
        <f t="shared" si="99"/>
        <v>530.2307</v>
      </c>
    </row>
    <row r="228" spans="2:15" ht="12" customHeight="1">
      <c r="B228" s="35" t="s">
        <v>71</v>
      </c>
      <c r="C228" s="39" t="s">
        <v>85</v>
      </c>
      <c r="D228" s="20">
        <f aca="true" t="shared" si="100" ref="D228:O228">SUM(D98,D163)</f>
        <v>148.5875</v>
      </c>
      <c r="E228" s="20">
        <f t="shared" si="100"/>
        <v>8.1549</v>
      </c>
      <c r="F228" s="20">
        <f t="shared" si="100"/>
        <v>17.3642</v>
      </c>
      <c r="G228" s="20">
        <f t="shared" si="100"/>
        <v>15.0782</v>
      </c>
      <c r="H228" s="20">
        <f t="shared" si="100"/>
        <v>0</v>
      </c>
      <c r="I228" s="20">
        <f t="shared" si="100"/>
        <v>0</v>
      </c>
      <c r="J228" s="20">
        <f t="shared" si="100"/>
        <v>0</v>
      </c>
      <c r="K228" s="20">
        <f t="shared" si="100"/>
        <v>0</v>
      </c>
      <c r="L228" s="20">
        <f t="shared" si="100"/>
        <v>0</v>
      </c>
      <c r="M228" s="20">
        <f t="shared" si="100"/>
        <v>1.4375</v>
      </c>
      <c r="N228" s="20">
        <f t="shared" si="100"/>
        <v>0</v>
      </c>
      <c r="O228" s="21">
        <f t="shared" si="100"/>
        <v>190.62230000000002</v>
      </c>
    </row>
    <row r="229" spans="2:15" ht="12" customHeight="1">
      <c r="B229" s="35"/>
      <c r="C229" s="39" t="s">
        <v>86</v>
      </c>
      <c r="D229" s="20">
        <f aca="true" t="shared" si="101" ref="D229:O229">SUM(D99,D164)</f>
        <v>208.1784</v>
      </c>
      <c r="E229" s="20">
        <f t="shared" si="101"/>
        <v>11.1622</v>
      </c>
      <c r="F229" s="20">
        <f t="shared" si="101"/>
        <v>10.4569</v>
      </c>
      <c r="G229" s="20">
        <f t="shared" si="101"/>
        <v>0</v>
      </c>
      <c r="H229" s="20">
        <f t="shared" si="101"/>
        <v>0</v>
      </c>
      <c r="I229" s="20">
        <f t="shared" si="101"/>
        <v>0</v>
      </c>
      <c r="J229" s="20">
        <f t="shared" si="101"/>
        <v>0</v>
      </c>
      <c r="K229" s="20">
        <f t="shared" si="101"/>
        <v>0</v>
      </c>
      <c r="L229" s="20">
        <f t="shared" si="101"/>
        <v>0</v>
      </c>
      <c r="M229" s="20">
        <f t="shared" si="101"/>
        <v>24.9416</v>
      </c>
      <c r="N229" s="20">
        <f t="shared" si="101"/>
        <v>0</v>
      </c>
      <c r="O229" s="21">
        <f t="shared" si="101"/>
        <v>254.7391</v>
      </c>
    </row>
    <row r="230" spans="2:15" ht="12" customHeight="1">
      <c r="B230" s="35"/>
      <c r="C230" s="39" t="s">
        <v>87</v>
      </c>
      <c r="D230" s="20">
        <f aca="true" t="shared" si="102" ref="D230:O230">SUM(D100,D165)</f>
        <v>111.0125</v>
      </c>
      <c r="E230" s="20">
        <f t="shared" si="102"/>
        <v>14.4395</v>
      </c>
      <c r="F230" s="20">
        <f t="shared" si="102"/>
        <v>0</v>
      </c>
      <c r="G230" s="20">
        <f t="shared" si="102"/>
        <v>0</v>
      </c>
      <c r="H230" s="20">
        <f t="shared" si="102"/>
        <v>0</v>
      </c>
      <c r="I230" s="20">
        <f t="shared" si="102"/>
        <v>0</v>
      </c>
      <c r="J230" s="20">
        <f t="shared" si="102"/>
        <v>0</v>
      </c>
      <c r="K230" s="20">
        <f t="shared" si="102"/>
        <v>0</v>
      </c>
      <c r="L230" s="20">
        <f t="shared" si="102"/>
        <v>0</v>
      </c>
      <c r="M230" s="20">
        <f t="shared" si="102"/>
        <v>0</v>
      </c>
      <c r="N230" s="20">
        <f t="shared" si="102"/>
        <v>0</v>
      </c>
      <c r="O230" s="21">
        <f t="shared" si="102"/>
        <v>125.452</v>
      </c>
    </row>
    <row r="231" spans="2:15" ht="12" customHeight="1">
      <c r="B231" s="35"/>
      <c r="C231" s="39" t="s">
        <v>47</v>
      </c>
      <c r="D231" s="20">
        <f aca="true" t="shared" si="103" ref="D231:O231">SUM(D101,D166)</f>
        <v>1087.062</v>
      </c>
      <c r="E231" s="20">
        <f t="shared" si="103"/>
        <v>1125.6233</v>
      </c>
      <c r="F231" s="20">
        <f t="shared" si="103"/>
        <v>633.5949</v>
      </c>
      <c r="G231" s="20">
        <f t="shared" si="103"/>
        <v>0</v>
      </c>
      <c r="H231" s="20">
        <f t="shared" si="103"/>
        <v>0</v>
      </c>
      <c r="I231" s="20">
        <f t="shared" si="103"/>
        <v>0</v>
      </c>
      <c r="J231" s="20">
        <f t="shared" si="103"/>
        <v>0</v>
      </c>
      <c r="K231" s="20">
        <f t="shared" si="103"/>
        <v>0</v>
      </c>
      <c r="L231" s="20">
        <f t="shared" si="103"/>
        <v>0</v>
      </c>
      <c r="M231" s="20">
        <f t="shared" si="103"/>
        <v>6.4891</v>
      </c>
      <c r="N231" s="20">
        <f t="shared" si="103"/>
        <v>0</v>
      </c>
      <c r="O231" s="21">
        <f t="shared" si="103"/>
        <v>2852.7693</v>
      </c>
    </row>
    <row r="232" spans="2:15" ht="12" customHeight="1">
      <c r="B232" s="35"/>
      <c r="C232" s="39" t="s">
        <v>88</v>
      </c>
      <c r="D232" s="20">
        <f aca="true" t="shared" si="104" ref="D232:O232">SUM(D102,D167)</f>
        <v>0</v>
      </c>
      <c r="E232" s="20">
        <f t="shared" si="104"/>
        <v>27.8891</v>
      </c>
      <c r="F232" s="20">
        <f t="shared" si="104"/>
        <v>0</v>
      </c>
      <c r="G232" s="20">
        <f t="shared" si="104"/>
        <v>0</v>
      </c>
      <c r="H232" s="20">
        <f t="shared" si="104"/>
        <v>0</v>
      </c>
      <c r="I232" s="20">
        <f t="shared" si="104"/>
        <v>0</v>
      </c>
      <c r="J232" s="20">
        <f t="shared" si="104"/>
        <v>0</v>
      </c>
      <c r="K232" s="20">
        <f t="shared" si="104"/>
        <v>0</v>
      </c>
      <c r="L232" s="20">
        <f t="shared" si="104"/>
        <v>0</v>
      </c>
      <c r="M232" s="20">
        <f t="shared" si="104"/>
        <v>0</v>
      </c>
      <c r="N232" s="20">
        <f t="shared" si="104"/>
        <v>0</v>
      </c>
      <c r="O232" s="21">
        <f t="shared" si="104"/>
        <v>27.8891</v>
      </c>
    </row>
    <row r="233" spans="2:15" ht="12" customHeight="1">
      <c r="B233" s="35"/>
      <c r="C233" s="39" t="s">
        <v>48</v>
      </c>
      <c r="D233" s="20">
        <f aca="true" t="shared" si="105" ref="D233:O233">SUM(D103,D168)</f>
        <v>9038.5868</v>
      </c>
      <c r="E233" s="20">
        <f t="shared" si="105"/>
        <v>854.9561</v>
      </c>
      <c r="F233" s="20">
        <f t="shared" si="105"/>
        <v>0</v>
      </c>
      <c r="G233" s="20">
        <f t="shared" si="105"/>
        <v>0.2782</v>
      </c>
      <c r="H233" s="20">
        <f t="shared" si="105"/>
        <v>1.2705</v>
      </c>
      <c r="I233" s="20">
        <f t="shared" si="105"/>
        <v>0</v>
      </c>
      <c r="J233" s="20">
        <f t="shared" si="105"/>
        <v>0</v>
      </c>
      <c r="K233" s="20">
        <f t="shared" si="105"/>
        <v>0</v>
      </c>
      <c r="L233" s="20">
        <f t="shared" si="105"/>
        <v>0</v>
      </c>
      <c r="M233" s="20">
        <f t="shared" si="105"/>
        <v>0</v>
      </c>
      <c r="N233" s="20">
        <f t="shared" si="105"/>
        <v>0</v>
      </c>
      <c r="O233" s="21">
        <f t="shared" si="105"/>
        <v>9895.0916</v>
      </c>
    </row>
    <row r="234" spans="2:15" ht="12" customHeight="1">
      <c r="B234" s="35"/>
      <c r="C234" s="40" t="s">
        <v>89</v>
      </c>
      <c r="D234" s="20">
        <f aca="true" t="shared" si="106" ref="D234:O234">SUM(D104,D169)</f>
        <v>7.3716</v>
      </c>
      <c r="E234" s="20">
        <f t="shared" si="106"/>
        <v>347.7788</v>
      </c>
      <c r="F234" s="20">
        <f t="shared" si="106"/>
        <v>0</v>
      </c>
      <c r="G234" s="20">
        <f t="shared" si="106"/>
        <v>0</v>
      </c>
      <c r="H234" s="20">
        <f t="shared" si="106"/>
        <v>0</v>
      </c>
      <c r="I234" s="20">
        <f t="shared" si="106"/>
        <v>0</v>
      </c>
      <c r="J234" s="20">
        <f t="shared" si="106"/>
        <v>20.4439</v>
      </c>
      <c r="K234" s="20">
        <f t="shared" si="106"/>
        <v>0</v>
      </c>
      <c r="L234" s="20">
        <f t="shared" si="106"/>
        <v>0</v>
      </c>
      <c r="M234" s="20">
        <f t="shared" si="106"/>
        <v>0</v>
      </c>
      <c r="N234" s="20">
        <f t="shared" si="106"/>
        <v>0</v>
      </c>
      <c r="O234" s="21">
        <f t="shared" si="106"/>
        <v>375.5943</v>
      </c>
    </row>
    <row r="235" spans="2:15" ht="12" customHeight="1">
      <c r="B235" s="37"/>
      <c r="C235" s="41" t="s">
        <v>81</v>
      </c>
      <c r="D235" s="22">
        <f aca="true" t="shared" si="107" ref="D235:O235">SUM(D105,D170)</f>
        <v>95454.46919999999</v>
      </c>
      <c r="E235" s="22">
        <f t="shared" si="107"/>
        <v>46414.46079999999</v>
      </c>
      <c r="F235" s="22">
        <f t="shared" si="107"/>
        <v>56263.3286</v>
      </c>
      <c r="G235" s="22">
        <f t="shared" si="107"/>
        <v>2222.8586</v>
      </c>
      <c r="H235" s="22">
        <f t="shared" si="107"/>
        <v>12.5632</v>
      </c>
      <c r="I235" s="22">
        <f t="shared" si="107"/>
        <v>32.2137</v>
      </c>
      <c r="J235" s="22">
        <f t="shared" si="107"/>
        <v>1125.5211</v>
      </c>
      <c r="K235" s="22">
        <f t="shared" si="107"/>
        <v>440.4925</v>
      </c>
      <c r="L235" s="22">
        <f t="shared" si="107"/>
        <v>0</v>
      </c>
      <c r="M235" s="22">
        <f t="shared" si="107"/>
        <v>8223.4488</v>
      </c>
      <c r="N235" s="22">
        <f t="shared" si="107"/>
        <v>27.6436</v>
      </c>
      <c r="O235" s="23">
        <f t="shared" si="107"/>
        <v>210217.0001</v>
      </c>
    </row>
    <row r="236" spans="2:15" ht="12" customHeight="1">
      <c r="B236" s="33"/>
      <c r="C236" s="42" t="s">
        <v>49</v>
      </c>
      <c r="D236" s="20">
        <f aca="true" t="shared" si="108" ref="D236:O236">SUM(D106,D171)</f>
        <v>0</v>
      </c>
      <c r="E236" s="20">
        <f t="shared" si="108"/>
        <v>0</v>
      </c>
      <c r="F236" s="20">
        <f t="shared" si="108"/>
        <v>0</v>
      </c>
      <c r="G236" s="20">
        <f t="shared" si="108"/>
        <v>0</v>
      </c>
      <c r="H236" s="20">
        <f t="shared" si="108"/>
        <v>0</v>
      </c>
      <c r="I236" s="20">
        <f t="shared" si="108"/>
        <v>0</v>
      </c>
      <c r="J236" s="20">
        <f t="shared" si="108"/>
        <v>0</v>
      </c>
      <c r="K236" s="20">
        <f t="shared" si="108"/>
        <v>0</v>
      </c>
      <c r="L236" s="20">
        <f t="shared" si="108"/>
        <v>0</v>
      </c>
      <c r="M236" s="20">
        <f t="shared" si="108"/>
        <v>0</v>
      </c>
      <c r="N236" s="20">
        <f t="shared" si="108"/>
        <v>0</v>
      </c>
      <c r="O236" s="21">
        <f t="shared" si="108"/>
        <v>0</v>
      </c>
    </row>
    <row r="237" spans="2:15" ht="12" customHeight="1">
      <c r="B237" s="35"/>
      <c r="C237" s="39" t="s">
        <v>50</v>
      </c>
      <c r="D237" s="20">
        <f aca="true" t="shared" si="109" ref="D237:O237">SUM(D107,D172)</f>
        <v>0</v>
      </c>
      <c r="E237" s="20">
        <f t="shared" si="109"/>
        <v>0</v>
      </c>
      <c r="F237" s="20">
        <f t="shared" si="109"/>
        <v>0</v>
      </c>
      <c r="G237" s="20">
        <f t="shared" si="109"/>
        <v>0</v>
      </c>
      <c r="H237" s="20">
        <f t="shared" si="109"/>
        <v>0</v>
      </c>
      <c r="I237" s="20">
        <f t="shared" si="109"/>
        <v>0</v>
      </c>
      <c r="J237" s="20">
        <f t="shared" si="109"/>
        <v>0</v>
      </c>
      <c r="K237" s="20">
        <f t="shared" si="109"/>
        <v>0</v>
      </c>
      <c r="L237" s="20">
        <f t="shared" si="109"/>
        <v>0</v>
      </c>
      <c r="M237" s="20">
        <f t="shared" si="109"/>
        <v>0</v>
      </c>
      <c r="N237" s="20">
        <f t="shared" si="109"/>
        <v>0</v>
      </c>
      <c r="O237" s="21">
        <f t="shared" si="109"/>
        <v>0</v>
      </c>
    </row>
    <row r="238" spans="2:15" ht="12" customHeight="1">
      <c r="B238" s="35"/>
      <c r="C238" s="39" t="s">
        <v>51</v>
      </c>
      <c r="D238" s="20">
        <f aca="true" t="shared" si="110" ref="D238:O238">SUM(D108,D173)</f>
        <v>0</v>
      </c>
      <c r="E238" s="20">
        <f t="shared" si="110"/>
        <v>0</v>
      </c>
      <c r="F238" s="20">
        <f t="shared" si="110"/>
        <v>0</v>
      </c>
      <c r="G238" s="20">
        <f t="shared" si="110"/>
        <v>0</v>
      </c>
      <c r="H238" s="20">
        <f t="shared" si="110"/>
        <v>2.1539</v>
      </c>
      <c r="I238" s="20">
        <f t="shared" si="110"/>
        <v>0</v>
      </c>
      <c r="J238" s="20">
        <f t="shared" si="110"/>
        <v>0</v>
      </c>
      <c r="K238" s="20">
        <f t="shared" si="110"/>
        <v>0</v>
      </c>
      <c r="L238" s="20">
        <f t="shared" si="110"/>
        <v>0</v>
      </c>
      <c r="M238" s="20">
        <f t="shared" si="110"/>
        <v>1.9946</v>
      </c>
      <c r="N238" s="20">
        <f t="shared" si="110"/>
        <v>0</v>
      </c>
      <c r="O238" s="21">
        <f t="shared" si="110"/>
        <v>4.1485</v>
      </c>
    </row>
    <row r="239" spans="2:15" ht="12" customHeight="1">
      <c r="B239" s="35" t="s">
        <v>72</v>
      </c>
      <c r="C239" s="39" t="s">
        <v>90</v>
      </c>
      <c r="D239" s="20">
        <f aca="true" t="shared" si="111" ref="D239:O239">SUM(D109,D174)</f>
        <v>1444.6062</v>
      </c>
      <c r="E239" s="20">
        <f t="shared" si="111"/>
        <v>467.2288</v>
      </c>
      <c r="F239" s="20">
        <f t="shared" si="111"/>
        <v>2000.7086</v>
      </c>
      <c r="G239" s="20">
        <f t="shared" si="111"/>
        <v>0</v>
      </c>
      <c r="H239" s="20">
        <f t="shared" si="111"/>
        <v>0</v>
      </c>
      <c r="I239" s="20">
        <f t="shared" si="111"/>
        <v>0</v>
      </c>
      <c r="J239" s="20">
        <f t="shared" si="111"/>
        <v>0</v>
      </c>
      <c r="K239" s="20">
        <f t="shared" si="111"/>
        <v>0</v>
      </c>
      <c r="L239" s="20">
        <f t="shared" si="111"/>
        <v>0</v>
      </c>
      <c r="M239" s="20">
        <f t="shared" si="111"/>
        <v>0</v>
      </c>
      <c r="N239" s="20">
        <f t="shared" si="111"/>
        <v>0</v>
      </c>
      <c r="O239" s="21">
        <f t="shared" si="111"/>
        <v>3912.5436</v>
      </c>
    </row>
    <row r="240" spans="2:15" ht="12" customHeight="1">
      <c r="B240" s="35"/>
      <c r="C240" s="39" t="s">
        <v>52</v>
      </c>
      <c r="D240" s="20">
        <f aca="true" t="shared" si="112" ref="D240:O240">SUM(D110,D175)</f>
        <v>18.8182</v>
      </c>
      <c r="E240" s="20">
        <f t="shared" si="112"/>
        <v>328.7141</v>
      </c>
      <c r="F240" s="20">
        <f t="shared" si="112"/>
        <v>0</v>
      </c>
      <c r="G240" s="20">
        <f t="shared" si="112"/>
        <v>0</v>
      </c>
      <c r="H240" s="20">
        <f t="shared" si="112"/>
        <v>0</v>
      </c>
      <c r="I240" s="20">
        <f t="shared" si="112"/>
        <v>0</v>
      </c>
      <c r="J240" s="20">
        <f t="shared" si="112"/>
        <v>0</v>
      </c>
      <c r="K240" s="20">
        <f t="shared" si="112"/>
        <v>0</v>
      </c>
      <c r="L240" s="20">
        <f t="shared" si="112"/>
        <v>0</v>
      </c>
      <c r="M240" s="20">
        <f t="shared" si="112"/>
        <v>0</v>
      </c>
      <c r="N240" s="20">
        <f t="shared" si="112"/>
        <v>0</v>
      </c>
      <c r="O240" s="21">
        <f t="shared" si="112"/>
        <v>347.53229999999996</v>
      </c>
    </row>
    <row r="241" spans="2:15" ht="12" customHeight="1">
      <c r="B241" s="35"/>
      <c r="C241" s="39" t="s">
        <v>53</v>
      </c>
      <c r="D241" s="20">
        <f aca="true" t="shared" si="113" ref="D241:O241">SUM(D111,D176)</f>
        <v>4355.1261</v>
      </c>
      <c r="E241" s="20">
        <f t="shared" si="113"/>
        <v>0</v>
      </c>
      <c r="F241" s="20">
        <f t="shared" si="113"/>
        <v>0</v>
      </c>
      <c r="G241" s="20">
        <f t="shared" si="113"/>
        <v>0</v>
      </c>
      <c r="H241" s="20">
        <f t="shared" si="113"/>
        <v>0</v>
      </c>
      <c r="I241" s="20">
        <f t="shared" si="113"/>
        <v>0</v>
      </c>
      <c r="J241" s="20">
        <f t="shared" si="113"/>
        <v>0</v>
      </c>
      <c r="K241" s="20">
        <f t="shared" si="113"/>
        <v>0</v>
      </c>
      <c r="L241" s="20">
        <f t="shared" si="113"/>
        <v>0</v>
      </c>
      <c r="M241" s="20">
        <f t="shared" si="113"/>
        <v>0</v>
      </c>
      <c r="N241" s="20">
        <f t="shared" si="113"/>
        <v>0</v>
      </c>
      <c r="O241" s="21">
        <f t="shared" si="113"/>
        <v>4355.1261</v>
      </c>
    </row>
    <row r="242" spans="2:15" ht="12" customHeight="1">
      <c r="B242" s="35"/>
      <c r="C242" s="39" t="s">
        <v>54</v>
      </c>
      <c r="D242" s="20">
        <f aca="true" t="shared" si="114" ref="D242:O242">SUM(D112,D177)</f>
        <v>0</v>
      </c>
      <c r="E242" s="20">
        <f t="shared" si="114"/>
        <v>595.0755</v>
      </c>
      <c r="F242" s="20">
        <f t="shared" si="114"/>
        <v>16.554</v>
      </c>
      <c r="G242" s="20">
        <f t="shared" si="114"/>
        <v>0</v>
      </c>
      <c r="H242" s="20">
        <f t="shared" si="114"/>
        <v>0</v>
      </c>
      <c r="I242" s="20">
        <f t="shared" si="114"/>
        <v>0</v>
      </c>
      <c r="J242" s="20">
        <f t="shared" si="114"/>
        <v>0</v>
      </c>
      <c r="K242" s="20">
        <f t="shared" si="114"/>
        <v>0</v>
      </c>
      <c r="L242" s="20">
        <f t="shared" si="114"/>
        <v>0</v>
      </c>
      <c r="M242" s="20">
        <f t="shared" si="114"/>
        <v>0</v>
      </c>
      <c r="N242" s="20">
        <f t="shared" si="114"/>
        <v>0</v>
      </c>
      <c r="O242" s="21">
        <f t="shared" si="114"/>
        <v>611.6295</v>
      </c>
    </row>
    <row r="243" spans="2:15" ht="12" customHeight="1">
      <c r="B243" s="35"/>
      <c r="C243" s="39" t="s">
        <v>55</v>
      </c>
      <c r="D243" s="20">
        <f aca="true" t="shared" si="115" ref="D243:O243">SUM(D113,D178)</f>
        <v>0</v>
      </c>
      <c r="E243" s="20">
        <f t="shared" si="115"/>
        <v>0</v>
      </c>
      <c r="F243" s="20">
        <f t="shared" si="115"/>
        <v>0</v>
      </c>
      <c r="G243" s="20">
        <f t="shared" si="115"/>
        <v>0</v>
      </c>
      <c r="H243" s="20">
        <f t="shared" si="115"/>
        <v>0</v>
      </c>
      <c r="I243" s="20">
        <f t="shared" si="115"/>
        <v>0</v>
      </c>
      <c r="J243" s="20">
        <f t="shared" si="115"/>
        <v>0</v>
      </c>
      <c r="K243" s="20">
        <f t="shared" si="115"/>
        <v>0</v>
      </c>
      <c r="L243" s="20">
        <f t="shared" si="115"/>
        <v>0</v>
      </c>
      <c r="M243" s="20">
        <f t="shared" si="115"/>
        <v>0</v>
      </c>
      <c r="N243" s="20">
        <f t="shared" si="115"/>
        <v>0</v>
      </c>
      <c r="O243" s="21">
        <f t="shared" si="115"/>
        <v>0</v>
      </c>
    </row>
    <row r="244" spans="2:15" ht="12" customHeight="1">
      <c r="B244" s="35" t="s">
        <v>73</v>
      </c>
      <c r="C244" s="39" t="s">
        <v>56</v>
      </c>
      <c r="D244" s="20">
        <f aca="true" t="shared" si="116" ref="D244:O244">SUM(D114,D179)</f>
        <v>0</v>
      </c>
      <c r="E244" s="20">
        <f t="shared" si="116"/>
        <v>0</v>
      </c>
      <c r="F244" s="20">
        <f t="shared" si="116"/>
        <v>0</v>
      </c>
      <c r="G244" s="20">
        <f t="shared" si="116"/>
        <v>0</v>
      </c>
      <c r="H244" s="20">
        <f t="shared" si="116"/>
        <v>0</v>
      </c>
      <c r="I244" s="20">
        <f t="shared" si="116"/>
        <v>0</v>
      </c>
      <c r="J244" s="20">
        <f t="shared" si="116"/>
        <v>0</v>
      </c>
      <c r="K244" s="20">
        <f t="shared" si="116"/>
        <v>14.6769</v>
      </c>
      <c r="L244" s="20">
        <f t="shared" si="116"/>
        <v>0</v>
      </c>
      <c r="M244" s="20">
        <f t="shared" si="116"/>
        <v>0</v>
      </c>
      <c r="N244" s="20">
        <f t="shared" si="116"/>
        <v>0</v>
      </c>
      <c r="O244" s="21">
        <f t="shared" si="116"/>
        <v>14.6769</v>
      </c>
    </row>
    <row r="245" spans="2:15" ht="12" customHeight="1">
      <c r="B245" s="35"/>
      <c r="C245" s="39" t="s">
        <v>91</v>
      </c>
      <c r="D245" s="20">
        <f aca="true" t="shared" si="117" ref="D245:O245">SUM(D115,D180)</f>
        <v>0</v>
      </c>
      <c r="E245" s="20">
        <f t="shared" si="117"/>
        <v>0</v>
      </c>
      <c r="F245" s="20">
        <f t="shared" si="117"/>
        <v>0</v>
      </c>
      <c r="G245" s="20">
        <f t="shared" si="117"/>
        <v>0</v>
      </c>
      <c r="H245" s="20">
        <f t="shared" si="117"/>
        <v>0</v>
      </c>
      <c r="I245" s="20">
        <f t="shared" si="117"/>
        <v>0</v>
      </c>
      <c r="J245" s="20">
        <f t="shared" si="117"/>
        <v>0</v>
      </c>
      <c r="K245" s="20">
        <f t="shared" si="117"/>
        <v>0</v>
      </c>
      <c r="L245" s="20">
        <f t="shared" si="117"/>
        <v>0</v>
      </c>
      <c r="M245" s="20">
        <f t="shared" si="117"/>
        <v>0</v>
      </c>
      <c r="N245" s="20">
        <f t="shared" si="117"/>
        <v>0</v>
      </c>
      <c r="O245" s="21">
        <f t="shared" si="117"/>
        <v>0</v>
      </c>
    </row>
    <row r="246" spans="2:15" ht="12" customHeight="1">
      <c r="B246" s="35"/>
      <c r="C246" s="39" t="s">
        <v>62</v>
      </c>
      <c r="D246" s="20">
        <f aca="true" t="shared" si="118" ref="D246:O246">SUM(D116,D181)</f>
        <v>0</v>
      </c>
      <c r="E246" s="20">
        <f t="shared" si="118"/>
        <v>0</v>
      </c>
      <c r="F246" s="20">
        <f t="shared" si="118"/>
        <v>0</v>
      </c>
      <c r="G246" s="20">
        <f t="shared" si="118"/>
        <v>0</v>
      </c>
      <c r="H246" s="20">
        <f t="shared" si="118"/>
        <v>0</v>
      </c>
      <c r="I246" s="20">
        <f t="shared" si="118"/>
        <v>0</v>
      </c>
      <c r="J246" s="20">
        <f t="shared" si="118"/>
        <v>0</v>
      </c>
      <c r="K246" s="20">
        <f t="shared" si="118"/>
        <v>0</v>
      </c>
      <c r="L246" s="20">
        <f t="shared" si="118"/>
        <v>0</v>
      </c>
      <c r="M246" s="20">
        <f t="shared" si="118"/>
        <v>0</v>
      </c>
      <c r="N246" s="20">
        <f t="shared" si="118"/>
        <v>0</v>
      </c>
      <c r="O246" s="21">
        <f t="shared" si="118"/>
        <v>0</v>
      </c>
    </row>
    <row r="247" spans="2:15" ht="12" customHeight="1">
      <c r="B247" s="35"/>
      <c r="C247" s="39" t="s">
        <v>63</v>
      </c>
      <c r="D247" s="20">
        <f aca="true" t="shared" si="119" ref="D247:O247">SUM(D117,D182)</f>
        <v>0</v>
      </c>
      <c r="E247" s="20">
        <f t="shared" si="119"/>
        <v>256.4348</v>
      </c>
      <c r="F247" s="20">
        <f t="shared" si="119"/>
        <v>0</v>
      </c>
      <c r="G247" s="20">
        <f t="shared" si="119"/>
        <v>0</v>
      </c>
      <c r="H247" s="20">
        <f t="shared" si="119"/>
        <v>0</v>
      </c>
      <c r="I247" s="20">
        <f t="shared" si="119"/>
        <v>0</v>
      </c>
      <c r="J247" s="20">
        <f t="shared" si="119"/>
        <v>0</v>
      </c>
      <c r="K247" s="20">
        <f t="shared" si="119"/>
        <v>0</v>
      </c>
      <c r="L247" s="20">
        <f t="shared" si="119"/>
        <v>0</v>
      </c>
      <c r="M247" s="20">
        <f t="shared" si="119"/>
        <v>0</v>
      </c>
      <c r="N247" s="20">
        <f t="shared" si="119"/>
        <v>0</v>
      </c>
      <c r="O247" s="21">
        <f t="shared" si="119"/>
        <v>256.4348</v>
      </c>
    </row>
    <row r="248" spans="2:15" ht="12" customHeight="1">
      <c r="B248" s="35"/>
      <c r="C248" s="39" t="s">
        <v>64</v>
      </c>
      <c r="D248" s="20">
        <f aca="true" t="shared" si="120" ref="D248:O248">SUM(D118,D183)</f>
        <v>0</v>
      </c>
      <c r="E248" s="20">
        <f t="shared" si="120"/>
        <v>0</v>
      </c>
      <c r="F248" s="20">
        <f t="shared" si="120"/>
        <v>0</v>
      </c>
      <c r="G248" s="20">
        <f t="shared" si="120"/>
        <v>0</v>
      </c>
      <c r="H248" s="20">
        <f t="shared" si="120"/>
        <v>0</v>
      </c>
      <c r="I248" s="20">
        <f t="shared" si="120"/>
        <v>0</v>
      </c>
      <c r="J248" s="20">
        <f t="shared" si="120"/>
        <v>0</v>
      </c>
      <c r="K248" s="20">
        <f t="shared" si="120"/>
        <v>0</v>
      </c>
      <c r="L248" s="20">
        <f t="shared" si="120"/>
        <v>0</v>
      </c>
      <c r="M248" s="20">
        <f t="shared" si="120"/>
        <v>0</v>
      </c>
      <c r="N248" s="20">
        <f t="shared" si="120"/>
        <v>0</v>
      </c>
      <c r="O248" s="21">
        <f t="shared" si="120"/>
        <v>0</v>
      </c>
    </row>
    <row r="249" spans="2:15" ht="12" customHeight="1">
      <c r="B249" s="35" t="s">
        <v>74</v>
      </c>
      <c r="C249" s="39" t="s">
        <v>57</v>
      </c>
      <c r="D249" s="20">
        <f aca="true" t="shared" si="121" ref="D249:O249">SUM(D119,D184)</f>
        <v>0</v>
      </c>
      <c r="E249" s="20">
        <f t="shared" si="121"/>
        <v>0</v>
      </c>
      <c r="F249" s="20">
        <f t="shared" si="121"/>
        <v>0</v>
      </c>
      <c r="G249" s="20">
        <f t="shared" si="121"/>
        <v>0</v>
      </c>
      <c r="H249" s="20">
        <f t="shared" si="121"/>
        <v>0</v>
      </c>
      <c r="I249" s="20">
        <f t="shared" si="121"/>
        <v>0</v>
      </c>
      <c r="J249" s="20">
        <f t="shared" si="121"/>
        <v>0</v>
      </c>
      <c r="K249" s="20">
        <f t="shared" si="121"/>
        <v>0</v>
      </c>
      <c r="L249" s="20">
        <f t="shared" si="121"/>
        <v>0</v>
      </c>
      <c r="M249" s="20">
        <f t="shared" si="121"/>
        <v>0</v>
      </c>
      <c r="N249" s="20">
        <f t="shared" si="121"/>
        <v>0</v>
      </c>
      <c r="O249" s="21">
        <f t="shared" si="121"/>
        <v>0</v>
      </c>
    </row>
    <row r="250" spans="2:15" ht="12" customHeight="1">
      <c r="B250" s="35"/>
      <c r="C250" s="39" t="s">
        <v>92</v>
      </c>
      <c r="D250" s="20">
        <f aca="true" t="shared" si="122" ref="D250:O251">SUM(D120,D185)</f>
        <v>0</v>
      </c>
      <c r="E250" s="20">
        <f t="shared" si="122"/>
        <v>21.9546</v>
      </c>
      <c r="F250" s="20">
        <f t="shared" si="122"/>
        <v>0</v>
      </c>
      <c r="G250" s="20">
        <f t="shared" si="122"/>
        <v>0</v>
      </c>
      <c r="H250" s="20">
        <f t="shared" si="122"/>
        <v>0</v>
      </c>
      <c r="I250" s="20">
        <f t="shared" si="122"/>
        <v>0</v>
      </c>
      <c r="J250" s="20">
        <f t="shared" si="122"/>
        <v>0</v>
      </c>
      <c r="K250" s="20">
        <f t="shared" si="122"/>
        <v>0</v>
      </c>
      <c r="L250" s="20">
        <f t="shared" si="122"/>
        <v>0</v>
      </c>
      <c r="M250" s="20">
        <f t="shared" si="122"/>
        <v>0</v>
      </c>
      <c r="N250" s="20">
        <f t="shared" si="122"/>
        <v>0</v>
      </c>
      <c r="O250" s="21">
        <f t="shared" si="122"/>
        <v>21.9546</v>
      </c>
    </row>
    <row r="251" spans="2:15" ht="12" customHeight="1">
      <c r="B251" s="35"/>
      <c r="C251" s="39" t="s">
        <v>58</v>
      </c>
      <c r="D251" s="20">
        <f t="shared" si="122"/>
        <v>0</v>
      </c>
      <c r="E251" s="20">
        <f t="shared" si="122"/>
        <v>590.299</v>
      </c>
      <c r="F251" s="20">
        <f t="shared" si="122"/>
        <v>146.3638</v>
      </c>
      <c r="G251" s="20">
        <f t="shared" si="122"/>
        <v>452.4439</v>
      </c>
      <c r="H251" s="20">
        <f t="shared" si="122"/>
        <v>16.3982</v>
      </c>
      <c r="I251" s="20">
        <f t="shared" si="122"/>
        <v>0</v>
      </c>
      <c r="J251" s="20">
        <f t="shared" si="122"/>
        <v>0</v>
      </c>
      <c r="K251" s="20">
        <f t="shared" si="122"/>
        <v>0</v>
      </c>
      <c r="L251" s="20">
        <f t="shared" si="122"/>
        <v>0</v>
      </c>
      <c r="M251" s="20">
        <f t="shared" si="122"/>
        <v>0</v>
      </c>
      <c r="N251" s="20">
        <f t="shared" si="122"/>
        <v>0</v>
      </c>
      <c r="O251" s="21">
        <f t="shared" si="122"/>
        <v>1205.5049</v>
      </c>
    </row>
    <row r="252" spans="2:15" ht="12" customHeight="1">
      <c r="B252" s="35"/>
      <c r="C252" s="40" t="s">
        <v>101</v>
      </c>
      <c r="D252" s="24">
        <f aca="true" t="shared" si="123" ref="D252:O252">SUM(D122,D187)</f>
        <v>0</v>
      </c>
      <c r="E252" s="24">
        <f t="shared" si="123"/>
        <v>0</v>
      </c>
      <c r="F252" s="24">
        <f t="shared" si="123"/>
        <v>0</v>
      </c>
      <c r="G252" s="24">
        <f t="shared" si="123"/>
        <v>0</v>
      </c>
      <c r="H252" s="24">
        <f t="shared" si="123"/>
        <v>0</v>
      </c>
      <c r="I252" s="24">
        <f t="shared" si="123"/>
        <v>0</v>
      </c>
      <c r="J252" s="24">
        <f t="shared" si="123"/>
        <v>0</v>
      </c>
      <c r="K252" s="24">
        <f t="shared" si="123"/>
        <v>0</v>
      </c>
      <c r="L252" s="24">
        <f t="shared" si="123"/>
        <v>0</v>
      </c>
      <c r="M252" s="24">
        <f t="shared" si="123"/>
        <v>0</v>
      </c>
      <c r="N252" s="24">
        <f t="shared" si="123"/>
        <v>0</v>
      </c>
      <c r="O252" s="25">
        <f t="shared" si="123"/>
        <v>0</v>
      </c>
    </row>
    <row r="253" spans="2:15" ht="12" customHeight="1">
      <c r="B253" s="37"/>
      <c r="C253" s="43" t="s">
        <v>81</v>
      </c>
      <c r="D253" s="24">
        <f aca="true" t="shared" si="124" ref="D253:O253">SUM(D123,D188)</f>
        <v>5818.5505</v>
      </c>
      <c r="E253" s="24">
        <f t="shared" si="124"/>
        <v>2259.7068</v>
      </c>
      <c r="F253" s="24">
        <f t="shared" si="124"/>
        <v>2163.6264</v>
      </c>
      <c r="G253" s="24">
        <f t="shared" si="124"/>
        <v>452.4439</v>
      </c>
      <c r="H253" s="24">
        <f t="shared" si="124"/>
        <v>18.5521</v>
      </c>
      <c r="I253" s="24">
        <f t="shared" si="124"/>
        <v>0</v>
      </c>
      <c r="J253" s="24">
        <f t="shared" si="124"/>
        <v>0</v>
      </c>
      <c r="K253" s="24">
        <f t="shared" si="124"/>
        <v>14.6769</v>
      </c>
      <c r="L253" s="24">
        <f t="shared" si="124"/>
        <v>0</v>
      </c>
      <c r="M253" s="24">
        <f t="shared" si="124"/>
        <v>1.9946</v>
      </c>
      <c r="N253" s="24">
        <f t="shared" si="124"/>
        <v>0</v>
      </c>
      <c r="O253" s="25">
        <f t="shared" si="124"/>
        <v>10729.5512</v>
      </c>
    </row>
    <row r="254" spans="2:15" ht="12" customHeight="1">
      <c r="B254" s="35"/>
      <c r="C254" s="36" t="s">
        <v>93</v>
      </c>
      <c r="D254" s="18">
        <f aca="true" t="shared" si="125" ref="D254:O254">SUM(D124,D189)</f>
        <v>3299.3903</v>
      </c>
      <c r="E254" s="18">
        <f t="shared" si="125"/>
        <v>10028.1213</v>
      </c>
      <c r="F254" s="18">
        <f t="shared" si="125"/>
        <v>1456.5413</v>
      </c>
      <c r="G254" s="18">
        <f t="shared" si="125"/>
        <v>78.5297</v>
      </c>
      <c r="H254" s="18">
        <f t="shared" si="125"/>
        <v>17.1461</v>
      </c>
      <c r="I254" s="18">
        <f t="shared" si="125"/>
        <v>0</v>
      </c>
      <c r="J254" s="18">
        <f t="shared" si="125"/>
        <v>0</v>
      </c>
      <c r="K254" s="18">
        <f t="shared" si="125"/>
        <v>0</v>
      </c>
      <c r="L254" s="18">
        <f t="shared" si="125"/>
        <v>0.1598</v>
      </c>
      <c r="M254" s="18">
        <f t="shared" si="125"/>
        <v>614.3557</v>
      </c>
      <c r="N254" s="18">
        <f t="shared" si="125"/>
        <v>1285.545</v>
      </c>
      <c r="O254" s="19">
        <f t="shared" si="125"/>
        <v>16779.7892</v>
      </c>
    </row>
    <row r="255" spans="2:15" ht="12" customHeight="1">
      <c r="B255" s="35" t="s">
        <v>75</v>
      </c>
      <c r="C255" s="36" t="s">
        <v>94</v>
      </c>
      <c r="D255" s="20">
        <f aca="true" t="shared" si="126" ref="D255:O255">SUM(D125,D190)</f>
        <v>20.997</v>
      </c>
      <c r="E255" s="20">
        <f t="shared" si="126"/>
        <v>0</v>
      </c>
      <c r="F255" s="20">
        <f t="shared" si="126"/>
        <v>0</v>
      </c>
      <c r="G255" s="20">
        <f t="shared" si="126"/>
        <v>0</v>
      </c>
      <c r="H255" s="20">
        <f t="shared" si="126"/>
        <v>0</v>
      </c>
      <c r="I255" s="20">
        <f t="shared" si="126"/>
        <v>0</v>
      </c>
      <c r="J255" s="20">
        <f t="shared" si="126"/>
        <v>0</v>
      </c>
      <c r="K255" s="20">
        <f t="shared" si="126"/>
        <v>0</v>
      </c>
      <c r="L255" s="20">
        <f t="shared" si="126"/>
        <v>0</v>
      </c>
      <c r="M255" s="20">
        <f t="shared" si="126"/>
        <v>0</v>
      </c>
      <c r="N255" s="20">
        <f t="shared" si="126"/>
        <v>0</v>
      </c>
      <c r="O255" s="21">
        <f t="shared" si="126"/>
        <v>20.997</v>
      </c>
    </row>
    <row r="256" spans="2:15" ht="12" customHeight="1">
      <c r="B256" s="35"/>
      <c r="C256" s="36" t="s">
        <v>95</v>
      </c>
      <c r="D256" s="20">
        <f aca="true" t="shared" si="127" ref="D256:O256">SUM(D126,D191)</f>
        <v>0</v>
      </c>
      <c r="E256" s="20">
        <f t="shared" si="127"/>
        <v>0</v>
      </c>
      <c r="F256" s="20">
        <f t="shared" si="127"/>
        <v>0</v>
      </c>
      <c r="G256" s="20">
        <f t="shared" si="127"/>
        <v>0</v>
      </c>
      <c r="H256" s="20">
        <f t="shared" si="127"/>
        <v>0</v>
      </c>
      <c r="I256" s="20">
        <f t="shared" si="127"/>
        <v>0</v>
      </c>
      <c r="J256" s="20">
        <f t="shared" si="127"/>
        <v>0</v>
      </c>
      <c r="K256" s="20">
        <f t="shared" si="127"/>
        <v>0</v>
      </c>
      <c r="L256" s="20">
        <f t="shared" si="127"/>
        <v>0</v>
      </c>
      <c r="M256" s="20">
        <f t="shared" si="127"/>
        <v>0</v>
      </c>
      <c r="N256" s="20">
        <f t="shared" si="127"/>
        <v>0</v>
      </c>
      <c r="O256" s="21">
        <f t="shared" si="127"/>
        <v>0</v>
      </c>
    </row>
    <row r="257" spans="2:15" ht="12" customHeight="1">
      <c r="B257" s="35" t="s">
        <v>76</v>
      </c>
      <c r="C257" s="36" t="s">
        <v>96</v>
      </c>
      <c r="D257" s="20">
        <f aca="true" t="shared" si="128" ref="D257:O257">SUM(D127,D192)</f>
        <v>40.0998</v>
      </c>
      <c r="E257" s="20">
        <f t="shared" si="128"/>
        <v>11.8033</v>
      </c>
      <c r="F257" s="20">
        <f t="shared" si="128"/>
        <v>0</v>
      </c>
      <c r="G257" s="20">
        <f t="shared" si="128"/>
        <v>6.2944</v>
      </c>
      <c r="H257" s="20">
        <f t="shared" si="128"/>
        <v>0</v>
      </c>
      <c r="I257" s="20">
        <f t="shared" si="128"/>
        <v>0</v>
      </c>
      <c r="J257" s="20">
        <f t="shared" si="128"/>
        <v>0</v>
      </c>
      <c r="K257" s="20">
        <f t="shared" si="128"/>
        <v>0</v>
      </c>
      <c r="L257" s="20">
        <f t="shared" si="128"/>
        <v>0</v>
      </c>
      <c r="M257" s="20">
        <f t="shared" si="128"/>
        <v>0</v>
      </c>
      <c r="N257" s="20">
        <f t="shared" si="128"/>
        <v>0</v>
      </c>
      <c r="O257" s="21">
        <f t="shared" si="128"/>
        <v>58.197500000000005</v>
      </c>
    </row>
    <row r="258" spans="2:15" ht="12" customHeight="1">
      <c r="B258" s="35"/>
      <c r="C258" s="36" t="s">
        <v>97</v>
      </c>
      <c r="D258" s="20">
        <f aca="true" t="shared" si="129" ref="D258:O258">SUM(D128,D193)</f>
        <v>0</v>
      </c>
      <c r="E258" s="20">
        <f t="shared" si="129"/>
        <v>0</v>
      </c>
      <c r="F258" s="20">
        <f t="shared" si="129"/>
        <v>0</v>
      </c>
      <c r="G258" s="20">
        <f t="shared" si="129"/>
        <v>0</v>
      </c>
      <c r="H258" s="20">
        <f t="shared" si="129"/>
        <v>0</v>
      </c>
      <c r="I258" s="20">
        <f t="shared" si="129"/>
        <v>0</v>
      </c>
      <c r="J258" s="20">
        <f t="shared" si="129"/>
        <v>0</v>
      </c>
      <c r="K258" s="20">
        <f t="shared" si="129"/>
        <v>0</v>
      </c>
      <c r="L258" s="20">
        <f t="shared" si="129"/>
        <v>0</v>
      </c>
      <c r="M258" s="20">
        <f t="shared" si="129"/>
        <v>0</v>
      </c>
      <c r="N258" s="20">
        <f t="shared" si="129"/>
        <v>0</v>
      </c>
      <c r="O258" s="21">
        <f t="shared" si="129"/>
        <v>0</v>
      </c>
    </row>
    <row r="259" spans="2:15" ht="12" customHeight="1">
      <c r="B259" s="35" t="s">
        <v>71</v>
      </c>
      <c r="C259" s="36" t="s">
        <v>98</v>
      </c>
      <c r="D259" s="20">
        <f aca="true" t="shared" si="130" ref="D259:O259">SUM(D129,D194)</f>
        <v>0</v>
      </c>
      <c r="E259" s="20">
        <f t="shared" si="130"/>
        <v>0</v>
      </c>
      <c r="F259" s="20">
        <f t="shared" si="130"/>
        <v>0</v>
      </c>
      <c r="G259" s="20">
        <f t="shared" si="130"/>
        <v>0</v>
      </c>
      <c r="H259" s="20">
        <f t="shared" si="130"/>
        <v>0</v>
      </c>
      <c r="I259" s="20">
        <f t="shared" si="130"/>
        <v>0</v>
      </c>
      <c r="J259" s="20">
        <f t="shared" si="130"/>
        <v>0</v>
      </c>
      <c r="K259" s="20">
        <f t="shared" si="130"/>
        <v>0</v>
      </c>
      <c r="L259" s="20">
        <f t="shared" si="130"/>
        <v>0</v>
      </c>
      <c r="M259" s="20">
        <f t="shared" si="130"/>
        <v>0</v>
      </c>
      <c r="N259" s="20">
        <f t="shared" si="130"/>
        <v>0</v>
      </c>
      <c r="O259" s="21">
        <f t="shared" si="130"/>
        <v>0</v>
      </c>
    </row>
    <row r="260" spans="2:15" ht="12" customHeight="1">
      <c r="B260" s="35"/>
      <c r="C260" s="44" t="s">
        <v>99</v>
      </c>
      <c r="D260" s="24">
        <f aca="true" t="shared" si="131" ref="D260:O260">SUM(D130,D195)</f>
        <v>38.6872</v>
      </c>
      <c r="E260" s="24">
        <f t="shared" si="131"/>
        <v>0</v>
      </c>
      <c r="F260" s="24">
        <f t="shared" si="131"/>
        <v>242.3584</v>
      </c>
      <c r="G260" s="24">
        <f t="shared" si="131"/>
        <v>0</v>
      </c>
      <c r="H260" s="24">
        <f t="shared" si="131"/>
        <v>0</v>
      </c>
      <c r="I260" s="24">
        <f t="shared" si="131"/>
        <v>0</v>
      </c>
      <c r="J260" s="24">
        <f t="shared" si="131"/>
        <v>0</v>
      </c>
      <c r="K260" s="24">
        <f t="shared" si="131"/>
        <v>0</v>
      </c>
      <c r="L260" s="24">
        <f t="shared" si="131"/>
        <v>0</v>
      </c>
      <c r="M260" s="24">
        <f t="shared" si="131"/>
        <v>0</v>
      </c>
      <c r="N260" s="24">
        <f t="shared" si="131"/>
        <v>0</v>
      </c>
      <c r="O260" s="25">
        <f t="shared" si="131"/>
        <v>281.0456</v>
      </c>
    </row>
    <row r="261" spans="2:15" ht="12" customHeight="1">
      <c r="B261" s="37"/>
      <c r="C261" s="43" t="s">
        <v>67</v>
      </c>
      <c r="D261" s="22">
        <f aca="true" t="shared" si="132" ref="D261:O261">SUM(D131,D196)</f>
        <v>3399.1742999999997</v>
      </c>
      <c r="E261" s="22">
        <f t="shared" si="132"/>
        <v>10039.9246</v>
      </c>
      <c r="F261" s="22">
        <f t="shared" si="132"/>
        <v>1698.8997000000002</v>
      </c>
      <c r="G261" s="22">
        <f t="shared" si="132"/>
        <v>84.8241</v>
      </c>
      <c r="H261" s="22">
        <f t="shared" si="132"/>
        <v>17.1461</v>
      </c>
      <c r="I261" s="22">
        <f t="shared" si="132"/>
        <v>0</v>
      </c>
      <c r="J261" s="22">
        <f t="shared" si="132"/>
        <v>0</v>
      </c>
      <c r="K261" s="22">
        <f t="shared" si="132"/>
        <v>0</v>
      </c>
      <c r="L261" s="22">
        <f t="shared" si="132"/>
        <v>0.1598</v>
      </c>
      <c r="M261" s="22">
        <f t="shared" si="132"/>
        <v>614.3557</v>
      </c>
      <c r="N261" s="22">
        <f t="shared" si="132"/>
        <v>1285.545</v>
      </c>
      <c r="O261" s="23">
        <f t="shared" si="132"/>
        <v>17140.0293</v>
      </c>
    </row>
    <row r="262" spans="2:15" ht="12" customHeight="1">
      <c r="B262" s="45" t="s">
        <v>77</v>
      </c>
      <c r="C262" s="46"/>
      <c r="D262" s="26">
        <f aca="true" t="shared" si="133" ref="D262:O262">SUM(D132,D197)</f>
        <v>121086.4694</v>
      </c>
      <c r="E262" s="26">
        <f t="shared" si="133"/>
        <v>65584.7367</v>
      </c>
      <c r="F262" s="26">
        <f t="shared" si="133"/>
        <v>60125.854699999996</v>
      </c>
      <c r="G262" s="26">
        <f t="shared" si="133"/>
        <v>2760.1265999999996</v>
      </c>
      <c r="H262" s="26">
        <f t="shared" si="133"/>
        <v>48.261399999999995</v>
      </c>
      <c r="I262" s="27">
        <f t="shared" si="133"/>
        <v>32.2137</v>
      </c>
      <c r="J262" s="26">
        <f t="shared" si="133"/>
        <v>1125.5211</v>
      </c>
      <c r="K262" s="26">
        <f t="shared" si="133"/>
        <v>455.1694</v>
      </c>
      <c r="L262" s="26">
        <f t="shared" si="133"/>
        <v>0.1598</v>
      </c>
      <c r="M262" s="26">
        <f t="shared" si="133"/>
        <v>8839.7991</v>
      </c>
      <c r="N262" s="26">
        <f t="shared" si="133"/>
        <v>1313.1886000000002</v>
      </c>
      <c r="O262" s="28">
        <f t="shared" si="133"/>
        <v>261371.50050000002</v>
      </c>
    </row>
    <row r="263" ht="12" customHeight="1"/>
    <row r="264" spans="2:59" ht="13.5" customHeight="1">
      <c r="B264" s="12"/>
      <c r="C264" s="13" t="s">
        <v>15</v>
      </c>
      <c r="D264" s="55" t="s">
        <v>20</v>
      </c>
      <c r="E264" s="56"/>
      <c r="H264" s="3"/>
      <c r="BF264" s="6"/>
      <c r="BG264" s="3"/>
    </row>
    <row r="265" spans="3:59" ht="13.5" customHeight="1">
      <c r="C265" s="8"/>
      <c r="O265" s="7" t="str">
        <f>$O$5</f>
        <v>(３日間調査　単位：トン）</v>
      </c>
      <c r="BG265" s="3"/>
    </row>
    <row r="266" spans="2:15" s="11" customFormat="1" ht="15.75" customHeight="1">
      <c r="B266" s="9"/>
      <c r="C266" s="10" t="s">
        <v>6</v>
      </c>
      <c r="D266" s="47" t="s">
        <v>10</v>
      </c>
      <c r="E266" s="47" t="s">
        <v>1</v>
      </c>
      <c r="F266" s="47" t="s">
        <v>5</v>
      </c>
      <c r="G266" s="47" t="s">
        <v>2</v>
      </c>
      <c r="H266" s="54" t="s">
        <v>8</v>
      </c>
      <c r="I266" s="51" t="s">
        <v>3</v>
      </c>
      <c r="J266" s="51" t="s">
        <v>4</v>
      </c>
      <c r="K266" s="53" t="s">
        <v>9</v>
      </c>
      <c r="L266" s="51" t="s">
        <v>11</v>
      </c>
      <c r="M266" s="51" t="s">
        <v>12</v>
      </c>
      <c r="N266" s="51" t="s">
        <v>13</v>
      </c>
      <c r="O266" s="49" t="s">
        <v>14</v>
      </c>
    </row>
    <row r="267" spans="2:15" s="11" customFormat="1" ht="15.75" customHeight="1">
      <c r="B267" s="31" t="s">
        <v>7</v>
      </c>
      <c r="C267" s="32"/>
      <c r="D267" s="48"/>
      <c r="E267" s="48"/>
      <c r="F267" s="48"/>
      <c r="G267" s="48"/>
      <c r="H267" s="48"/>
      <c r="I267" s="52"/>
      <c r="J267" s="52"/>
      <c r="K267" s="52"/>
      <c r="L267" s="52"/>
      <c r="M267" s="52"/>
      <c r="N267" s="52"/>
      <c r="O267" s="50"/>
    </row>
    <row r="268" spans="2:15" ht="12" customHeight="1">
      <c r="B268" s="33"/>
      <c r="C268" s="34" t="s">
        <v>34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9">
        <f aca="true" t="shared" si="134" ref="O268:O274">SUM(D268:N268)</f>
        <v>0</v>
      </c>
    </row>
    <row r="269" spans="2:15" ht="12" customHeight="1">
      <c r="B269" s="35" t="s">
        <v>65</v>
      </c>
      <c r="C269" s="36" t="s">
        <v>35</v>
      </c>
      <c r="D269" s="20">
        <v>40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1">
        <f t="shared" si="134"/>
        <v>40</v>
      </c>
    </row>
    <row r="270" spans="2:15" ht="12" customHeight="1">
      <c r="B270" s="35"/>
      <c r="C270" s="36" t="s">
        <v>36</v>
      </c>
      <c r="D270" s="20">
        <v>1.075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1">
        <f t="shared" si="134"/>
        <v>1.075</v>
      </c>
    </row>
    <row r="271" spans="2:15" ht="12" customHeight="1">
      <c r="B271" s="35"/>
      <c r="C271" s="36" t="s">
        <v>80</v>
      </c>
      <c r="D271" s="20">
        <v>236736.3686</v>
      </c>
      <c r="E271" s="20">
        <v>368.4766</v>
      </c>
      <c r="F271" s="20">
        <v>3953.1581</v>
      </c>
      <c r="G271" s="20">
        <v>0</v>
      </c>
      <c r="H271" s="20">
        <v>6.6814</v>
      </c>
      <c r="I271" s="20">
        <v>0</v>
      </c>
      <c r="J271" s="20">
        <v>223569.6303</v>
      </c>
      <c r="K271" s="20">
        <v>0</v>
      </c>
      <c r="L271" s="20">
        <v>290.4301</v>
      </c>
      <c r="M271" s="20">
        <v>51543.8499</v>
      </c>
      <c r="N271" s="20">
        <v>0</v>
      </c>
      <c r="O271" s="21">
        <f t="shared" si="134"/>
        <v>516468.595</v>
      </c>
    </row>
    <row r="272" spans="2:15" ht="12" customHeight="1">
      <c r="B272" s="35"/>
      <c r="C272" s="36" t="s">
        <v>37</v>
      </c>
      <c r="D272" s="20">
        <v>64249.1117</v>
      </c>
      <c r="E272" s="20">
        <v>225.7713</v>
      </c>
      <c r="F272" s="20">
        <v>12.7248</v>
      </c>
      <c r="G272" s="20">
        <v>0</v>
      </c>
      <c r="H272" s="20">
        <v>0</v>
      </c>
      <c r="I272" s="20">
        <v>0</v>
      </c>
      <c r="J272" s="20">
        <v>3229.4835</v>
      </c>
      <c r="K272" s="20">
        <v>15.0747</v>
      </c>
      <c r="L272" s="20">
        <v>0</v>
      </c>
      <c r="M272" s="20">
        <v>3171.5174</v>
      </c>
      <c r="N272" s="20">
        <v>0</v>
      </c>
      <c r="O272" s="21">
        <f>SUM(D272:N272)</f>
        <v>70903.6834</v>
      </c>
    </row>
    <row r="273" spans="2:15" ht="12" customHeight="1">
      <c r="B273" s="35"/>
      <c r="C273" s="36" t="s">
        <v>38</v>
      </c>
      <c r="D273" s="20">
        <v>153.5663</v>
      </c>
      <c r="E273" s="20">
        <v>50</v>
      </c>
      <c r="F273" s="20">
        <v>392.9053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1">
        <f t="shared" si="134"/>
        <v>596.4716000000001</v>
      </c>
    </row>
    <row r="274" spans="2:15" ht="12" customHeight="1">
      <c r="B274" s="35" t="s">
        <v>66</v>
      </c>
      <c r="C274" s="36" t="s">
        <v>100</v>
      </c>
      <c r="D274" s="20">
        <v>16094.0815</v>
      </c>
      <c r="E274" s="20">
        <v>0</v>
      </c>
      <c r="F274" s="20">
        <v>32.55</v>
      </c>
      <c r="G274" s="20">
        <v>0</v>
      </c>
      <c r="H274" s="20">
        <v>0</v>
      </c>
      <c r="I274" s="20">
        <v>0</v>
      </c>
      <c r="J274" s="20">
        <v>38424.6128</v>
      </c>
      <c r="K274" s="20">
        <v>0</v>
      </c>
      <c r="L274" s="20">
        <v>15.3</v>
      </c>
      <c r="M274" s="20">
        <v>5986.9311</v>
      </c>
      <c r="N274" s="20">
        <v>0</v>
      </c>
      <c r="O274" s="21">
        <f t="shared" si="134"/>
        <v>60553.47540000001</v>
      </c>
    </row>
    <row r="275" spans="2:15" ht="12" customHeight="1">
      <c r="B275" s="37"/>
      <c r="C275" s="38" t="s">
        <v>81</v>
      </c>
      <c r="D275" s="22">
        <f aca="true" t="shared" si="135" ref="D275:O275">SUM(D268:D274)</f>
        <v>317274.20310000004</v>
      </c>
      <c r="E275" s="22">
        <f t="shared" si="135"/>
        <v>644.2479000000001</v>
      </c>
      <c r="F275" s="22">
        <f t="shared" si="135"/>
        <v>4391.3382</v>
      </c>
      <c r="G275" s="22">
        <f t="shared" si="135"/>
        <v>0</v>
      </c>
      <c r="H275" s="22">
        <f t="shared" si="135"/>
        <v>6.6814</v>
      </c>
      <c r="I275" s="22">
        <f t="shared" si="135"/>
        <v>0</v>
      </c>
      <c r="J275" s="22">
        <f t="shared" si="135"/>
        <v>265223.7266</v>
      </c>
      <c r="K275" s="22">
        <f t="shared" si="135"/>
        <v>15.0747</v>
      </c>
      <c r="L275" s="22">
        <f t="shared" si="135"/>
        <v>305.7301</v>
      </c>
      <c r="M275" s="22">
        <f t="shared" si="135"/>
        <v>60702.2984</v>
      </c>
      <c r="N275" s="22">
        <f t="shared" si="135"/>
        <v>0</v>
      </c>
      <c r="O275" s="23">
        <f t="shared" si="135"/>
        <v>648563.3004000001</v>
      </c>
    </row>
    <row r="276" spans="2:15" ht="12" customHeight="1">
      <c r="B276" s="35"/>
      <c r="C276" s="39" t="s">
        <v>39</v>
      </c>
      <c r="D276" s="20">
        <v>25748.1404</v>
      </c>
      <c r="E276" s="20">
        <v>11939.4528</v>
      </c>
      <c r="F276" s="20">
        <v>8080.185</v>
      </c>
      <c r="G276" s="20">
        <v>1992.5266</v>
      </c>
      <c r="H276" s="20">
        <v>12875.4617</v>
      </c>
      <c r="I276" s="20">
        <v>245.8435</v>
      </c>
      <c r="J276" s="20">
        <v>55.7912</v>
      </c>
      <c r="K276" s="20">
        <v>0</v>
      </c>
      <c r="L276" s="20">
        <v>130.936</v>
      </c>
      <c r="M276" s="20">
        <v>2838.3175</v>
      </c>
      <c r="N276" s="20">
        <v>0</v>
      </c>
      <c r="O276" s="21">
        <f aca="true" t="shared" si="136" ref="O276:O299">SUM(D276:N276)</f>
        <v>63906.6547</v>
      </c>
    </row>
    <row r="277" spans="2:15" ht="12" customHeight="1">
      <c r="B277" s="35"/>
      <c r="C277" s="39" t="s">
        <v>78</v>
      </c>
      <c r="D277" s="20">
        <v>16111.1823</v>
      </c>
      <c r="E277" s="20">
        <v>7641.2616</v>
      </c>
      <c r="F277" s="20">
        <v>20961.1899</v>
      </c>
      <c r="G277" s="20">
        <v>2714.0589</v>
      </c>
      <c r="H277" s="20">
        <v>4244.5074</v>
      </c>
      <c r="I277" s="20">
        <v>0</v>
      </c>
      <c r="J277" s="20">
        <v>0</v>
      </c>
      <c r="K277" s="20">
        <v>90.2885</v>
      </c>
      <c r="L277" s="20">
        <v>1749.8434</v>
      </c>
      <c r="M277" s="20">
        <v>4610.9507</v>
      </c>
      <c r="N277" s="20">
        <v>0</v>
      </c>
      <c r="O277" s="21">
        <f t="shared" si="136"/>
        <v>58123.2827</v>
      </c>
    </row>
    <row r="278" spans="2:15" ht="12" customHeight="1">
      <c r="B278" s="35"/>
      <c r="C278" s="39" t="s">
        <v>59</v>
      </c>
      <c r="D278" s="20">
        <v>2959.8396</v>
      </c>
      <c r="E278" s="20">
        <v>174.6965</v>
      </c>
      <c r="F278" s="20">
        <v>219.4024</v>
      </c>
      <c r="G278" s="20">
        <v>434.8825</v>
      </c>
      <c r="H278" s="20">
        <v>29.4239</v>
      </c>
      <c r="I278" s="20">
        <v>0</v>
      </c>
      <c r="J278" s="20">
        <v>0</v>
      </c>
      <c r="K278" s="20">
        <v>0</v>
      </c>
      <c r="L278" s="20">
        <v>1.1165</v>
      </c>
      <c r="M278" s="20">
        <v>36.3585</v>
      </c>
      <c r="N278" s="20">
        <v>180.8058</v>
      </c>
      <c r="O278" s="21">
        <f t="shared" si="136"/>
        <v>4036.5256999999997</v>
      </c>
    </row>
    <row r="279" spans="2:15" ht="12" customHeight="1">
      <c r="B279" s="35"/>
      <c r="C279" s="39" t="s">
        <v>40</v>
      </c>
      <c r="D279" s="20">
        <v>33610.4851</v>
      </c>
      <c r="E279" s="20">
        <v>5571.8664</v>
      </c>
      <c r="F279" s="20">
        <v>5574.9491</v>
      </c>
      <c r="G279" s="20">
        <v>1794.9497</v>
      </c>
      <c r="H279" s="20">
        <v>898.6066</v>
      </c>
      <c r="I279" s="20">
        <v>425.6476</v>
      </c>
      <c r="J279" s="20">
        <v>7406.028</v>
      </c>
      <c r="K279" s="20">
        <v>0</v>
      </c>
      <c r="L279" s="20">
        <v>141.1165</v>
      </c>
      <c r="M279" s="20">
        <v>3751.7564</v>
      </c>
      <c r="N279" s="20">
        <v>52.6895</v>
      </c>
      <c r="O279" s="21">
        <f t="shared" si="136"/>
        <v>59228.09489999998</v>
      </c>
    </row>
    <row r="280" spans="2:15" ht="12" customHeight="1">
      <c r="B280" s="35"/>
      <c r="C280" s="39" t="s">
        <v>41</v>
      </c>
      <c r="D280" s="20">
        <v>1923.6798</v>
      </c>
      <c r="E280" s="20">
        <v>1334.452</v>
      </c>
      <c r="F280" s="20">
        <v>399.0203</v>
      </c>
      <c r="G280" s="20">
        <v>753.5296</v>
      </c>
      <c r="H280" s="20">
        <v>52.5066</v>
      </c>
      <c r="I280" s="20">
        <v>0</v>
      </c>
      <c r="J280" s="20">
        <v>699.8358</v>
      </c>
      <c r="K280" s="20">
        <v>0</v>
      </c>
      <c r="L280" s="20">
        <v>49.676</v>
      </c>
      <c r="M280" s="20">
        <v>454.135</v>
      </c>
      <c r="N280" s="20">
        <v>0</v>
      </c>
      <c r="O280" s="21">
        <f t="shared" si="136"/>
        <v>5666.8351</v>
      </c>
    </row>
    <row r="281" spans="2:15" ht="12" customHeight="1">
      <c r="B281" s="35" t="s">
        <v>68</v>
      </c>
      <c r="C281" s="39" t="s">
        <v>69</v>
      </c>
      <c r="D281" s="20">
        <v>24482.0959</v>
      </c>
      <c r="E281" s="20">
        <v>1932.5577</v>
      </c>
      <c r="F281" s="20">
        <v>2812.5601</v>
      </c>
      <c r="G281" s="20">
        <v>352.2795</v>
      </c>
      <c r="H281" s="20">
        <v>135.002</v>
      </c>
      <c r="I281" s="20">
        <v>0</v>
      </c>
      <c r="J281" s="20">
        <v>0</v>
      </c>
      <c r="K281" s="20">
        <v>366.0447</v>
      </c>
      <c r="L281" s="20">
        <v>17.6615</v>
      </c>
      <c r="M281" s="20">
        <v>582.358</v>
      </c>
      <c r="N281" s="20">
        <v>20.1362</v>
      </c>
      <c r="O281" s="21">
        <f t="shared" si="136"/>
        <v>30700.6956</v>
      </c>
    </row>
    <row r="282" spans="2:15" ht="12" customHeight="1">
      <c r="B282" s="35"/>
      <c r="C282" s="39" t="s">
        <v>82</v>
      </c>
      <c r="D282" s="20">
        <v>7547.356</v>
      </c>
      <c r="E282" s="20">
        <v>5926.1717</v>
      </c>
      <c r="F282" s="20">
        <v>1729.4605</v>
      </c>
      <c r="G282" s="20">
        <v>269.2007</v>
      </c>
      <c r="H282" s="20">
        <v>1027.0564</v>
      </c>
      <c r="I282" s="20">
        <v>2.4286</v>
      </c>
      <c r="J282" s="20">
        <v>0</v>
      </c>
      <c r="K282" s="20">
        <v>0</v>
      </c>
      <c r="L282" s="20">
        <v>12.2408</v>
      </c>
      <c r="M282" s="20">
        <v>2862.2046</v>
      </c>
      <c r="N282" s="20">
        <v>0</v>
      </c>
      <c r="O282" s="21">
        <f t="shared" si="136"/>
        <v>19376.1193</v>
      </c>
    </row>
    <row r="283" spans="2:15" ht="12" customHeight="1">
      <c r="B283" s="35"/>
      <c r="C283" s="39" t="s">
        <v>60</v>
      </c>
      <c r="D283" s="20">
        <v>8116.586</v>
      </c>
      <c r="E283" s="20">
        <v>835.2941</v>
      </c>
      <c r="F283" s="20">
        <v>630.9955</v>
      </c>
      <c r="G283" s="20">
        <v>28.3507</v>
      </c>
      <c r="H283" s="20">
        <v>341.9875</v>
      </c>
      <c r="I283" s="20">
        <v>0</v>
      </c>
      <c r="J283" s="20">
        <v>135.6893</v>
      </c>
      <c r="K283" s="20">
        <v>83.638</v>
      </c>
      <c r="L283" s="20">
        <v>0.2537</v>
      </c>
      <c r="M283" s="20">
        <v>696.5059</v>
      </c>
      <c r="N283" s="20">
        <v>15.5414</v>
      </c>
      <c r="O283" s="21">
        <f t="shared" si="136"/>
        <v>10884.8421</v>
      </c>
    </row>
    <row r="284" spans="2:15" ht="12" customHeight="1">
      <c r="B284" s="35"/>
      <c r="C284" s="39" t="s">
        <v>79</v>
      </c>
      <c r="D284" s="20">
        <v>8141.7521</v>
      </c>
      <c r="E284" s="20">
        <v>10160.1642</v>
      </c>
      <c r="F284" s="20">
        <v>4779.4107</v>
      </c>
      <c r="G284" s="20">
        <v>12.3891</v>
      </c>
      <c r="H284" s="20">
        <v>36.9652</v>
      </c>
      <c r="I284" s="20">
        <v>0</v>
      </c>
      <c r="J284" s="20">
        <v>83532.7956</v>
      </c>
      <c r="K284" s="20">
        <v>0</v>
      </c>
      <c r="L284" s="20">
        <v>0</v>
      </c>
      <c r="M284" s="20">
        <v>6949.3001</v>
      </c>
      <c r="N284" s="20">
        <v>0</v>
      </c>
      <c r="O284" s="21">
        <f t="shared" si="136"/>
        <v>113612.777</v>
      </c>
    </row>
    <row r="285" spans="2:15" ht="12" customHeight="1">
      <c r="B285" s="35"/>
      <c r="C285" s="39" t="s">
        <v>42</v>
      </c>
      <c r="D285" s="20">
        <v>10205.6158</v>
      </c>
      <c r="E285" s="20">
        <v>744.295</v>
      </c>
      <c r="F285" s="20">
        <v>615.4243</v>
      </c>
      <c r="G285" s="20">
        <v>93.9123</v>
      </c>
      <c r="H285" s="20">
        <v>0.0653</v>
      </c>
      <c r="I285" s="20">
        <v>5.6065</v>
      </c>
      <c r="J285" s="20">
        <v>70.4466</v>
      </c>
      <c r="K285" s="20">
        <v>3.2708</v>
      </c>
      <c r="L285" s="20">
        <v>14.2413</v>
      </c>
      <c r="M285" s="20">
        <v>475.6047</v>
      </c>
      <c r="N285" s="20">
        <v>0</v>
      </c>
      <c r="O285" s="21">
        <f t="shared" si="136"/>
        <v>12228.4826</v>
      </c>
    </row>
    <row r="286" spans="2:15" ht="12" customHeight="1">
      <c r="B286" s="35"/>
      <c r="C286" s="39" t="s">
        <v>43</v>
      </c>
      <c r="D286" s="20">
        <v>1045.9042</v>
      </c>
      <c r="E286" s="20">
        <v>278.8087</v>
      </c>
      <c r="F286" s="20">
        <v>126.5994</v>
      </c>
      <c r="G286" s="20">
        <v>0.1129</v>
      </c>
      <c r="H286" s="20">
        <v>29.4225</v>
      </c>
      <c r="I286" s="20">
        <v>0</v>
      </c>
      <c r="J286" s="20">
        <v>0.0038</v>
      </c>
      <c r="K286" s="20">
        <v>0</v>
      </c>
      <c r="L286" s="20">
        <v>0</v>
      </c>
      <c r="M286" s="20">
        <v>83.7782</v>
      </c>
      <c r="N286" s="20">
        <v>0</v>
      </c>
      <c r="O286" s="21">
        <f t="shared" si="136"/>
        <v>1564.6297</v>
      </c>
    </row>
    <row r="287" spans="2:15" ht="12" customHeight="1">
      <c r="B287" s="35" t="s">
        <v>70</v>
      </c>
      <c r="C287" s="39" t="s">
        <v>83</v>
      </c>
      <c r="D287" s="20">
        <v>121.3401</v>
      </c>
      <c r="E287" s="20">
        <v>9.238</v>
      </c>
      <c r="F287" s="20">
        <v>0</v>
      </c>
      <c r="G287" s="20">
        <v>140.0143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1">
        <f t="shared" si="136"/>
        <v>270.5924</v>
      </c>
    </row>
    <row r="288" spans="2:15" ht="12" customHeight="1">
      <c r="B288" s="35"/>
      <c r="C288" s="39" t="s">
        <v>44</v>
      </c>
      <c r="D288" s="20">
        <v>374666.1184</v>
      </c>
      <c r="E288" s="20">
        <v>1283.4129</v>
      </c>
      <c r="F288" s="20">
        <v>25270.6415</v>
      </c>
      <c r="G288" s="20">
        <v>608.1783</v>
      </c>
      <c r="H288" s="20">
        <v>16613.0364</v>
      </c>
      <c r="I288" s="20">
        <v>0</v>
      </c>
      <c r="J288" s="20">
        <v>1361779.8607</v>
      </c>
      <c r="K288" s="20">
        <v>370.7109</v>
      </c>
      <c r="L288" s="20">
        <v>5847.2136</v>
      </c>
      <c r="M288" s="20">
        <v>37866.3448</v>
      </c>
      <c r="N288" s="20">
        <v>65.7549</v>
      </c>
      <c r="O288" s="21">
        <f t="shared" si="136"/>
        <v>1824371.2724000001</v>
      </c>
    </row>
    <row r="289" spans="2:15" ht="12" customHeight="1">
      <c r="B289" s="35"/>
      <c r="C289" s="39" t="s">
        <v>61</v>
      </c>
      <c r="D289" s="20">
        <v>36761.8771</v>
      </c>
      <c r="E289" s="20">
        <v>1194.5831</v>
      </c>
      <c r="F289" s="20">
        <v>903.7177</v>
      </c>
      <c r="G289" s="20">
        <v>39.4674</v>
      </c>
      <c r="H289" s="20">
        <v>0.1289</v>
      </c>
      <c r="I289" s="20">
        <v>0</v>
      </c>
      <c r="J289" s="20">
        <v>250.4466</v>
      </c>
      <c r="K289" s="20">
        <v>1334.6472</v>
      </c>
      <c r="L289" s="20">
        <v>2.5784</v>
      </c>
      <c r="M289" s="20">
        <v>6354.5861</v>
      </c>
      <c r="N289" s="20">
        <v>39.7054</v>
      </c>
      <c r="O289" s="21">
        <f t="shared" si="136"/>
        <v>46881.73790000001</v>
      </c>
    </row>
    <row r="290" spans="2:15" ht="12" customHeight="1">
      <c r="B290" s="35"/>
      <c r="C290" s="39" t="s">
        <v>45</v>
      </c>
      <c r="D290" s="20">
        <v>4235.8013</v>
      </c>
      <c r="E290" s="20">
        <v>3.5096</v>
      </c>
      <c r="F290" s="20">
        <v>104.9438</v>
      </c>
      <c r="G290" s="20">
        <v>0.7612</v>
      </c>
      <c r="H290" s="20">
        <v>1308.8976</v>
      </c>
      <c r="I290" s="20">
        <v>0</v>
      </c>
      <c r="J290" s="20">
        <v>21.9453</v>
      </c>
      <c r="K290" s="20">
        <v>470.4568</v>
      </c>
      <c r="L290" s="20">
        <v>0</v>
      </c>
      <c r="M290" s="20">
        <v>120.4081</v>
      </c>
      <c r="N290" s="20">
        <v>0</v>
      </c>
      <c r="O290" s="21">
        <f t="shared" si="136"/>
        <v>6266.7237000000005</v>
      </c>
    </row>
    <row r="291" spans="2:15" ht="12" customHeight="1">
      <c r="B291" s="35"/>
      <c r="C291" s="39" t="s">
        <v>46</v>
      </c>
      <c r="D291" s="20">
        <v>33028.8241</v>
      </c>
      <c r="E291" s="20">
        <v>3053.8272</v>
      </c>
      <c r="F291" s="20">
        <v>604.6157</v>
      </c>
      <c r="G291" s="20">
        <v>1123.2919</v>
      </c>
      <c r="H291" s="20">
        <v>93.033</v>
      </c>
      <c r="I291" s="20">
        <v>0</v>
      </c>
      <c r="J291" s="20">
        <v>4579.7612</v>
      </c>
      <c r="K291" s="20">
        <v>513.6544</v>
      </c>
      <c r="L291" s="20">
        <v>11.7393</v>
      </c>
      <c r="M291" s="20">
        <v>124.9057</v>
      </c>
      <c r="N291" s="20">
        <v>0.0051</v>
      </c>
      <c r="O291" s="21">
        <f t="shared" si="136"/>
        <v>43133.657600000006</v>
      </c>
    </row>
    <row r="292" spans="2:15" ht="12" customHeight="1">
      <c r="B292" s="35"/>
      <c r="C292" s="39" t="s">
        <v>84</v>
      </c>
      <c r="D292" s="20">
        <v>14440.8363</v>
      </c>
      <c r="E292" s="20">
        <v>659.148</v>
      </c>
      <c r="F292" s="20">
        <v>2439.586</v>
      </c>
      <c r="G292" s="20">
        <v>0</v>
      </c>
      <c r="H292" s="20">
        <v>12.6087</v>
      </c>
      <c r="I292" s="20">
        <v>0</v>
      </c>
      <c r="J292" s="20">
        <v>17.6686</v>
      </c>
      <c r="K292" s="20">
        <v>274.386</v>
      </c>
      <c r="L292" s="20">
        <v>0</v>
      </c>
      <c r="M292" s="20">
        <v>391.126</v>
      </c>
      <c r="N292" s="20">
        <v>0</v>
      </c>
      <c r="O292" s="21">
        <f t="shared" si="136"/>
        <v>18235.3596</v>
      </c>
    </row>
    <row r="293" spans="2:15" ht="12" customHeight="1">
      <c r="B293" s="35" t="s">
        <v>71</v>
      </c>
      <c r="C293" s="39" t="s">
        <v>85</v>
      </c>
      <c r="D293" s="20">
        <v>20149.0401</v>
      </c>
      <c r="E293" s="20">
        <v>168.356</v>
      </c>
      <c r="F293" s="20">
        <v>685.9551</v>
      </c>
      <c r="G293" s="20">
        <v>0.8038</v>
      </c>
      <c r="H293" s="20">
        <v>31.263</v>
      </c>
      <c r="I293" s="20">
        <v>0</v>
      </c>
      <c r="J293" s="20">
        <v>204.8502</v>
      </c>
      <c r="K293" s="20">
        <v>27.4015</v>
      </c>
      <c r="L293" s="20">
        <v>0.0348</v>
      </c>
      <c r="M293" s="20">
        <v>426.4089</v>
      </c>
      <c r="N293" s="20">
        <v>54.6333</v>
      </c>
      <c r="O293" s="21">
        <f t="shared" si="136"/>
        <v>21748.7467</v>
      </c>
    </row>
    <row r="294" spans="2:15" ht="12" customHeight="1">
      <c r="B294" s="35"/>
      <c r="C294" s="39" t="s">
        <v>86</v>
      </c>
      <c r="D294" s="20">
        <v>2554.7112</v>
      </c>
      <c r="E294" s="20">
        <v>16.4326</v>
      </c>
      <c r="F294" s="20">
        <v>15.5821</v>
      </c>
      <c r="G294" s="20">
        <v>10.1633</v>
      </c>
      <c r="H294" s="20">
        <v>0.8279</v>
      </c>
      <c r="I294" s="20">
        <v>0</v>
      </c>
      <c r="J294" s="20">
        <v>2.7761</v>
      </c>
      <c r="K294" s="20">
        <v>0</v>
      </c>
      <c r="L294" s="20">
        <v>2.0061</v>
      </c>
      <c r="M294" s="20">
        <v>74.3721</v>
      </c>
      <c r="N294" s="20">
        <v>7.1411</v>
      </c>
      <c r="O294" s="21">
        <f t="shared" si="136"/>
        <v>2684.0125000000007</v>
      </c>
    </row>
    <row r="295" spans="2:15" ht="12" customHeight="1">
      <c r="B295" s="35"/>
      <c r="C295" s="39" t="s">
        <v>87</v>
      </c>
      <c r="D295" s="20">
        <v>3029.3202</v>
      </c>
      <c r="E295" s="20">
        <v>42.5783</v>
      </c>
      <c r="F295" s="20">
        <v>74.6745</v>
      </c>
      <c r="G295" s="20">
        <v>16.8748</v>
      </c>
      <c r="H295" s="20">
        <v>1.8872</v>
      </c>
      <c r="I295" s="20">
        <v>0</v>
      </c>
      <c r="J295" s="20">
        <v>0</v>
      </c>
      <c r="K295" s="20">
        <v>63.0308</v>
      </c>
      <c r="L295" s="20">
        <v>0</v>
      </c>
      <c r="M295" s="20">
        <v>15.1641</v>
      </c>
      <c r="N295" s="20">
        <v>244.0053</v>
      </c>
      <c r="O295" s="21">
        <f t="shared" si="136"/>
        <v>3487.5352000000003</v>
      </c>
    </row>
    <row r="296" spans="2:15" ht="12" customHeight="1">
      <c r="B296" s="35"/>
      <c r="C296" s="39" t="s">
        <v>47</v>
      </c>
      <c r="D296" s="20">
        <v>3994.6921</v>
      </c>
      <c r="E296" s="20">
        <v>1131.9635</v>
      </c>
      <c r="F296" s="20">
        <v>46.0507</v>
      </c>
      <c r="G296" s="20">
        <v>1.6397</v>
      </c>
      <c r="H296" s="20">
        <v>0</v>
      </c>
      <c r="I296" s="20">
        <v>0</v>
      </c>
      <c r="J296" s="20">
        <v>15.7721</v>
      </c>
      <c r="K296" s="20">
        <v>1.9194</v>
      </c>
      <c r="L296" s="20">
        <v>0</v>
      </c>
      <c r="M296" s="20">
        <v>720.0948</v>
      </c>
      <c r="N296" s="20">
        <v>0</v>
      </c>
      <c r="O296" s="21">
        <f t="shared" si="136"/>
        <v>5912.132299999999</v>
      </c>
    </row>
    <row r="297" spans="2:15" ht="12" customHeight="1">
      <c r="B297" s="35"/>
      <c r="C297" s="39" t="s">
        <v>88</v>
      </c>
      <c r="D297" s="20">
        <v>2195.0093</v>
      </c>
      <c r="E297" s="20">
        <v>4.4637</v>
      </c>
      <c r="F297" s="20">
        <v>0</v>
      </c>
      <c r="G297" s="20">
        <v>18.5234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9.8764</v>
      </c>
      <c r="N297" s="20">
        <v>0</v>
      </c>
      <c r="O297" s="21">
        <f t="shared" si="136"/>
        <v>2227.8728</v>
      </c>
    </row>
    <row r="298" spans="2:15" ht="12" customHeight="1">
      <c r="B298" s="35"/>
      <c r="C298" s="39" t="s">
        <v>48</v>
      </c>
      <c r="D298" s="20">
        <v>26113.4348</v>
      </c>
      <c r="E298" s="20">
        <v>156.9531</v>
      </c>
      <c r="F298" s="20">
        <v>822.2481</v>
      </c>
      <c r="G298" s="20">
        <v>96.9624</v>
      </c>
      <c r="H298" s="20">
        <v>76.1184</v>
      </c>
      <c r="I298" s="20">
        <v>0</v>
      </c>
      <c r="J298" s="20">
        <v>1331.2057</v>
      </c>
      <c r="K298" s="20">
        <v>4590.9697</v>
      </c>
      <c r="L298" s="20">
        <v>0.5438</v>
      </c>
      <c r="M298" s="20">
        <v>757.3656</v>
      </c>
      <c r="N298" s="20">
        <v>349.0684</v>
      </c>
      <c r="O298" s="21">
        <f t="shared" si="136"/>
        <v>34294.86999999999</v>
      </c>
    </row>
    <row r="299" spans="2:15" ht="12" customHeight="1">
      <c r="B299" s="35"/>
      <c r="C299" s="40" t="s">
        <v>89</v>
      </c>
      <c r="D299" s="20">
        <v>3710.7376</v>
      </c>
      <c r="E299" s="20">
        <v>486.2024</v>
      </c>
      <c r="F299" s="20">
        <v>539.8741</v>
      </c>
      <c r="G299" s="20">
        <v>27.8737</v>
      </c>
      <c r="H299" s="20">
        <v>425.1842</v>
      </c>
      <c r="I299" s="20">
        <v>0</v>
      </c>
      <c r="J299" s="20">
        <v>1901.9874</v>
      </c>
      <c r="K299" s="20">
        <v>18.2012</v>
      </c>
      <c r="L299" s="20">
        <v>191.561</v>
      </c>
      <c r="M299" s="20">
        <v>899.3216</v>
      </c>
      <c r="N299" s="20">
        <v>0</v>
      </c>
      <c r="O299" s="21">
        <f t="shared" si="136"/>
        <v>8200.9432</v>
      </c>
    </row>
    <row r="300" spans="2:15" ht="12" customHeight="1">
      <c r="B300" s="37"/>
      <c r="C300" s="41" t="s">
        <v>81</v>
      </c>
      <c r="D300" s="22">
        <f aca="true" t="shared" si="137" ref="D300:O300">SUM(D276:D299)</f>
        <v>664894.3798</v>
      </c>
      <c r="E300" s="22">
        <f t="shared" si="137"/>
        <v>54749.689099999996</v>
      </c>
      <c r="F300" s="22">
        <f t="shared" si="137"/>
        <v>77437.08649999998</v>
      </c>
      <c r="G300" s="22">
        <f t="shared" si="137"/>
        <v>10530.746700000002</v>
      </c>
      <c r="H300" s="22">
        <f t="shared" si="137"/>
        <v>38233.9904</v>
      </c>
      <c r="I300" s="22">
        <f t="shared" si="137"/>
        <v>679.5261999999999</v>
      </c>
      <c r="J300" s="22">
        <f t="shared" si="137"/>
        <v>1462006.8642</v>
      </c>
      <c r="K300" s="22">
        <f t="shared" si="137"/>
        <v>8208.6199</v>
      </c>
      <c r="L300" s="22">
        <f t="shared" si="137"/>
        <v>8172.762700000001</v>
      </c>
      <c r="M300" s="22">
        <f t="shared" si="137"/>
        <v>71101.2438</v>
      </c>
      <c r="N300" s="22">
        <f t="shared" si="137"/>
        <v>1029.4864000000002</v>
      </c>
      <c r="O300" s="23">
        <f t="shared" si="137"/>
        <v>2397044.3957000007</v>
      </c>
    </row>
    <row r="301" spans="2:15" ht="12" customHeight="1">
      <c r="B301" s="33"/>
      <c r="C301" s="42" t="s">
        <v>49</v>
      </c>
      <c r="D301" s="20">
        <v>227.4039</v>
      </c>
      <c r="E301" s="20">
        <v>6.3882</v>
      </c>
      <c r="F301" s="20">
        <v>362.5213</v>
      </c>
      <c r="G301" s="20">
        <v>191.2926</v>
      </c>
      <c r="H301" s="20">
        <v>141.7375</v>
      </c>
      <c r="I301" s="20">
        <v>0</v>
      </c>
      <c r="J301" s="20">
        <v>41.7182</v>
      </c>
      <c r="K301" s="20">
        <v>0</v>
      </c>
      <c r="L301" s="20">
        <v>0.7367</v>
      </c>
      <c r="M301" s="20">
        <v>140.5739</v>
      </c>
      <c r="N301" s="20">
        <v>0</v>
      </c>
      <c r="O301" s="21">
        <f aca="true" t="shared" si="138" ref="O301:O317">SUM(D301:N301)</f>
        <v>1112.3723</v>
      </c>
    </row>
    <row r="302" spans="2:15" ht="12" customHeight="1">
      <c r="B302" s="35"/>
      <c r="C302" s="39" t="s">
        <v>50</v>
      </c>
      <c r="D302" s="20">
        <v>59.7561</v>
      </c>
      <c r="E302" s="20">
        <v>0</v>
      </c>
      <c r="F302" s="20">
        <v>0</v>
      </c>
      <c r="G302" s="20">
        <v>43.5826</v>
      </c>
      <c r="H302" s="20">
        <v>0.97</v>
      </c>
      <c r="I302" s="20">
        <v>0</v>
      </c>
      <c r="J302" s="20">
        <v>0</v>
      </c>
      <c r="K302" s="20">
        <v>0</v>
      </c>
      <c r="L302" s="20">
        <v>0</v>
      </c>
      <c r="M302" s="20">
        <v>0.1304</v>
      </c>
      <c r="N302" s="20">
        <v>0</v>
      </c>
      <c r="O302" s="21">
        <f t="shared" si="138"/>
        <v>104.4391</v>
      </c>
    </row>
    <row r="303" spans="2:15" ht="12" customHeight="1">
      <c r="B303" s="35"/>
      <c r="C303" s="39" t="s">
        <v>51</v>
      </c>
      <c r="D303" s="20">
        <v>1145.6216</v>
      </c>
      <c r="E303" s="20">
        <v>7.8927</v>
      </c>
      <c r="F303" s="20">
        <v>0</v>
      </c>
      <c r="G303" s="20">
        <v>19.3336</v>
      </c>
      <c r="H303" s="20">
        <v>33.5159</v>
      </c>
      <c r="I303" s="20">
        <v>0</v>
      </c>
      <c r="J303" s="20">
        <v>0</v>
      </c>
      <c r="K303" s="20">
        <v>0</v>
      </c>
      <c r="L303" s="20">
        <v>1.0674</v>
      </c>
      <c r="M303" s="20">
        <v>5.6143</v>
      </c>
      <c r="N303" s="20">
        <v>0</v>
      </c>
      <c r="O303" s="21">
        <f t="shared" si="138"/>
        <v>1213.0455</v>
      </c>
    </row>
    <row r="304" spans="2:15" ht="12" customHeight="1">
      <c r="B304" s="35" t="s">
        <v>72</v>
      </c>
      <c r="C304" s="39" t="s">
        <v>90</v>
      </c>
      <c r="D304" s="20">
        <v>13386.8414</v>
      </c>
      <c r="E304" s="20">
        <v>15809.869</v>
      </c>
      <c r="F304" s="20">
        <v>14391.1925</v>
      </c>
      <c r="G304" s="20">
        <v>15351.1989</v>
      </c>
      <c r="H304" s="20">
        <v>46851.7374</v>
      </c>
      <c r="I304" s="20">
        <v>5113.1189</v>
      </c>
      <c r="J304" s="20">
        <v>0</v>
      </c>
      <c r="K304" s="20">
        <v>0</v>
      </c>
      <c r="L304" s="20">
        <v>75.4684</v>
      </c>
      <c r="M304" s="20">
        <v>7200.0279</v>
      </c>
      <c r="N304" s="20">
        <v>0</v>
      </c>
      <c r="O304" s="21">
        <f t="shared" si="138"/>
        <v>118179.4544</v>
      </c>
    </row>
    <row r="305" spans="2:15" ht="12" customHeight="1">
      <c r="B305" s="35"/>
      <c r="C305" s="39" t="s">
        <v>52</v>
      </c>
      <c r="D305" s="20">
        <v>14467.9761</v>
      </c>
      <c r="E305" s="20">
        <v>13696.4317</v>
      </c>
      <c r="F305" s="20">
        <v>36447.347</v>
      </c>
      <c r="G305" s="20">
        <v>3882.1016</v>
      </c>
      <c r="H305" s="20">
        <v>32829.4283</v>
      </c>
      <c r="I305" s="20">
        <v>1.1778</v>
      </c>
      <c r="J305" s="20">
        <v>0</v>
      </c>
      <c r="K305" s="20">
        <v>0</v>
      </c>
      <c r="L305" s="20">
        <v>386.4223</v>
      </c>
      <c r="M305" s="20">
        <v>34225.1444</v>
      </c>
      <c r="N305" s="20">
        <v>0</v>
      </c>
      <c r="O305" s="21">
        <f t="shared" si="138"/>
        <v>135936.02920000002</v>
      </c>
    </row>
    <row r="306" spans="2:15" ht="12" customHeight="1">
      <c r="B306" s="35"/>
      <c r="C306" s="39" t="s">
        <v>53</v>
      </c>
      <c r="D306" s="20">
        <v>270856.1561</v>
      </c>
      <c r="E306" s="20">
        <v>16520.6206</v>
      </c>
      <c r="F306" s="20">
        <v>36673.1644</v>
      </c>
      <c r="G306" s="20">
        <v>2432.1753</v>
      </c>
      <c r="H306" s="20">
        <v>12675.7163</v>
      </c>
      <c r="I306" s="20">
        <v>0</v>
      </c>
      <c r="J306" s="20">
        <v>213761.3924</v>
      </c>
      <c r="K306" s="20">
        <v>0</v>
      </c>
      <c r="L306" s="20">
        <v>1780.3287</v>
      </c>
      <c r="M306" s="20">
        <v>14173.9286</v>
      </c>
      <c r="N306" s="20">
        <v>0</v>
      </c>
      <c r="O306" s="21">
        <f t="shared" si="138"/>
        <v>568873.4824</v>
      </c>
    </row>
    <row r="307" spans="2:15" ht="12" customHeight="1">
      <c r="B307" s="35"/>
      <c r="C307" s="39" t="s">
        <v>54</v>
      </c>
      <c r="D307" s="20">
        <v>15272.2464</v>
      </c>
      <c r="E307" s="20">
        <v>2592.2717</v>
      </c>
      <c r="F307" s="20">
        <v>452.6823</v>
      </c>
      <c r="G307" s="20">
        <v>503.6431</v>
      </c>
      <c r="H307" s="20">
        <v>842.0373</v>
      </c>
      <c r="I307" s="20">
        <v>0</v>
      </c>
      <c r="J307" s="20">
        <v>3531.3334</v>
      </c>
      <c r="K307" s="20">
        <v>0</v>
      </c>
      <c r="L307" s="20">
        <v>193.6414</v>
      </c>
      <c r="M307" s="20">
        <v>2331.9697</v>
      </c>
      <c r="N307" s="20">
        <v>0</v>
      </c>
      <c r="O307" s="21">
        <f t="shared" si="138"/>
        <v>25719.825300000004</v>
      </c>
    </row>
    <row r="308" spans="2:15" ht="12" customHeight="1">
      <c r="B308" s="35"/>
      <c r="C308" s="39" t="s">
        <v>55</v>
      </c>
      <c r="D308" s="20">
        <v>174393.5113</v>
      </c>
      <c r="E308" s="20">
        <v>3631.0157</v>
      </c>
      <c r="F308" s="20">
        <v>29326.4116</v>
      </c>
      <c r="G308" s="20">
        <v>1105.7293</v>
      </c>
      <c r="H308" s="20">
        <v>9789.0302</v>
      </c>
      <c r="I308" s="20">
        <v>0</v>
      </c>
      <c r="J308" s="20">
        <v>21137.3183</v>
      </c>
      <c r="K308" s="20">
        <v>0</v>
      </c>
      <c r="L308" s="20">
        <v>3160.1557</v>
      </c>
      <c r="M308" s="20">
        <v>5375.2333</v>
      </c>
      <c r="N308" s="20">
        <v>3.1805</v>
      </c>
      <c r="O308" s="21">
        <f t="shared" si="138"/>
        <v>247921.5859</v>
      </c>
    </row>
    <row r="309" spans="2:15" ht="12" customHeight="1">
      <c r="B309" s="35" t="s">
        <v>73</v>
      </c>
      <c r="C309" s="39" t="s">
        <v>56</v>
      </c>
      <c r="D309" s="20">
        <v>58032.362</v>
      </c>
      <c r="E309" s="20">
        <v>12178.7303</v>
      </c>
      <c r="F309" s="20">
        <v>6031.6002</v>
      </c>
      <c r="G309" s="20">
        <v>2122.0233</v>
      </c>
      <c r="H309" s="20">
        <v>87.2839</v>
      </c>
      <c r="I309" s="20">
        <v>0</v>
      </c>
      <c r="J309" s="20">
        <v>0</v>
      </c>
      <c r="K309" s="20">
        <v>4352.709</v>
      </c>
      <c r="L309" s="20">
        <v>125.6269</v>
      </c>
      <c r="M309" s="20">
        <v>8244.2204</v>
      </c>
      <c r="N309" s="20">
        <v>0</v>
      </c>
      <c r="O309" s="21">
        <f t="shared" si="138"/>
        <v>91174.55600000001</v>
      </c>
    </row>
    <row r="310" spans="2:15" ht="12" customHeight="1">
      <c r="B310" s="35"/>
      <c r="C310" s="39" t="s">
        <v>91</v>
      </c>
      <c r="D310" s="20">
        <v>12169.4874</v>
      </c>
      <c r="E310" s="20">
        <v>91.4131</v>
      </c>
      <c r="F310" s="20">
        <v>236.8925</v>
      </c>
      <c r="G310" s="20">
        <v>84.7756</v>
      </c>
      <c r="H310" s="20">
        <v>1112.4423</v>
      </c>
      <c r="I310" s="20">
        <v>0</v>
      </c>
      <c r="J310" s="20">
        <v>167.2291</v>
      </c>
      <c r="K310" s="20">
        <v>0</v>
      </c>
      <c r="L310" s="20">
        <v>51.7195</v>
      </c>
      <c r="M310" s="20">
        <v>3675.6565</v>
      </c>
      <c r="N310" s="20">
        <v>0</v>
      </c>
      <c r="O310" s="21">
        <f t="shared" si="138"/>
        <v>17589.616</v>
      </c>
    </row>
    <row r="311" spans="2:15" ht="12" customHeight="1">
      <c r="B311" s="35"/>
      <c r="C311" s="39" t="s">
        <v>62</v>
      </c>
      <c r="D311" s="20">
        <v>3171.9971</v>
      </c>
      <c r="E311" s="20">
        <v>191.2932</v>
      </c>
      <c r="F311" s="20">
        <v>44.9128</v>
      </c>
      <c r="G311" s="20">
        <v>274.7816</v>
      </c>
      <c r="H311" s="20">
        <v>1564.6184</v>
      </c>
      <c r="I311" s="20">
        <v>0</v>
      </c>
      <c r="J311" s="20">
        <v>0</v>
      </c>
      <c r="K311" s="20">
        <v>155.7324</v>
      </c>
      <c r="L311" s="20">
        <v>3.5937</v>
      </c>
      <c r="M311" s="20">
        <v>2541.8132</v>
      </c>
      <c r="N311" s="20">
        <v>1049.0136</v>
      </c>
      <c r="O311" s="21">
        <f t="shared" si="138"/>
        <v>8997.756000000001</v>
      </c>
    </row>
    <row r="312" spans="2:15" ht="12" customHeight="1">
      <c r="B312" s="35"/>
      <c r="C312" s="39" t="s">
        <v>63</v>
      </c>
      <c r="D312" s="20">
        <v>3286.5564</v>
      </c>
      <c r="E312" s="20">
        <v>2171.4987</v>
      </c>
      <c r="F312" s="20">
        <v>561.9097</v>
      </c>
      <c r="G312" s="20">
        <v>434.6915</v>
      </c>
      <c r="H312" s="20">
        <v>362.7849</v>
      </c>
      <c r="I312" s="20">
        <v>0</v>
      </c>
      <c r="J312" s="20">
        <v>1993.4415</v>
      </c>
      <c r="K312" s="20">
        <v>4.9536</v>
      </c>
      <c r="L312" s="20">
        <v>12.433</v>
      </c>
      <c r="M312" s="20">
        <v>2598.6723</v>
      </c>
      <c r="N312" s="20">
        <v>0</v>
      </c>
      <c r="O312" s="21">
        <f t="shared" si="138"/>
        <v>11426.9416</v>
      </c>
    </row>
    <row r="313" spans="2:15" ht="12" customHeight="1">
      <c r="B313" s="35"/>
      <c r="C313" s="39" t="s">
        <v>64</v>
      </c>
      <c r="D313" s="20">
        <v>146.4634</v>
      </c>
      <c r="E313" s="20">
        <v>0.735</v>
      </c>
      <c r="F313" s="20">
        <v>321.6784</v>
      </c>
      <c r="G313" s="20">
        <v>31.5563</v>
      </c>
      <c r="H313" s="20">
        <v>263.6032</v>
      </c>
      <c r="I313" s="20">
        <v>0</v>
      </c>
      <c r="J313" s="20">
        <v>0</v>
      </c>
      <c r="K313" s="20">
        <v>19.5034</v>
      </c>
      <c r="L313" s="20">
        <v>9.2202</v>
      </c>
      <c r="M313" s="20">
        <v>1467.8434</v>
      </c>
      <c r="N313" s="20">
        <v>0</v>
      </c>
      <c r="O313" s="21">
        <f t="shared" si="138"/>
        <v>2260.6032999999998</v>
      </c>
    </row>
    <row r="314" spans="2:15" ht="12" customHeight="1">
      <c r="B314" s="35" t="s">
        <v>74</v>
      </c>
      <c r="C314" s="39" t="s">
        <v>57</v>
      </c>
      <c r="D314" s="20">
        <v>96.4801</v>
      </c>
      <c r="E314" s="20">
        <v>414.6038</v>
      </c>
      <c r="F314" s="20">
        <v>214.077</v>
      </c>
      <c r="G314" s="20">
        <v>0.2622</v>
      </c>
      <c r="H314" s="20">
        <v>4946.8571</v>
      </c>
      <c r="I314" s="20">
        <v>0</v>
      </c>
      <c r="J314" s="20">
        <v>2214.8854</v>
      </c>
      <c r="K314" s="20">
        <v>0</v>
      </c>
      <c r="L314" s="20">
        <v>32.4819</v>
      </c>
      <c r="M314" s="20">
        <v>1763.7065</v>
      </c>
      <c r="N314" s="20">
        <v>0</v>
      </c>
      <c r="O314" s="21">
        <f t="shared" si="138"/>
        <v>9683.354</v>
      </c>
    </row>
    <row r="315" spans="2:15" ht="12" customHeight="1">
      <c r="B315" s="35"/>
      <c r="C315" s="39" t="s">
        <v>92</v>
      </c>
      <c r="D315" s="20">
        <v>0</v>
      </c>
      <c r="E315" s="20">
        <v>182.9716</v>
      </c>
      <c r="F315" s="20">
        <v>0.96</v>
      </c>
      <c r="G315" s="20">
        <v>4.1357</v>
      </c>
      <c r="H315" s="20">
        <v>961.8802</v>
      </c>
      <c r="I315" s="20">
        <v>0</v>
      </c>
      <c r="J315" s="20">
        <v>0</v>
      </c>
      <c r="K315" s="20">
        <v>0</v>
      </c>
      <c r="L315" s="20">
        <v>0.0159</v>
      </c>
      <c r="M315" s="20">
        <v>6030.8321</v>
      </c>
      <c r="N315" s="20">
        <v>0</v>
      </c>
      <c r="O315" s="21">
        <f>SUM(D315:N315)</f>
        <v>7180.7955</v>
      </c>
    </row>
    <row r="316" spans="2:15" ht="12" customHeight="1">
      <c r="B316" s="35"/>
      <c r="C316" s="39" t="s">
        <v>58</v>
      </c>
      <c r="D316" s="20">
        <v>16378.7847</v>
      </c>
      <c r="E316" s="20">
        <v>30376.7626</v>
      </c>
      <c r="F316" s="20">
        <v>10070.1477</v>
      </c>
      <c r="G316" s="20">
        <v>3990.449</v>
      </c>
      <c r="H316" s="20">
        <v>9973.6301</v>
      </c>
      <c r="I316" s="20">
        <v>1.7166</v>
      </c>
      <c r="J316" s="20">
        <v>3206.4481</v>
      </c>
      <c r="K316" s="20">
        <v>0</v>
      </c>
      <c r="L316" s="20">
        <v>1031.3171</v>
      </c>
      <c r="M316" s="20">
        <v>4733.4263</v>
      </c>
      <c r="N316" s="20">
        <v>272.448</v>
      </c>
      <c r="O316" s="21">
        <f t="shared" si="138"/>
        <v>80035.1302</v>
      </c>
    </row>
    <row r="317" spans="2:15" ht="12" customHeight="1">
      <c r="B317" s="35"/>
      <c r="C317" s="40" t="s">
        <v>101</v>
      </c>
      <c r="D317" s="24">
        <v>2563.4982</v>
      </c>
      <c r="E317" s="24">
        <v>5025.7232</v>
      </c>
      <c r="F317" s="24">
        <v>4485.7331</v>
      </c>
      <c r="G317" s="24">
        <v>58.7635</v>
      </c>
      <c r="H317" s="24">
        <v>533.2435</v>
      </c>
      <c r="I317" s="24">
        <v>0</v>
      </c>
      <c r="J317" s="24">
        <v>914.1664</v>
      </c>
      <c r="K317" s="24">
        <v>23.9696</v>
      </c>
      <c r="L317" s="24">
        <v>44.1361</v>
      </c>
      <c r="M317" s="24">
        <v>6227.7507</v>
      </c>
      <c r="N317" s="24">
        <v>0</v>
      </c>
      <c r="O317" s="25">
        <f t="shared" si="138"/>
        <v>19876.9843</v>
      </c>
    </row>
    <row r="318" spans="2:15" ht="12" customHeight="1">
      <c r="B318" s="37"/>
      <c r="C318" s="43" t="s">
        <v>81</v>
      </c>
      <c r="D318" s="24">
        <f aca="true" t="shared" si="139" ref="D318:O318">SUM(D301:D317)</f>
        <v>585655.1422000001</v>
      </c>
      <c r="E318" s="24">
        <f t="shared" si="139"/>
        <v>102898.2211</v>
      </c>
      <c r="F318" s="24">
        <f t="shared" si="139"/>
        <v>139621.23050000003</v>
      </c>
      <c r="G318" s="24">
        <f t="shared" si="139"/>
        <v>30530.4957</v>
      </c>
      <c r="H318" s="24">
        <f t="shared" si="139"/>
        <v>122970.51649999997</v>
      </c>
      <c r="I318" s="24">
        <f t="shared" si="139"/>
        <v>5116.0133000000005</v>
      </c>
      <c r="J318" s="24">
        <f t="shared" si="139"/>
        <v>246967.93279999998</v>
      </c>
      <c r="K318" s="24">
        <f t="shared" si="139"/>
        <v>4556.8679999999995</v>
      </c>
      <c r="L318" s="24">
        <f t="shared" si="139"/>
        <v>6908.3649000000005</v>
      </c>
      <c r="M318" s="24">
        <f t="shared" si="139"/>
        <v>100736.54390000002</v>
      </c>
      <c r="N318" s="24">
        <f t="shared" si="139"/>
        <v>1324.6421</v>
      </c>
      <c r="O318" s="25">
        <f t="shared" si="139"/>
        <v>1347285.9710000001</v>
      </c>
    </row>
    <row r="319" spans="2:15" ht="12" customHeight="1">
      <c r="B319" s="35"/>
      <c r="C319" s="36" t="s">
        <v>93</v>
      </c>
      <c r="D319" s="18">
        <v>7601.2354</v>
      </c>
      <c r="E319" s="18">
        <v>2560.846</v>
      </c>
      <c r="F319" s="18">
        <v>3021.0262</v>
      </c>
      <c r="G319" s="18">
        <v>3985.8889</v>
      </c>
      <c r="H319" s="18">
        <v>487.3847</v>
      </c>
      <c r="I319" s="18">
        <v>298.1823</v>
      </c>
      <c r="J319" s="18">
        <v>1859.9845</v>
      </c>
      <c r="K319" s="18">
        <v>0</v>
      </c>
      <c r="L319" s="18">
        <v>99.7786</v>
      </c>
      <c r="M319" s="18">
        <v>300.7634</v>
      </c>
      <c r="N319" s="18">
        <v>0</v>
      </c>
      <c r="O319" s="19">
        <f aca="true" t="shared" si="140" ref="O319:O325">SUM(D319:N319)</f>
        <v>20215.09</v>
      </c>
    </row>
    <row r="320" spans="2:15" ht="12" customHeight="1">
      <c r="B320" s="35" t="s">
        <v>75</v>
      </c>
      <c r="C320" s="36" t="s">
        <v>94</v>
      </c>
      <c r="D320" s="20">
        <v>574.4705</v>
      </c>
      <c r="E320" s="20">
        <v>211.4685</v>
      </c>
      <c r="F320" s="20">
        <v>257.8947</v>
      </c>
      <c r="G320" s="20">
        <v>208.8967</v>
      </c>
      <c r="H320" s="20">
        <v>4.5512</v>
      </c>
      <c r="I320" s="20">
        <v>0</v>
      </c>
      <c r="J320" s="20">
        <v>34.8264</v>
      </c>
      <c r="K320" s="20">
        <v>0</v>
      </c>
      <c r="L320" s="20">
        <v>0</v>
      </c>
      <c r="M320" s="20">
        <v>0</v>
      </c>
      <c r="N320" s="20">
        <v>65.5383</v>
      </c>
      <c r="O320" s="21">
        <f t="shared" si="140"/>
        <v>1357.6463</v>
      </c>
    </row>
    <row r="321" spans="2:15" ht="12" customHeight="1">
      <c r="B321" s="35"/>
      <c r="C321" s="36" t="s">
        <v>95</v>
      </c>
      <c r="D321" s="20">
        <v>304.8282</v>
      </c>
      <c r="E321" s="20">
        <v>0</v>
      </c>
      <c r="F321" s="20">
        <v>44.0012</v>
      </c>
      <c r="G321" s="20">
        <v>0</v>
      </c>
      <c r="H321" s="20">
        <v>0.0604</v>
      </c>
      <c r="I321" s="20">
        <v>0</v>
      </c>
      <c r="J321" s="20">
        <v>0</v>
      </c>
      <c r="K321" s="20">
        <v>0</v>
      </c>
      <c r="L321" s="20">
        <v>0</v>
      </c>
      <c r="M321" s="20">
        <v>32.1223</v>
      </c>
      <c r="N321" s="20">
        <v>0</v>
      </c>
      <c r="O321" s="21">
        <f t="shared" si="140"/>
        <v>381.0121</v>
      </c>
    </row>
    <row r="322" spans="2:15" ht="12" customHeight="1">
      <c r="B322" s="35" t="s">
        <v>76</v>
      </c>
      <c r="C322" s="36" t="s">
        <v>96</v>
      </c>
      <c r="D322" s="20">
        <v>345.5593</v>
      </c>
      <c r="E322" s="20">
        <v>0</v>
      </c>
      <c r="F322" s="20">
        <v>14.1238</v>
      </c>
      <c r="G322" s="20">
        <v>0.0063</v>
      </c>
      <c r="H322" s="20">
        <v>2.772</v>
      </c>
      <c r="I322" s="20">
        <v>0</v>
      </c>
      <c r="J322" s="20">
        <v>0</v>
      </c>
      <c r="K322" s="20">
        <v>0</v>
      </c>
      <c r="L322" s="20">
        <v>0</v>
      </c>
      <c r="M322" s="20">
        <v>7.1805</v>
      </c>
      <c r="N322" s="20">
        <v>0</v>
      </c>
      <c r="O322" s="21">
        <f t="shared" si="140"/>
        <v>369.6419</v>
      </c>
    </row>
    <row r="323" spans="2:15" ht="12" customHeight="1">
      <c r="B323" s="35"/>
      <c r="C323" s="36" t="s">
        <v>97</v>
      </c>
      <c r="D323" s="20">
        <v>83.906</v>
      </c>
      <c r="E323" s="20">
        <v>48.9629</v>
      </c>
      <c r="F323" s="20">
        <v>352.169</v>
      </c>
      <c r="G323" s="20">
        <v>3.1642</v>
      </c>
      <c r="H323" s="20">
        <v>166.0684</v>
      </c>
      <c r="I323" s="20">
        <v>0</v>
      </c>
      <c r="J323" s="20">
        <v>0</v>
      </c>
      <c r="K323" s="20">
        <v>0</v>
      </c>
      <c r="L323" s="20">
        <v>0</v>
      </c>
      <c r="M323" s="20">
        <v>44.3012</v>
      </c>
      <c r="N323" s="20">
        <v>0</v>
      </c>
      <c r="O323" s="21">
        <f t="shared" si="140"/>
        <v>698.5717</v>
      </c>
    </row>
    <row r="324" spans="2:15" ht="12" customHeight="1">
      <c r="B324" s="35" t="s">
        <v>71</v>
      </c>
      <c r="C324" s="36" t="s">
        <v>98</v>
      </c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1">
        <f t="shared" si="140"/>
        <v>0</v>
      </c>
    </row>
    <row r="325" spans="2:15" ht="12" customHeight="1">
      <c r="B325" s="35"/>
      <c r="C325" s="44" t="s">
        <v>99</v>
      </c>
      <c r="D325" s="24">
        <v>5443.657</v>
      </c>
      <c r="E325" s="24">
        <v>210.8558</v>
      </c>
      <c r="F325" s="24">
        <v>1642.0971</v>
      </c>
      <c r="G325" s="24">
        <v>680.3426</v>
      </c>
      <c r="H325" s="24">
        <v>187.6505</v>
      </c>
      <c r="I325" s="24">
        <v>599.4804</v>
      </c>
      <c r="J325" s="24">
        <v>0</v>
      </c>
      <c r="K325" s="24">
        <v>0</v>
      </c>
      <c r="L325" s="24">
        <v>2.0344</v>
      </c>
      <c r="M325" s="24">
        <v>96.435</v>
      </c>
      <c r="N325" s="24">
        <v>0</v>
      </c>
      <c r="O325" s="25">
        <f t="shared" si="140"/>
        <v>8862.5528</v>
      </c>
    </row>
    <row r="326" spans="2:15" ht="12" customHeight="1">
      <c r="B326" s="37"/>
      <c r="C326" s="43" t="s">
        <v>67</v>
      </c>
      <c r="D326" s="22">
        <f aca="true" t="shared" si="141" ref="D326:O326">SUM(D319:D325)</f>
        <v>14353.656400000003</v>
      </c>
      <c r="E326" s="22">
        <f t="shared" si="141"/>
        <v>3032.1331999999998</v>
      </c>
      <c r="F326" s="22">
        <f t="shared" si="141"/>
        <v>5331.312</v>
      </c>
      <c r="G326" s="22">
        <f t="shared" si="141"/>
        <v>4878.2987</v>
      </c>
      <c r="H326" s="22">
        <f t="shared" si="141"/>
        <v>848.4872</v>
      </c>
      <c r="I326" s="22">
        <f t="shared" si="141"/>
        <v>897.6627000000001</v>
      </c>
      <c r="J326" s="22">
        <f t="shared" si="141"/>
        <v>1894.8109</v>
      </c>
      <c r="K326" s="22">
        <f t="shared" si="141"/>
        <v>0</v>
      </c>
      <c r="L326" s="22">
        <f t="shared" si="141"/>
        <v>101.813</v>
      </c>
      <c r="M326" s="22">
        <f t="shared" si="141"/>
        <v>480.8024</v>
      </c>
      <c r="N326" s="22">
        <f t="shared" si="141"/>
        <v>65.5383</v>
      </c>
      <c r="O326" s="23">
        <f t="shared" si="141"/>
        <v>31884.514799999997</v>
      </c>
    </row>
    <row r="327" spans="2:15" ht="12" customHeight="1">
      <c r="B327" s="45" t="s">
        <v>77</v>
      </c>
      <c r="C327" s="46"/>
      <c r="D327" s="26">
        <f aca="true" t="shared" si="142" ref="D327:O327">+D275+D300+D318+D326</f>
        <v>1582177.3815000001</v>
      </c>
      <c r="E327" s="26">
        <f t="shared" si="142"/>
        <v>161324.2913</v>
      </c>
      <c r="F327" s="26">
        <f t="shared" si="142"/>
        <v>226780.9672</v>
      </c>
      <c r="G327" s="26">
        <f t="shared" si="142"/>
        <v>45939.5411</v>
      </c>
      <c r="H327" s="26">
        <f t="shared" si="142"/>
        <v>162059.67549999998</v>
      </c>
      <c r="I327" s="27">
        <f t="shared" si="142"/>
        <v>6693.202200000001</v>
      </c>
      <c r="J327" s="26">
        <f t="shared" si="142"/>
        <v>1976093.3344999999</v>
      </c>
      <c r="K327" s="26">
        <f t="shared" si="142"/>
        <v>12780.562599999997</v>
      </c>
      <c r="L327" s="26">
        <f t="shared" si="142"/>
        <v>15488.670700000002</v>
      </c>
      <c r="M327" s="26">
        <f t="shared" si="142"/>
        <v>233020.8885</v>
      </c>
      <c r="N327" s="26">
        <f t="shared" si="142"/>
        <v>2419.6668000000004</v>
      </c>
      <c r="O327" s="28">
        <f t="shared" si="142"/>
        <v>4424778.181900001</v>
      </c>
    </row>
    <row r="328" ht="12" customHeight="1"/>
    <row r="329" spans="2:59" ht="13.5" customHeight="1">
      <c r="B329" s="12"/>
      <c r="C329" s="13" t="s">
        <v>15</v>
      </c>
      <c r="D329" s="55" t="s">
        <v>21</v>
      </c>
      <c r="E329" s="56"/>
      <c r="H329" s="3"/>
      <c r="BF329" s="6"/>
      <c r="BG329" s="3"/>
    </row>
    <row r="330" spans="3:59" ht="13.5" customHeight="1">
      <c r="C330" s="8"/>
      <c r="O330" s="7" t="str">
        <f>$O$5</f>
        <v>(３日間調査　単位：トン）</v>
      </c>
      <c r="BG330" s="3"/>
    </row>
    <row r="331" spans="2:15" s="11" customFormat="1" ht="15.75" customHeight="1">
      <c r="B331" s="9"/>
      <c r="C331" s="10" t="s">
        <v>6</v>
      </c>
      <c r="D331" s="47" t="s">
        <v>10</v>
      </c>
      <c r="E331" s="47" t="s">
        <v>1</v>
      </c>
      <c r="F331" s="47" t="s">
        <v>5</v>
      </c>
      <c r="G331" s="47" t="s">
        <v>2</v>
      </c>
      <c r="H331" s="54" t="s">
        <v>8</v>
      </c>
      <c r="I331" s="51" t="s">
        <v>3</v>
      </c>
      <c r="J331" s="51" t="s">
        <v>4</v>
      </c>
      <c r="K331" s="53" t="s">
        <v>9</v>
      </c>
      <c r="L331" s="51" t="s">
        <v>11</v>
      </c>
      <c r="M331" s="51" t="s">
        <v>12</v>
      </c>
      <c r="N331" s="51" t="s">
        <v>13</v>
      </c>
      <c r="O331" s="49" t="s">
        <v>14</v>
      </c>
    </row>
    <row r="332" spans="2:15" s="11" customFormat="1" ht="15.75" customHeight="1">
      <c r="B332" s="31" t="s">
        <v>7</v>
      </c>
      <c r="C332" s="32"/>
      <c r="D332" s="48"/>
      <c r="E332" s="48"/>
      <c r="F332" s="48"/>
      <c r="G332" s="48"/>
      <c r="H332" s="48"/>
      <c r="I332" s="52"/>
      <c r="J332" s="52"/>
      <c r="K332" s="52"/>
      <c r="L332" s="52"/>
      <c r="M332" s="52"/>
      <c r="N332" s="52"/>
      <c r="O332" s="50"/>
    </row>
    <row r="333" spans="2:15" ht="12" customHeight="1">
      <c r="B333" s="33"/>
      <c r="C333" s="34" t="s">
        <v>34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9">
        <f aca="true" t="shared" si="143" ref="O333:O339">SUM(D333:N333)</f>
        <v>0</v>
      </c>
    </row>
    <row r="334" spans="2:15" ht="12" customHeight="1">
      <c r="B334" s="35" t="s">
        <v>65</v>
      </c>
      <c r="C334" s="36" t="s">
        <v>35</v>
      </c>
      <c r="D334" s="20">
        <v>0.3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1">
        <f t="shared" si="143"/>
        <v>0.3</v>
      </c>
    </row>
    <row r="335" spans="2:15" ht="12" customHeight="1">
      <c r="B335" s="35"/>
      <c r="C335" s="36" t="s">
        <v>36</v>
      </c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1">
        <f t="shared" si="143"/>
        <v>0</v>
      </c>
    </row>
    <row r="336" spans="2:15" ht="12" customHeight="1">
      <c r="B336" s="35"/>
      <c r="C336" s="36" t="s">
        <v>80</v>
      </c>
      <c r="D336" s="20">
        <v>4.4738</v>
      </c>
      <c r="E336" s="20">
        <v>1.9065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6.9768</v>
      </c>
      <c r="N336" s="20">
        <v>0</v>
      </c>
      <c r="O336" s="21">
        <f t="shared" si="143"/>
        <v>13.357099999999999</v>
      </c>
    </row>
    <row r="337" spans="2:15" ht="12" customHeight="1">
      <c r="B337" s="35"/>
      <c r="C337" s="36" t="s">
        <v>37</v>
      </c>
      <c r="D337" s="20">
        <v>1.29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0.26</v>
      </c>
      <c r="N337" s="20">
        <v>0</v>
      </c>
      <c r="O337" s="21">
        <f>SUM(D337:N337)</f>
        <v>1.55</v>
      </c>
    </row>
    <row r="338" spans="2:15" ht="12" customHeight="1">
      <c r="B338" s="35"/>
      <c r="C338" s="36" t="s">
        <v>38</v>
      </c>
      <c r="D338" s="20">
        <v>0.275</v>
      </c>
      <c r="E338" s="20">
        <v>0.15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1">
        <f t="shared" si="143"/>
        <v>0.42500000000000004</v>
      </c>
    </row>
    <row r="339" spans="2:15" ht="12" customHeight="1">
      <c r="B339" s="35" t="s">
        <v>66</v>
      </c>
      <c r="C339" s="36" t="s">
        <v>100</v>
      </c>
      <c r="D339" s="20">
        <v>0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1">
        <f t="shared" si="143"/>
        <v>0</v>
      </c>
    </row>
    <row r="340" spans="2:15" ht="12" customHeight="1">
      <c r="B340" s="37"/>
      <c r="C340" s="38" t="s">
        <v>81</v>
      </c>
      <c r="D340" s="22">
        <f aca="true" t="shared" si="144" ref="D340:O340">SUM(D333:D339)</f>
        <v>6.3388</v>
      </c>
      <c r="E340" s="22">
        <f t="shared" si="144"/>
        <v>2.0565</v>
      </c>
      <c r="F340" s="22">
        <f t="shared" si="144"/>
        <v>0</v>
      </c>
      <c r="G340" s="22">
        <f t="shared" si="144"/>
        <v>0</v>
      </c>
      <c r="H340" s="22">
        <f t="shared" si="144"/>
        <v>0</v>
      </c>
      <c r="I340" s="22">
        <f t="shared" si="144"/>
        <v>0</v>
      </c>
      <c r="J340" s="22">
        <f t="shared" si="144"/>
        <v>0</v>
      </c>
      <c r="K340" s="22">
        <f t="shared" si="144"/>
        <v>0</v>
      </c>
      <c r="L340" s="22">
        <f t="shared" si="144"/>
        <v>0</v>
      </c>
      <c r="M340" s="22">
        <f t="shared" si="144"/>
        <v>7.2368</v>
      </c>
      <c r="N340" s="22">
        <f t="shared" si="144"/>
        <v>0</v>
      </c>
      <c r="O340" s="23">
        <f t="shared" si="144"/>
        <v>15.632100000000001</v>
      </c>
    </row>
    <row r="341" spans="2:15" ht="12" customHeight="1">
      <c r="B341" s="35"/>
      <c r="C341" s="39" t="s">
        <v>39</v>
      </c>
      <c r="D341" s="20">
        <v>16965.0164</v>
      </c>
      <c r="E341" s="20">
        <v>13885.1856</v>
      </c>
      <c r="F341" s="20">
        <v>6457.7595</v>
      </c>
      <c r="G341" s="20">
        <v>22384.0077</v>
      </c>
      <c r="H341" s="20">
        <v>8752.0723</v>
      </c>
      <c r="I341" s="20">
        <v>1520.5297</v>
      </c>
      <c r="J341" s="20">
        <v>0</v>
      </c>
      <c r="K341" s="20">
        <v>0</v>
      </c>
      <c r="L341" s="20">
        <v>274.1282</v>
      </c>
      <c r="M341" s="20">
        <v>2701.1575</v>
      </c>
      <c r="N341" s="20">
        <v>46.7809</v>
      </c>
      <c r="O341" s="21">
        <f aca="true" t="shared" si="145" ref="O341:O364">SUM(D341:N341)</f>
        <v>72986.63780000001</v>
      </c>
    </row>
    <row r="342" spans="2:15" ht="12" customHeight="1">
      <c r="B342" s="35"/>
      <c r="C342" s="39" t="s">
        <v>78</v>
      </c>
      <c r="D342" s="20">
        <v>4776.7954</v>
      </c>
      <c r="E342" s="20">
        <v>8947.6033</v>
      </c>
      <c r="F342" s="20">
        <v>7836.4825</v>
      </c>
      <c r="G342" s="20">
        <v>9594.7739</v>
      </c>
      <c r="H342" s="20">
        <v>5063.0815</v>
      </c>
      <c r="I342" s="20">
        <v>5.388</v>
      </c>
      <c r="J342" s="20">
        <v>0</v>
      </c>
      <c r="K342" s="20">
        <v>0</v>
      </c>
      <c r="L342" s="20">
        <v>477.7457</v>
      </c>
      <c r="M342" s="20">
        <v>5108.5257</v>
      </c>
      <c r="N342" s="20">
        <v>140.3255</v>
      </c>
      <c r="O342" s="21">
        <f t="shared" si="145"/>
        <v>41950.7215</v>
      </c>
    </row>
    <row r="343" spans="2:15" ht="12" customHeight="1">
      <c r="B343" s="35"/>
      <c r="C343" s="39" t="s">
        <v>59</v>
      </c>
      <c r="D343" s="20">
        <v>5743.6578</v>
      </c>
      <c r="E343" s="20">
        <v>1491.0675</v>
      </c>
      <c r="F343" s="20">
        <v>756.0678</v>
      </c>
      <c r="G343" s="20">
        <v>2598.5976</v>
      </c>
      <c r="H343" s="20">
        <v>775.1619</v>
      </c>
      <c r="I343" s="20">
        <v>12.1374</v>
      </c>
      <c r="J343" s="20">
        <v>20.7692</v>
      </c>
      <c r="K343" s="20">
        <v>0</v>
      </c>
      <c r="L343" s="20">
        <v>54.09</v>
      </c>
      <c r="M343" s="20">
        <v>630.2305</v>
      </c>
      <c r="N343" s="20">
        <v>73.8171</v>
      </c>
      <c r="O343" s="21">
        <f t="shared" si="145"/>
        <v>12155.5968</v>
      </c>
    </row>
    <row r="344" spans="2:15" ht="12" customHeight="1">
      <c r="B344" s="35"/>
      <c r="C344" s="39" t="s">
        <v>40</v>
      </c>
      <c r="D344" s="20">
        <v>1660.7767</v>
      </c>
      <c r="E344" s="20">
        <v>1392.0607</v>
      </c>
      <c r="F344" s="20">
        <v>278.4582</v>
      </c>
      <c r="G344" s="20">
        <v>1699.5783</v>
      </c>
      <c r="H344" s="20">
        <v>609.6892</v>
      </c>
      <c r="I344" s="20">
        <v>0.727</v>
      </c>
      <c r="J344" s="20">
        <v>838.6866</v>
      </c>
      <c r="K344" s="20">
        <v>0</v>
      </c>
      <c r="L344" s="20">
        <v>259.3673</v>
      </c>
      <c r="M344" s="20">
        <v>143.1987</v>
      </c>
      <c r="N344" s="20">
        <v>0</v>
      </c>
      <c r="O344" s="21">
        <f t="shared" si="145"/>
        <v>6882.542699999999</v>
      </c>
    </row>
    <row r="345" spans="2:15" ht="12" customHeight="1">
      <c r="B345" s="35"/>
      <c r="C345" s="39" t="s">
        <v>41</v>
      </c>
      <c r="D345" s="20">
        <v>643.5619</v>
      </c>
      <c r="E345" s="20">
        <v>576.2678</v>
      </c>
      <c r="F345" s="20">
        <v>75.6635</v>
      </c>
      <c r="G345" s="20">
        <v>1441.2805</v>
      </c>
      <c r="H345" s="20">
        <v>2282.0099</v>
      </c>
      <c r="I345" s="20">
        <v>0</v>
      </c>
      <c r="J345" s="20">
        <v>846.0563</v>
      </c>
      <c r="K345" s="20">
        <v>0</v>
      </c>
      <c r="L345" s="20">
        <v>659.5866</v>
      </c>
      <c r="M345" s="20">
        <v>311.6766</v>
      </c>
      <c r="N345" s="20">
        <v>0</v>
      </c>
      <c r="O345" s="21">
        <f t="shared" si="145"/>
        <v>6836.103099999999</v>
      </c>
    </row>
    <row r="346" spans="2:15" ht="12" customHeight="1">
      <c r="B346" s="35" t="s">
        <v>68</v>
      </c>
      <c r="C346" s="39" t="s">
        <v>69</v>
      </c>
      <c r="D346" s="20">
        <v>7704.962</v>
      </c>
      <c r="E346" s="20">
        <v>1312.0996</v>
      </c>
      <c r="F346" s="20">
        <v>4758.0178</v>
      </c>
      <c r="G346" s="20">
        <v>4561.8716</v>
      </c>
      <c r="H346" s="20">
        <v>316.5485</v>
      </c>
      <c r="I346" s="20">
        <v>0</v>
      </c>
      <c r="J346" s="20">
        <v>15.7202</v>
      </c>
      <c r="K346" s="20">
        <v>0</v>
      </c>
      <c r="L346" s="20">
        <v>23.2882</v>
      </c>
      <c r="M346" s="20">
        <v>961.9188</v>
      </c>
      <c r="N346" s="20">
        <v>4.674</v>
      </c>
      <c r="O346" s="21">
        <f t="shared" si="145"/>
        <v>19659.1007</v>
      </c>
    </row>
    <row r="347" spans="2:15" ht="12" customHeight="1">
      <c r="B347" s="35"/>
      <c r="C347" s="39" t="s">
        <v>82</v>
      </c>
      <c r="D347" s="20">
        <v>8769.9289</v>
      </c>
      <c r="E347" s="20">
        <v>764.3086</v>
      </c>
      <c r="F347" s="20">
        <v>666.2597</v>
      </c>
      <c r="G347" s="20">
        <v>2469.2242</v>
      </c>
      <c r="H347" s="20">
        <v>1141.8624</v>
      </c>
      <c r="I347" s="20">
        <v>0</v>
      </c>
      <c r="J347" s="20">
        <v>0.4735</v>
      </c>
      <c r="K347" s="20">
        <v>0</v>
      </c>
      <c r="L347" s="20">
        <v>21.7842</v>
      </c>
      <c r="M347" s="20">
        <v>3875.2633</v>
      </c>
      <c r="N347" s="20">
        <v>24.7589</v>
      </c>
      <c r="O347" s="21">
        <f t="shared" si="145"/>
        <v>17733.8637</v>
      </c>
    </row>
    <row r="348" spans="2:15" ht="12" customHeight="1">
      <c r="B348" s="35"/>
      <c r="C348" s="39" t="s">
        <v>60</v>
      </c>
      <c r="D348" s="20">
        <v>29368.2678</v>
      </c>
      <c r="E348" s="20">
        <v>5987.4232</v>
      </c>
      <c r="F348" s="20">
        <v>4039.3065</v>
      </c>
      <c r="G348" s="20">
        <v>19020.188</v>
      </c>
      <c r="H348" s="20">
        <v>1979.0252</v>
      </c>
      <c r="I348" s="20">
        <v>4.5328</v>
      </c>
      <c r="J348" s="20">
        <v>84.413</v>
      </c>
      <c r="K348" s="20">
        <v>2.181</v>
      </c>
      <c r="L348" s="20">
        <v>147.5967</v>
      </c>
      <c r="M348" s="20">
        <v>2026.6628</v>
      </c>
      <c r="N348" s="20">
        <v>654.711</v>
      </c>
      <c r="O348" s="21">
        <f t="shared" si="145"/>
        <v>63314.308</v>
      </c>
    </row>
    <row r="349" spans="2:15" ht="12" customHeight="1">
      <c r="B349" s="35"/>
      <c r="C349" s="39" t="s">
        <v>79</v>
      </c>
      <c r="D349" s="20">
        <v>275.0957</v>
      </c>
      <c r="E349" s="20">
        <v>20.2464</v>
      </c>
      <c r="F349" s="20">
        <v>11.8909</v>
      </c>
      <c r="G349" s="20">
        <v>9.3371</v>
      </c>
      <c r="H349" s="20">
        <v>227.169</v>
      </c>
      <c r="I349" s="20">
        <v>0</v>
      </c>
      <c r="J349" s="20">
        <v>0</v>
      </c>
      <c r="K349" s="20">
        <v>0</v>
      </c>
      <c r="L349" s="20">
        <v>0</v>
      </c>
      <c r="M349" s="20">
        <v>99.1348</v>
      </c>
      <c r="N349" s="20">
        <v>0.5468</v>
      </c>
      <c r="O349" s="21">
        <f t="shared" si="145"/>
        <v>643.4207</v>
      </c>
    </row>
    <row r="350" spans="2:15" ht="12" customHeight="1">
      <c r="B350" s="35"/>
      <c r="C350" s="39" t="s">
        <v>42</v>
      </c>
      <c r="D350" s="20">
        <v>16382.6236</v>
      </c>
      <c r="E350" s="20">
        <v>3068.8241</v>
      </c>
      <c r="F350" s="20">
        <v>1211.3329</v>
      </c>
      <c r="G350" s="20">
        <v>4512.168</v>
      </c>
      <c r="H350" s="20">
        <v>1805.7591</v>
      </c>
      <c r="I350" s="20">
        <v>1.892</v>
      </c>
      <c r="J350" s="20">
        <v>450.0601</v>
      </c>
      <c r="K350" s="20">
        <v>13.8745</v>
      </c>
      <c r="L350" s="20">
        <v>286.7634</v>
      </c>
      <c r="M350" s="20">
        <v>2306.4861</v>
      </c>
      <c r="N350" s="20">
        <v>123.2731</v>
      </c>
      <c r="O350" s="21">
        <f t="shared" si="145"/>
        <v>30163.056900000003</v>
      </c>
    </row>
    <row r="351" spans="2:15" ht="12" customHeight="1">
      <c r="B351" s="35"/>
      <c r="C351" s="39" t="s">
        <v>43</v>
      </c>
      <c r="D351" s="20">
        <v>3028.6207</v>
      </c>
      <c r="E351" s="20">
        <v>372.3563</v>
      </c>
      <c r="F351" s="20">
        <v>128.9508</v>
      </c>
      <c r="G351" s="20">
        <v>1607.0279</v>
      </c>
      <c r="H351" s="20">
        <v>160.0483</v>
      </c>
      <c r="I351" s="20">
        <v>0.2851</v>
      </c>
      <c r="J351" s="20">
        <v>5.2147</v>
      </c>
      <c r="K351" s="20">
        <v>0</v>
      </c>
      <c r="L351" s="20">
        <v>0.0057</v>
      </c>
      <c r="M351" s="20">
        <v>259.5849</v>
      </c>
      <c r="N351" s="20">
        <v>56.6731</v>
      </c>
      <c r="O351" s="21">
        <f t="shared" si="145"/>
        <v>5618.767500000001</v>
      </c>
    </row>
    <row r="352" spans="2:15" ht="12" customHeight="1">
      <c r="B352" s="35" t="s">
        <v>70</v>
      </c>
      <c r="C352" s="39" t="s">
        <v>83</v>
      </c>
      <c r="D352" s="20">
        <v>342.2685</v>
      </c>
      <c r="E352" s="20">
        <v>75.4172</v>
      </c>
      <c r="F352" s="20">
        <v>29.4591</v>
      </c>
      <c r="G352" s="20">
        <v>65.6219</v>
      </c>
      <c r="H352" s="20">
        <v>21.4037</v>
      </c>
      <c r="I352" s="20">
        <v>0</v>
      </c>
      <c r="J352" s="20">
        <v>0</v>
      </c>
      <c r="K352" s="20">
        <v>0</v>
      </c>
      <c r="L352" s="20">
        <v>0.7157</v>
      </c>
      <c r="M352" s="20">
        <v>47.6122</v>
      </c>
      <c r="N352" s="20">
        <v>0</v>
      </c>
      <c r="O352" s="21">
        <f t="shared" si="145"/>
        <v>582.4983</v>
      </c>
    </row>
    <row r="353" spans="2:15" ht="12" customHeight="1">
      <c r="B353" s="35"/>
      <c r="C353" s="39" t="s">
        <v>44</v>
      </c>
      <c r="D353" s="20">
        <v>4156.6406</v>
      </c>
      <c r="E353" s="20">
        <v>620.7435</v>
      </c>
      <c r="F353" s="20">
        <v>835.2053</v>
      </c>
      <c r="G353" s="20">
        <v>1238.3889</v>
      </c>
      <c r="H353" s="20">
        <v>817.9841</v>
      </c>
      <c r="I353" s="20">
        <v>0.1778</v>
      </c>
      <c r="J353" s="20">
        <v>820.8234</v>
      </c>
      <c r="K353" s="20">
        <v>0.0508</v>
      </c>
      <c r="L353" s="20">
        <v>79.2295</v>
      </c>
      <c r="M353" s="20">
        <v>936.7251</v>
      </c>
      <c r="N353" s="20">
        <v>383.3054</v>
      </c>
      <c r="O353" s="21">
        <f t="shared" si="145"/>
        <v>9889.274399999998</v>
      </c>
    </row>
    <row r="354" spans="2:15" ht="12" customHeight="1">
      <c r="B354" s="35"/>
      <c r="C354" s="39" t="s">
        <v>61</v>
      </c>
      <c r="D354" s="20">
        <v>3364.6644</v>
      </c>
      <c r="E354" s="20">
        <v>459.8772</v>
      </c>
      <c r="F354" s="20">
        <v>659.3848</v>
      </c>
      <c r="G354" s="20">
        <v>200.2461</v>
      </c>
      <c r="H354" s="20">
        <v>0</v>
      </c>
      <c r="I354" s="20">
        <v>0</v>
      </c>
      <c r="J354" s="20">
        <v>168.0638</v>
      </c>
      <c r="K354" s="20">
        <v>0</v>
      </c>
      <c r="L354" s="20">
        <v>0</v>
      </c>
      <c r="M354" s="20">
        <v>139.066</v>
      </c>
      <c r="N354" s="20">
        <v>15.0562</v>
      </c>
      <c r="O354" s="21">
        <f t="shared" si="145"/>
        <v>5006.3585</v>
      </c>
    </row>
    <row r="355" spans="2:15" ht="12" customHeight="1">
      <c r="B355" s="35"/>
      <c r="C355" s="39" t="s">
        <v>45</v>
      </c>
      <c r="D355" s="20">
        <v>3406.1644</v>
      </c>
      <c r="E355" s="20">
        <v>91.5704</v>
      </c>
      <c r="F355" s="20">
        <v>514.4314</v>
      </c>
      <c r="G355" s="20">
        <v>210.3861</v>
      </c>
      <c r="H355" s="20">
        <v>41.2431</v>
      </c>
      <c r="I355" s="20">
        <v>0</v>
      </c>
      <c r="J355" s="20">
        <v>235.1282</v>
      </c>
      <c r="K355" s="20">
        <v>0</v>
      </c>
      <c r="L355" s="20">
        <v>2.0674</v>
      </c>
      <c r="M355" s="20">
        <v>404.4551</v>
      </c>
      <c r="N355" s="20">
        <v>141.4762</v>
      </c>
      <c r="O355" s="21">
        <f t="shared" si="145"/>
        <v>5046.9223</v>
      </c>
    </row>
    <row r="356" spans="2:15" ht="12" customHeight="1">
      <c r="B356" s="35"/>
      <c r="C356" s="39" t="s">
        <v>46</v>
      </c>
      <c r="D356" s="20">
        <v>14364.3347</v>
      </c>
      <c r="E356" s="20">
        <v>1054.6441</v>
      </c>
      <c r="F356" s="20">
        <v>1228.4773</v>
      </c>
      <c r="G356" s="20">
        <v>3000.879</v>
      </c>
      <c r="H356" s="20">
        <v>356.2533</v>
      </c>
      <c r="I356" s="20">
        <v>0</v>
      </c>
      <c r="J356" s="20">
        <v>1817.5733</v>
      </c>
      <c r="K356" s="20">
        <v>0</v>
      </c>
      <c r="L356" s="20">
        <v>11.9717</v>
      </c>
      <c r="M356" s="20">
        <v>849.8475</v>
      </c>
      <c r="N356" s="20">
        <v>325.1239</v>
      </c>
      <c r="O356" s="21">
        <f t="shared" si="145"/>
        <v>23009.104799999997</v>
      </c>
    </row>
    <row r="357" spans="2:15" ht="12" customHeight="1">
      <c r="B357" s="35"/>
      <c r="C357" s="39" t="s">
        <v>84</v>
      </c>
      <c r="D357" s="20">
        <v>8441.2558</v>
      </c>
      <c r="E357" s="20">
        <v>1938.282</v>
      </c>
      <c r="F357" s="20">
        <v>224.4993</v>
      </c>
      <c r="G357" s="20">
        <v>672.3348</v>
      </c>
      <c r="H357" s="20">
        <v>285.4603</v>
      </c>
      <c r="I357" s="20">
        <v>9.6891</v>
      </c>
      <c r="J357" s="20">
        <v>11.3402</v>
      </c>
      <c r="K357" s="20">
        <v>0</v>
      </c>
      <c r="L357" s="20">
        <v>6.6935</v>
      </c>
      <c r="M357" s="20">
        <v>561.6712</v>
      </c>
      <c r="N357" s="20">
        <v>421.7491</v>
      </c>
      <c r="O357" s="21">
        <f t="shared" si="145"/>
        <v>12572.975300000002</v>
      </c>
    </row>
    <row r="358" spans="2:15" ht="12" customHeight="1">
      <c r="B358" s="35" t="s">
        <v>71</v>
      </c>
      <c r="C358" s="39" t="s">
        <v>85</v>
      </c>
      <c r="D358" s="20">
        <v>9203.6145</v>
      </c>
      <c r="E358" s="20">
        <v>471.6848</v>
      </c>
      <c r="F358" s="20">
        <v>416.8176</v>
      </c>
      <c r="G358" s="20">
        <v>599.5526</v>
      </c>
      <c r="H358" s="20">
        <v>138.443</v>
      </c>
      <c r="I358" s="20">
        <v>0</v>
      </c>
      <c r="J358" s="20">
        <v>25.7592</v>
      </c>
      <c r="K358" s="20">
        <v>0</v>
      </c>
      <c r="L358" s="20">
        <v>3.0248</v>
      </c>
      <c r="M358" s="20">
        <v>229.1056</v>
      </c>
      <c r="N358" s="20">
        <v>198.134</v>
      </c>
      <c r="O358" s="21">
        <f t="shared" si="145"/>
        <v>11286.1361</v>
      </c>
    </row>
    <row r="359" spans="2:15" ht="12" customHeight="1">
      <c r="B359" s="35"/>
      <c r="C359" s="39" t="s">
        <v>86</v>
      </c>
      <c r="D359" s="20">
        <v>1686.2865</v>
      </c>
      <c r="E359" s="20">
        <v>699.7315</v>
      </c>
      <c r="F359" s="20">
        <v>32.2682</v>
      </c>
      <c r="G359" s="20">
        <v>251.2627</v>
      </c>
      <c r="H359" s="20">
        <v>66.2255</v>
      </c>
      <c r="I359" s="20">
        <v>0</v>
      </c>
      <c r="J359" s="20">
        <v>2.0792</v>
      </c>
      <c r="K359" s="20">
        <v>0</v>
      </c>
      <c r="L359" s="20">
        <v>19.7984</v>
      </c>
      <c r="M359" s="20">
        <v>1184.9083</v>
      </c>
      <c r="N359" s="20">
        <v>285.413</v>
      </c>
      <c r="O359" s="21">
        <f t="shared" si="145"/>
        <v>4227.9733</v>
      </c>
    </row>
    <row r="360" spans="2:15" ht="12" customHeight="1">
      <c r="B360" s="35"/>
      <c r="C360" s="39" t="s">
        <v>87</v>
      </c>
      <c r="D360" s="20">
        <v>3018.9123</v>
      </c>
      <c r="E360" s="20">
        <v>473.464</v>
      </c>
      <c r="F360" s="20">
        <v>171.5767</v>
      </c>
      <c r="G360" s="20">
        <v>72.4076</v>
      </c>
      <c r="H360" s="20">
        <v>6.5672</v>
      </c>
      <c r="I360" s="20">
        <v>0</v>
      </c>
      <c r="J360" s="20">
        <v>0.2775</v>
      </c>
      <c r="K360" s="20">
        <v>0.353</v>
      </c>
      <c r="L360" s="20">
        <v>0.0456</v>
      </c>
      <c r="M360" s="20">
        <v>177.0104</v>
      </c>
      <c r="N360" s="20">
        <v>344.3354</v>
      </c>
      <c r="O360" s="21">
        <f t="shared" si="145"/>
        <v>4264.9497</v>
      </c>
    </row>
    <row r="361" spans="2:15" ht="12" customHeight="1">
      <c r="B361" s="35"/>
      <c r="C361" s="39" t="s">
        <v>47</v>
      </c>
      <c r="D361" s="20">
        <v>5666.1008</v>
      </c>
      <c r="E361" s="20">
        <v>2621.303</v>
      </c>
      <c r="F361" s="20">
        <v>542.6345</v>
      </c>
      <c r="G361" s="20">
        <v>2100.1728</v>
      </c>
      <c r="H361" s="20">
        <v>2538.4869</v>
      </c>
      <c r="I361" s="20">
        <v>0.1099</v>
      </c>
      <c r="J361" s="20">
        <v>254.7852</v>
      </c>
      <c r="K361" s="20">
        <v>0</v>
      </c>
      <c r="L361" s="20">
        <v>166.6904</v>
      </c>
      <c r="M361" s="20">
        <v>685.4394</v>
      </c>
      <c r="N361" s="20">
        <v>528.8767</v>
      </c>
      <c r="O361" s="21">
        <f t="shared" si="145"/>
        <v>15104.5996</v>
      </c>
    </row>
    <row r="362" spans="2:15" ht="12" customHeight="1">
      <c r="B362" s="35"/>
      <c r="C362" s="39" t="s">
        <v>88</v>
      </c>
      <c r="D362" s="20">
        <v>1133.1282</v>
      </c>
      <c r="E362" s="20">
        <v>251.9476</v>
      </c>
      <c r="F362" s="20">
        <v>38.462</v>
      </c>
      <c r="G362" s="20">
        <v>342.8641</v>
      </c>
      <c r="H362" s="20">
        <v>186.9663</v>
      </c>
      <c r="I362" s="20">
        <v>0.1229</v>
      </c>
      <c r="J362" s="20">
        <v>18.9815</v>
      </c>
      <c r="K362" s="20">
        <v>0</v>
      </c>
      <c r="L362" s="20">
        <v>0.6362</v>
      </c>
      <c r="M362" s="20">
        <v>260.0927</v>
      </c>
      <c r="N362" s="20">
        <v>12.9383</v>
      </c>
      <c r="O362" s="21">
        <f t="shared" si="145"/>
        <v>2246.1398</v>
      </c>
    </row>
    <row r="363" spans="2:15" ht="12" customHeight="1">
      <c r="B363" s="35"/>
      <c r="C363" s="39" t="s">
        <v>48</v>
      </c>
      <c r="D363" s="20">
        <v>14105.7659</v>
      </c>
      <c r="E363" s="20">
        <v>1455.7926</v>
      </c>
      <c r="F363" s="20">
        <v>332.6582</v>
      </c>
      <c r="G363" s="20">
        <v>367.3637</v>
      </c>
      <c r="H363" s="20">
        <v>1497.8001</v>
      </c>
      <c r="I363" s="20">
        <v>7.8599</v>
      </c>
      <c r="J363" s="20">
        <v>5.5658</v>
      </c>
      <c r="K363" s="20">
        <v>0</v>
      </c>
      <c r="L363" s="20">
        <v>0.014</v>
      </c>
      <c r="M363" s="20">
        <v>174.4645</v>
      </c>
      <c r="N363" s="20">
        <v>390.8975</v>
      </c>
      <c r="O363" s="21">
        <f t="shared" si="145"/>
        <v>18338.182199999996</v>
      </c>
    </row>
    <row r="364" spans="2:15" ht="12" customHeight="1">
      <c r="B364" s="35"/>
      <c r="C364" s="40" t="s">
        <v>89</v>
      </c>
      <c r="D364" s="20">
        <v>1582.304</v>
      </c>
      <c r="E364" s="20">
        <v>1429.4983</v>
      </c>
      <c r="F364" s="20">
        <v>774.1201</v>
      </c>
      <c r="G364" s="20">
        <v>1299.3482</v>
      </c>
      <c r="H364" s="20">
        <v>2090.2325</v>
      </c>
      <c r="I364" s="20">
        <v>0.6628</v>
      </c>
      <c r="J364" s="20">
        <v>146.7125</v>
      </c>
      <c r="K364" s="20">
        <v>0</v>
      </c>
      <c r="L364" s="20">
        <v>109.4957</v>
      </c>
      <c r="M364" s="20">
        <v>790.5286</v>
      </c>
      <c r="N364" s="20">
        <v>422.8084</v>
      </c>
      <c r="O364" s="21">
        <f t="shared" si="145"/>
        <v>8645.7111</v>
      </c>
    </row>
    <row r="365" spans="2:15" ht="12" customHeight="1">
      <c r="B365" s="37"/>
      <c r="C365" s="41" t="s">
        <v>81</v>
      </c>
      <c r="D365" s="22">
        <f aca="true" t="shared" si="146" ref="D365:O365">SUM(D341:D364)</f>
        <v>165790.74750000003</v>
      </c>
      <c r="E365" s="22">
        <f t="shared" si="146"/>
        <v>49461.399300000005</v>
      </c>
      <c r="F365" s="22">
        <f t="shared" si="146"/>
        <v>32020.184599999997</v>
      </c>
      <c r="G365" s="22">
        <f t="shared" si="146"/>
        <v>80318.8833</v>
      </c>
      <c r="H365" s="22">
        <f t="shared" si="146"/>
        <v>31159.493300000002</v>
      </c>
      <c r="I365" s="22">
        <f t="shared" si="146"/>
        <v>1564.1144000000002</v>
      </c>
      <c r="J365" s="22">
        <f t="shared" si="146"/>
        <v>5768.4834</v>
      </c>
      <c r="K365" s="22">
        <f t="shared" si="146"/>
        <v>16.4593</v>
      </c>
      <c r="L365" s="22">
        <f t="shared" si="146"/>
        <v>2604.7389000000003</v>
      </c>
      <c r="M365" s="22">
        <f t="shared" si="146"/>
        <v>24864.7663</v>
      </c>
      <c r="N365" s="22">
        <f t="shared" si="146"/>
        <v>4595.6745</v>
      </c>
      <c r="O365" s="23">
        <f t="shared" si="146"/>
        <v>398164.94479999994</v>
      </c>
    </row>
    <row r="366" spans="2:15" ht="12" customHeight="1">
      <c r="B366" s="33"/>
      <c r="C366" s="42" t="s">
        <v>49</v>
      </c>
      <c r="D366" s="20">
        <v>33.92</v>
      </c>
      <c r="E366" s="20">
        <v>5.6604</v>
      </c>
      <c r="F366" s="20">
        <v>49.6481</v>
      </c>
      <c r="G366" s="20">
        <v>56.1194</v>
      </c>
      <c r="H366" s="20">
        <v>21.4478</v>
      </c>
      <c r="I366" s="20">
        <v>0</v>
      </c>
      <c r="J366" s="20">
        <v>6.8669</v>
      </c>
      <c r="K366" s="20">
        <v>0</v>
      </c>
      <c r="L366" s="20">
        <v>6.8635</v>
      </c>
      <c r="M366" s="20">
        <v>9.7178</v>
      </c>
      <c r="N366" s="20">
        <v>0</v>
      </c>
      <c r="O366" s="21">
        <f aca="true" t="shared" si="147" ref="O366:O382">SUM(D366:N366)</f>
        <v>190.24389999999997</v>
      </c>
    </row>
    <row r="367" spans="2:15" ht="12" customHeight="1">
      <c r="B367" s="35"/>
      <c r="C367" s="39" t="s">
        <v>50</v>
      </c>
      <c r="D367" s="20">
        <v>184.1831</v>
      </c>
      <c r="E367" s="20">
        <v>6.2406</v>
      </c>
      <c r="F367" s="20">
        <v>260.1908</v>
      </c>
      <c r="G367" s="20">
        <v>513.2219</v>
      </c>
      <c r="H367" s="20">
        <v>105.6418</v>
      </c>
      <c r="I367" s="20">
        <v>0</v>
      </c>
      <c r="J367" s="20">
        <v>0</v>
      </c>
      <c r="K367" s="20">
        <v>0</v>
      </c>
      <c r="L367" s="20">
        <v>2.7643</v>
      </c>
      <c r="M367" s="20">
        <v>42.2921</v>
      </c>
      <c r="N367" s="20">
        <v>0.747</v>
      </c>
      <c r="O367" s="21">
        <f t="shared" si="147"/>
        <v>1115.2816</v>
      </c>
    </row>
    <row r="368" spans="2:15" ht="12" customHeight="1">
      <c r="B368" s="35"/>
      <c r="C368" s="39" t="s">
        <v>51</v>
      </c>
      <c r="D368" s="20">
        <v>292.7104</v>
      </c>
      <c r="E368" s="20">
        <v>1235.9927</v>
      </c>
      <c r="F368" s="20">
        <v>184.6596</v>
      </c>
      <c r="G368" s="20">
        <v>1362.116</v>
      </c>
      <c r="H368" s="20">
        <v>4262.9042</v>
      </c>
      <c r="I368" s="20">
        <v>0</v>
      </c>
      <c r="J368" s="20">
        <v>0</v>
      </c>
      <c r="K368" s="20">
        <v>0</v>
      </c>
      <c r="L368" s="20">
        <v>20.1495</v>
      </c>
      <c r="M368" s="20">
        <v>166.2015</v>
      </c>
      <c r="N368" s="20">
        <v>0</v>
      </c>
      <c r="O368" s="21">
        <f t="shared" si="147"/>
        <v>7524.7339</v>
      </c>
    </row>
    <row r="369" spans="2:15" ht="12" customHeight="1">
      <c r="B369" s="35" t="s">
        <v>72</v>
      </c>
      <c r="C369" s="39" t="s">
        <v>90</v>
      </c>
      <c r="D369" s="20">
        <v>22465.2733</v>
      </c>
      <c r="E369" s="20">
        <v>2910.5862</v>
      </c>
      <c r="F369" s="20">
        <v>1079.1356</v>
      </c>
      <c r="G369" s="20">
        <v>2092.3703</v>
      </c>
      <c r="H369" s="20">
        <v>8948.6353</v>
      </c>
      <c r="I369" s="20">
        <v>4205.4324</v>
      </c>
      <c r="J369" s="20">
        <v>0</v>
      </c>
      <c r="K369" s="20">
        <v>0</v>
      </c>
      <c r="L369" s="20">
        <v>641.1678</v>
      </c>
      <c r="M369" s="20">
        <v>1423.9529</v>
      </c>
      <c r="N369" s="20">
        <v>0</v>
      </c>
      <c r="O369" s="21">
        <f t="shared" si="147"/>
        <v>43766.5538</v>
      </c>
    </row>
    <row r="370" spans="2:15" ht="12" customHeight="1">
      <c r="B370" s="35"/>
      <c r="C370" s="39" t="s">
        <v>52</v>
      </c>
      <c r="D370" s="20">
        <v>4932.493</v>
      </c>
      <c r="E370" s="20">
        <v>7723.5828</v>
      </c>
      <c r="F370" s="20">
        <v>5823.0154</v>
      </c>
      <c r="G370" s="20">
        <v>5693.8445</v>
      </c>
      <c r="H370" s="20">
        <v>27143.2276</v>
      </c>
      <c r="I370" s="20">
        <v>91.0469</v>
      </c>
      <c r="J370" s="20">
        <v>0</v>
      </c>
      <c r="K370" s="20">
        <v>0</v>
      </c>
      <c r="L370" s="20">
        <v>3152.9773</v>
      </c>
      <c r="M370" s="20">
        <v>1804.6449</v>
      </c>
      <c r="N370" s="20">
        <v>0</v>
      </c>
      <c r="O370" s="21">
        <f t="shared" si="147"/>
        <v>56364.8324</v>
      </c>
    </row>
    <row r="371" spans="2:15" ht="12" customHeight="1">
      <c r="B371" s="35"/>
      <c r="C371" s="39" t="s">
        <v>53</v>
      </c>
      <c r="D371" s="20">
        <v>966.0749</v>
      </c>
      <c r="E371" s="20">
        <v>148.9341</v>
      </c>
      <c r="F371" s="20">
        <v>2399.8648</v>
      </c>
      <c r="G371" s="20">
        <v>1373.1983</v>
      </c>
      <c r="H371" s="20">
        <v>1482.5689</v>
      </c>
      <c r="I371" s="20">
        <v>0</v>
      </c>
      <c r="J371" s="20">
        <v>3855.9878</v>
      </c>
      <c r="K371" s="20">
        <v>0</v>
      </c>
      <c r="L371" s="20">
        <v>0.5621</v>
      </c>
      <c r="M371" s="20">
        <v>337.6871</v>
      </c>
      <c r="N371" s="20">
        <v>26.4968</v>
      </c>
      <c r="O371" s="21">
        <f t="shared" si="147"/>
        <v>10591.374799999998</v>
      </c>
    </row>
    <row r="372" spans="2:15" ht="12" customHeight="1">
      <c r="B372" s="35"/>
      <c r="C372" s="39" t="s">
        <v>54</v>
      </c>
      <c r="D372" s="20">
        <v>3683.3161</v>
      </c>
      <c r="E372" s="20">
        <v>1472.2415</v>
      </c>
      <c r="F372" s="20">
        <v>2695.2173</v>
      </c>
      <c r="G372" s="20">
        <v>528.9665</v>
      </c>
      <c r="H372" s="20">
        <v>574.8186</v>
      </c>
      <c r="I372" s="20">
        <v>0</v>
      </c>
      <c r="J372" s="20">
        <v>91.8428</v>
      </c>
      <c r="K372" s="20">
        <v>0</v>
      </c>
      <c r="L372" s="20">
        <v>64.8941</v>
      </c>
      <c r="M372" s="20">
        <v>1267.0562</v>
      </c>
      <c r="N372" s="20">
        <v>448.1196</v>
      </c>
      <c r="O372" s="21">
        <f t="shared" si="147"/>
        <v>10826.4727</v>
      </c>
    </row>
    <row r="373" spans="2:15" ht="12" customHeight="1">
      <c r="B373" s="35"/>
      <c r="C373" s="39" t="s">
        <v>55</v>
      </c>
      <c r="D373" s="20">
        <v>5266.0419</v>
      </c>
      <c r="E373" s="20">
        <v>458.7214</v>
      </c>
      <c r="F373" s="20">
        <v>1046.7805</v>
      </c>
      <c r="G373" s="20">
        <v>0.4136</v>
      </c>
      <c r="H373" s="20">
        <v>1977.6087</v>
      </c>
      <c r="I373" s="20">
        <v>411.5704</v>
      </c>
      <c r="J373" s="20">
        <v>526.3044</v>
      </c>
      <c r="K373" s="20">
        <v>0</v>
      </c>
      <c r="L373" s="20">
        <v>0</v>
      </c>
      <c r="M373" s="20">
        <v>68.599</v>
      </c>
      <c r="N373" s="20">
        <v>0</v>
      </c>
      <c r="O373" s="21">
        <f t="shared" si="147"/>
        <v>9756.039900000002</v>
      </c>
    </row>
    <row r="374" spans="2:15" ht="12" customHeight="1">
      <c r="B374" s="35" t="s">
        <v>73</v>
      </c>
      <c r="C374" s="39" t="s">
        <v>56</v>
      </c>
      <c r="D374" s="20">
        <v>140.5788</v>
      </c>
      <c r="E374" s="20">
        <v>0</v>
      </c>
      <c r="F374" s="20">
        <v>0</v>
      </c>
      <c r="G374" s="20">
        <v>80.6924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3.91</v>
      </c>
      <c r="N374" s="20">
        <v>670.2505</v>
      </c>
      <c r="O374" s="21">
        <f t="shared" si="147"/>
        <v>895.4317</v>
      </c>
    </row>
    <row r="375" spans="2:15" ht="12" customHeight="1">
      <c r="B375" s="35"/>
      <c r="C375" s="39" t="s">
        <v>91</v>
      </c>
      <c r="D375" s="20">
        <v>614.5167</v>
      </c>
      <c r="E375" s="20">
        <v>209.7419</v>
      </c>
      <c r="F375" s="20">
        <v>2.3771</v>
      </c>
      <c r="G375" s="20">
        <v>2784.185</v>
      </c>
      <c r="H375" s="20">
        <v>200.9605</v>
      </c>
      <c r="I375" s="20">
        <v>0</v>
      </c>
      <c r="J375" s="20">
        <v>1408.0726</v>
      </c>
      <c r="K375" s="20">
        <v>10.3439</v>
      </c>
      <c r="L375" s="20">
        <v>73.3412</v>
      </c>
      <c r="M375" s="20">
        <v>5133.2418</v>
      </c>
      <c r="N375" s="20">
        <v>54.945</v>
      </c>
      <c r="O375" s="21">
        <f t="shared" si="147"/>
        <v>10491.725699999999</v>
      </c>
    </row>
    <row r="376" spans="2:15" ht="12" customHeight="1">
      <c r="B376" s="35"/>
      <c r="C376" s="39" t="s">
        <v>62</v>
      </c>
      <c r="D376" s="20">
        <v>991.6834</v>
      </c>
      <c r="E376" s="20">
        <v>440.2109</v>
      </c>
      <c r="F376" s="20">
        <v>5.7049</v>
      </c>
      <c r="G376" s="20">
        <v>1116.7273</v>
      </c>
      <c r="H376" s="20">
        <v>1732.486</v>
      </c>
      <c r="I376" s="20">
        <v>0</v>
      </c>
      <c r="J376" s="20">
        <v>0</v>
      </c>
      <c r="K376" s="20">
        <v>40.0084</v>
      </c>
      <c r="L376" s="20">
        <v>52.5244</v>
      </c>
      <c r="M376" s="20">
        <v>2931.332</v>
      </c>
      <c r="N376" s="20">
        <v>0.4521</v>
      </c>
      <c r="O376" s="21">
        <f t="shared" si="147"/>
        <v>7311.1294</v>
      </c>
    </row>
    <row r="377" spans="2:15" ht="12" customHeight="1">
      <c r="B377" s="35"/>
      <c r="C377" s="39" t="s">
        <v>63</v>
      </c>
      <c r="D377" s="20">
        <v>2465.074</v>
      </c>
      <c r="E377" s="20">
        <v>2123.6602</v>
      </c>
      <c r="F377" s="20">
        <v>138.5719</v>
      </c>
      <c r="G377" s="20">
        <v>754.2052</v>
      </c>
      <c r="H377" s="20">
        <v>202.3872</v>
      </c>
      <c r="I377" s="20">
        <v>0</v>
      </c>
      <c r="J377" s="20">
        <v>452.4628</v>
      </c>
      <c r="K377" s="20">
        <v>0</v>
      </c>
      <c r="L377" s="20">
        <v>33.9998</v>
      </c>
      <c r="M377" s="20">
        <v>268.8732</v>
      </c>
      <c r="N377" s="20">
        <v>7.3874</v>
      </c>
      <c r="O377" s="21">
        <f t="shared" si="147"/>
        <v>6446.6217</v>
      </c>
    </row>
    <row r="378" spans="2:15" ht="12" customHeight="1">
      <c r="B378" s="35"/>
      <c r="C378" s="39" t="s">
        <v>64</v>
      </c>
      <c r="D378" s="20">
        <v>287.9972</v>
      </c>
      <c r="E378" s="20">
        <v>304.3841</v>
      </c>
      <c r="F378" s="20">
        <v>54.4558</v>
      </c>
      <c r="G378" s="20">
        <v>294.906</v>
      </c>
      <c r="H378" s="20">
        <v>91.7402</v>
      </c>
      <c r="I378" s="20">
        <v>0</v>
      </c>
      <c r="J378" s="20">
        <v>0.4451</v>
      </c>
      <c r="K378" s="20">
        <v>0</v>
      </c>
      <c r="L378" s="20">
        <v>0.2011</v>
      </c>
      <c r="M378" s="20">
        <v>268.8409</v>
      </c>
      <c r="N378" s="20">
        <v>0.0793</v>
      </c>
      <c r="O378" s="21">
        <f t="shared" si="147"/>
        <v>1303.0496999999998</v>
      </c>
    </row>
    <row r="379" spans="2:15" ht="12" customHeight="1">
      <c r="B379" s="35" t="s">
        <v>74</v>
      </c>
      <c r="C379" s="39" t="s">
        <v>57</v>
      </c>
      <c r="D379" s="20">
        <v>973.5</v>
      </c>
      <c r="E379" s="20">
        <v>304.7285</v>
      </c>
      <c r="F379" s="20">
        <v>761.5899</v>
      </c>
      <c r="G379" s="20">
        <v>785.9306</v>
      </c>
      <c r="H379" s="20">
        <v>6923.1517</v>
      </c>
      <c r="I379" s="20">
        <v>0</v>
      </c>
      <c r="J379" s="20">
        <v>270.3914</v>
      </c>
      <c r="K379" s="20">
        <v>0</v>
      </c>
      <c r="L379" s="20">
        <v>690.7959</v>
      </c>
      <c r="M379" s="20">
        <v>1468.4014</v>
      </c>
      <c r="N379" s="20">
        <v>0</v>
      </c>
      <c r="O379" s="21">
        <f t="shared" si="147"/>
        <v>12178.4894</v>
      </c>
    </row>
    <row r="380" spans="2:15" ht="12" customHeight="1">
      <c r="B380" s="35"/>
      <c r="C380" s="39" t="s">
        <v>92</v>
      </c>
      <c r="D380" s="20">
        <v>2.4414</v>
      </c>
      <c r="E380" s="20">
        <v>938.621</v>
      </c>
      <c r="F380" s="20">
        <v>626.8324</v>
      </c>
      <c r="G380" s="20">
        <v>970.3515</v>
      </c>
      <c r="H380" s="20">
        <v>3217.4282</v>
      </c>
      <c r="I380" s="20">
        <v>0</v>
      </c>
      <c r="J380" s="20">
        <v>0.0049</v>
      </c>
      <c r="K380" s="20">
        <v>0</v>
      </c>
      <c r="L380" s="20">
        <v>169.1478</v>
      </c>
      <c r="M380" s="20">
        <v>2893.3649</v>
      </c>
      <c r="N380" s="20">
        <v>0</v>
      </c>
      <c r="O380" s="21">
        <f>SUM(D380:N380)</f>
        <v>8818.192099999998</v>
      </c>
    </row>
    <row r="381" spans="2:15" ht="12" customHeight="1">
      <c r="B381" s="35"/>
      <c r="C381" s="39" t="s">
        <v>58</v>
      </c>
      <c r="D381" s="20">
        <v>4855.5724</v>
      </c>
      <c r="E381" s="20">
        <v>468.1255</v>
      </c>
      <c r="F381" s="20">
        <v>1064.1899</v>
      </c>
      <c r="G381" s="20">
        <v>3571.4523</v>
      </c>
      <c r="H381" s="20">
        <v>11161.4808</v>
      </c>
      <c r="I381" s="20">
        <v>43.4749</v>
      </c>
      <c r="J381" s="20">
        <v>33.2384</v>
      </c>
      <c r="K381" s="20">
        <v>0</v>
      </c>
      <c r="L381" s="20">
        <v>669.5135</v>
      </c>
      <c r="M381" s="20">
        <v>2415.7838</v>
      </c>
      <c r="N381" s="20">
        <v>20.5809</v>
      </c>
      <c r="O381" s="21">
        <f t="shared" si="147"/>
        <v>24303.4124</v>
      </c>
    </row>
    <row r="382" spans="2:15" ht="12" customHeight="1">
      <c r="B382" s="35"/>
      <c r="C382" s="40" t="s">
        <v>101</v>
      </c>
      <c r="D382" s="24">
        <v>292.98</v>
      </c>
      <c r="E382" s="24">
        <v>4505.8919</v>
      </c>
      <c r="F382" s="24">
        <v>352.7814</v>
      </c>
      <c r="G382" s="24">
        <v>1061.1936</v>
      </c>
      <c r="H382" s="24">
        <v>3694.5043</v>
      </c>
      <c r="I382" s="24">
        <v>0</v>
      </c>
      <c r="J382" s="24">
        <v>511.9743</v>
      </c>
      <c r="K382" s="24">
        <v>0</v>
      </c>
      <c r="L382" s="24">
        <v>26.1508</v>
      </c>
      <c r="M382" s="24">
        <v>163.6112</v>
      </c>
      <c r="N382" s="24">
        <v>0.039</v>
      </c>
      <c r="O382" s="25">
        <f t="shared" si="147"/>
        <v>10609.1265</v>
      </c>
    </row>
    <row r="383" spans="2:15" ht="12" customHeight="1">
      <c r="B383" s="37"/>
      <c r="C383" s="43" t="s">
        <v>81</v>
      </c>
      <c r="D383" s="24">
        <f aca="true" t="shared" si="148" ref="D383:O383">SUM(D366:D382)</f>
        <v>48448.35660000001</v>
      </c>
      <c r="E383" s="24">
        <f t="shared" si="148"/>
        <v>23257.323699999997</v>
      </c>
      <c r="F383" s="24">
        <f t="shared" si="148"/>
        <v>16545.015400000004</v>
      </c>
      <c r="G383" s="24">
        <f t="shared" si="148"/>
        <v>23039.8944</v>
      </c>
      <c r="H383" s="24">
        <f t="shared" si="148"/>
        <v>71740.99179999999</v>
      </c>
      <c r="I383" s="24">
        <f t="shared" si="148"/>
        <v>4751.5246</v>
      </c>
      <c r="J383" s="24">
        <f t="shared" si="148"/>
        <v>7157.591399999999</v>
      </c>
      <c r="K383" s="24">
        <f t="shared" si="148"/>
        <v>50.3523</v>
      </c>
      <c r="L383" s="24">
        <f t="shared" si="148"/>
        <v>5605.0531</v>
      </c>
      <c r="M383" s="24">
        <f t="shared" si="148"/>
        <v>20667.5107</v>
      </c>
      <c r="N383" s="24">
        <f t="shared" si="148"/>
        <v>1229.0976</v>
      </c>
      <c r="O383" s="25">
        <f t="shared" si="148"/>
        <v>222492.71159999998</v>
      </c>
    </row>
    <row r="384" spans="2:15" ht="12" customHeight="1">
      <c r="B384" s="35"/>
      <c r="C384" s="36" t="s">
        <v>93</v>
      </c>
      <c r="D384" s="18">
        <v>32180.6998</v>
      </c>
      <c r="E384" s="18">
        <v>6263.8612</v>
      </c>
      <c r="F384" s="18">
        <v>8800.351</v>
      </c>
      <c r="G384" s="18">
        <v>14265.3988</v>
      </c>
      <c r="H384" s="18">
        <v>15918.2681</v>
      </c>
      <c r="I384" s="18">
        <v>695.2163</v>
      </c>
      <c r="J384" s="18">
        <v>1448.6962</v>
      </c>
      <c r="K384" s="18">
        <v>1.8404</v>
      </c>
      <c r="L384" s="18">
        <v>1270.6136</v>
      </c>
      <c r="M384" s="18">
        <v>5719.3508</v>
      </c>
      <c r="N384" s="18">
        <v>292.6702</v>
      </c>
      <c r="O384" s="19">
        <f aca="true" t="shared" si="149" ref="O384:O390">SUM(D384:N384)</f>
        <v>86856.9664</v>
      </c>
    </row>
    <row r="385" spans="2:15" ht="12" customHeight="1">
      <c r="B385" s="35" t="s">
        <v>75</v>
      </c>
      <c r="C385" s="36" t="s">
        <v>94</v>
      </c>
      <c r="D385" s="20">
        <v>370.456</v>
      </c>
      <c r="E385" s="20">
        <v>40.7433</v>
      </c>
      <c r="F385" s="20">
        <v>67.5644</v>
      </c>
      <c r="G385" s="20">
        <v>2.3975</v>
      </c>
      <c r="H385" s="20">
        <v>11.921</v>
      </c>
      <c r="I385" s="20">
        <v>0</v>
      </c>
      <c r="J385" s="20">
        <v>6.0586</v>
      </c>
      <c r="K385" s="20">
        <v>0</v>
      </c>
      <c r="L385" s="20">
        <v>1.1029</v>
      </c>
      <c r="M385" s="20">
        <v>22.7555</v>
      </c>
      <c r="N385" s="20">
        <v>0.4676</v>
      </c>
      <c r="O385" s="21">
        <f t="shared" si="149"/>
        <v>523.4667999999999</v>
      </c>
    </row>
    <row r="386" spans="2:15" ht="12" customHeight="1">
      <c r="B386" s="35"/>
      <c r="C386" s="36" t="s">
        <v>95</v>
      </c>
      <c r="D386" s="20">
        <v>2.5133</v>
      </c>
      <c r="E386" s="20">
        <v>0</v>
      </c>
      <c r="F386" s="20">
        <v>0.1509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1">
        <f t="shared" si="149"/>
        <v>2.6642</v>
      </c>
    </row>
    <row r="387" spans="2:15" ht="12" customHeight="1">
      <c r="B387" s="35" t="s">
        <v>76</v>
      </c>
      <c r="C387" s="36" t="s">
        <v>96</v>
      </c>
      <c r="D387" s="20">
        <v>3743.9065</v>
      </c>
      <c r="E387" s="20">
        <v>283.5968</v>
      </c>
      <c r="F387" s="20">
        <v>98.2812</v>
      </c>
      <c r="G387" s="20">
        <v>124.6747</v>
      </c>
      <c r="H387" s="20">
        <v>665.5117</v>
      </c>
      <c r="I387" s="20">
        <v>0.0252</v>
      </c>
      <c r="J387" s="20">
        <v>4.1655</v>
      </c>
      <c r="K387" s="20">
        <v>1.9219</v>
      </c>
      <c r="L387" s="20">
        <v>6.4405</v>
      </c>
      <c r="M387" s="20">
        <v>118.4594</v>
      </c>
      <c r="N387" s="20">
        <v>10.6471</v>
      </c>
      <c r="O387" s="21">
        <f t="shared" si="149"/>
        <v>5057.630499999999</v>
      </c>
    </row>
    <row r="388" spans="2:15" ht="12" customHeight="1">
      <c r="B388" s="35"/>
      <c r="C388" s="36" t="s">
        <v>97</v>
      </c>
      <c r="D388" s="20">
        <v>31.907</v>
      </c>
      <c r="E388" s="20">
        <v>1.9287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0.0422</v>
      </c>
      <c r="N388" s="20">
        <v>0</v>
      </c>
      <c r="O388" s="21">
        <f t="shared" si="149"/>
        <v>33.877900000000004</v>
      </c>
    </row>
    <row r="389" spans="2:15" ht="12" customHeight="1">
      <c r="B389" s="35" t="s">
        <v>71</v>
      </c>
      <c r="C389" s="36" t="s">
        <v>98</v>
      </c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1">
        <f t="shared" si="149"/>
        <v>0</v>
      </c>
    </row>
    <row r="390" spans="2:15" ht="12" customHeight="1">
      <c r="B390" s="35"/>
      <c r="C390" s="44" t="s">
        <v>99</v>
      </c>
      <c r="D390" s="24">
        <v>2885.1687</v>
      </c>
      <c r="E390" s="24">
        <v>1955.4863</v>
      </c>
      <c r="F390" s="24">
        <v>4624.1793</v>
      </c>
      <c r="G390" s="24">
        <v>4850.9941</v>
      </c>
      <c r="H390" s="24">
        <v>1413.6985</v>
      </c>
      <c r="I390" s="24">
        <v>302.9021</v>
      </c>
      <c r="J390" s="24">
        <v>0</v>
      </c>
      <c r="K390" s="24">
        <v>0</v>
      </c>
      <c r="L390" s="24">
        <v>36.5313</v>
      </c>
      <c r="M390" s="24">
        <v>2617.2108</v>
      </c>
      <c r="N390" s="24">
        <v>0.1213</v>
      </c>
      <c r="O390" s="25">
        <f t="shared" si="149"/>
        <v>18686.2924</v>
      </c>
    </row>
    <row r="391" spans="2:15" ht="12" customHeight="1">
      <c r="B391" s="37"/>
      <c r="C391" s="43" t="s">
        <v>67</v>
      </c>
      <c r="D391" s="22">
        <f aca="true" t="shared" si="150" ref="D391:O391">SUM(D384:D390)</f>
        <v>39214.6513</v>
      </c>
      <c r="E391" s="22">
        <f t="shared" si="150"/>
        <v>8545.616300000002</v>
      </c>
      <c r="F391" s="22">
        <f t="shared" si="150"/>
        <v>13590.5268</v>
      </c>
      <c r="G391" s="22">
        <f t="shared" si="150"/>
        <v>19243.4651</v>
      </c>
      <c r="H391" s="22">
        <f t="shared" si="150"/>
        <v>18009.399299999997</v>
      </c>
      <c r="I391" s="22">
        <f t="shared" si="150"/>
        <v>998.1436000000001</v>
      </c>
      <c r="J391" s="22">
        <f t="shared" si="150"/>
        <v>1458.9203000000002</v>
      </c>
      <c r="K391" s="22">
        <f t="shared" si="150"/>
        <v>3.7622999999999998</v>
      </c>
      <c r="L391" s="22">
        <f t="shared" si="150"/>
        <v>1314.6883</v>
      </c>
      <c r="M391" s="22">
        <f t="shared" si="150"/>
        <v>8477.8187</v>
      </c>
      <c r="N391" s="22">
        <f t="shared" si="150"/>
        <v>303.90620000000007</v>
      </c>
      <c r="O391" s="23">
        <f t="shared" si="150"/>
        <v>111160.8982</v>
      </c>
    </row>
    <row r="392" spans="2:15" ht="12" customHeight="1">
      <c r="B392" s="45" t="s">
        <v>77</v>
      </c>
      <c r="C392" s="46"/>
      <c r="D392" s="26">
        <f aca="true" t="shared" si="151" ref="D392:O392">+D340+D365+D383+D391</f>
        <v>253460.09420000002</v>
      </c>
      <c r="E392" s="26">
        <f t="shared" si="151"/>
        <v>81266.3958</v>
      </c>
      <c r="F392" s="26">
        <f t="shared" si="151"/>
        <v>62155.7268</v>
      </c>
      <c r="G392" s="26">
        <f t="shared" si="151"/>
        <v>122602.2428</v>
      </c>
      <c r="H392" s="26">
        <f t="shared" si="151"/>
        <v>120909.88439999998</v>
      </c>
      <c r="I392" s="27">
        <f t="shared" si="151"/>
        <v>7313.7826000000005</v>
      </c>
      <c r="J392" s="26">
        <f t="shared" si="151"/>
        <v>14384.995099999998</v>
      </c>
      <c r="K392" s="26">
        <f t="shared" si="151"/>
        <v>70.5739</v>
      </c>
      <c r="L392" s="26">
        <f t="shared" si="151"/>
        <v>9524.480300000001</v>
      </c>
      <c r="M392" s="26">
        <f t="shared" si="151"/>
        <v>54017.332500000004</v>
      </c>
      <c r="N392" s="26">
        <f t="shared" si="151"/>
        <v>6128.6783000000005</v>
      </c>
      <c r="O392" s="28">
        <f t="shared" si="151"/>
        <v>731834.1867</v>
      </c>
    </row>
    <row r="393" ht="12" customHeight="1"/>
    <row r="394" spans="2:59" ht="13.5" customHeight="1">
      <c r="B394" s="12"/>
      <c r="C394" s="13" t="s">
        <v>15</v>
      </c>
      <c r="D394" s="55" t="s">
        <v>22</v>
      </c>
      <c r="E394" s="56"/>
      <c r="H394" s="3"/>
      <c r="BF394" s="6"/>
      <c r="BG394" s="3"/>
    </row>
    <row r="395" spans="3:59" ht="13.5" customHeight="1">
      <c r="C395" s="8"/>
      <c r="O395" s="7" t="str">
        <f>$O$5</f>
        <v>(３日間調査　単位：トン）</v>
      </c>
      <c r="BG395" s="3"/>
    </row>
    <row r="396" spans="2:15" s="11" customFormat="1" ht="15.75" customHeight="1">
      <c r="B396" s="9"/>
      <c r="C396" s="10" t="s">
        <v>6</v>
      </c>
      <c r="D396" s="47" t="s">
        <v>10</v>
      </c>
      <c r="E396" s="47" t="s">
        <v>1</v>
      </c>
      <c r="F396" s="47" t="s">
        <v>5</v>
      </c>
      <c r="G396" s="47" t="s">
        <v>2</v>
      </c>
      <c r="H396" s="54" t="s">
        <v>8</v>
      </c>
      <c r="I396" s="51" t="s">
        <v>3</v>
      </c>
      <c r="J396" s="51" t="s">
        <v>4</v>
      </c>
      <c r="K396" s="53" t="s">
        <v>9</v>
      </c>
      <c r="L396" s="51" t="s">
        <v>11</v>
      </c>
      <c r="M396" s="51" t="s">
        <v>12</v>
      </c>
      <c r="N396" s="51" t="s">
        <v>13</v>
      </c>
      <c r="O396" s="49" t="s">
        <v>14</v>
      </c>
    </row>
    <row r="397" spans="2:15" s="11" customFormat="1" ht="15.75" customHeight="1">
      <c r="B397" s="31" t="s">
        <v>7</v>
      </c>
      <c r="C397" s="32"/>
      <c r="D397" s="48"/>
      <c r="E397" s="48"/>
      <c r="F397" s="48"/>
      <c r="G397" s="48"/>
      <c r="H397" s="48"/>
      <c r="I397" s="52"/>
      <c r="J397" s="52"/>
      <c r="K397" s="52"/>
      <c r="L397" s="52"/>
      <c r="M397" s="52"/>
      <c r="N397" s="52"/>
      <c r="O397" s="50"/>
    </row>
    <row r="398" spans="2:15" ht="12" customHeight="1">
      <c r="B398" s="33"/>
      <c r="C398" s="34" t="s">
        <v>34</v>
      </c>
      <c r="D398" s="18">
        <v>705.98</v>
      </c>
      <c r="E398" s="18">
        <v>674.2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9">
        <f aca="true" t="shared" si="152" ref="O398:O404">SUM(D398:N398)</f>
        <v>1380.18</v>
      </c>
    </row>
    <row r="399" spans="2:15" ht="12" customHeight="1">
      <c r="B399" s="35" t="s">
        <v>65</v>
      </c>
      <c r="C399" s="36" t="s">
        <v>35</v>
      </c>
      <c r="D399" s="20">
        <v>4353.8757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9827.852</v>
      </c>
      <c r="N399" s="20">
        <v>0</v>
      </c>
      <c r="O399" s="21">
        <f t="shared" si="152"/>
        <v>14181.7277</v>
      </c>
    </row>
    <row r="400" spans="2:15" ht="12" customHeight="1">
      <c r="B400" s="35"/>
      <c r="C400" s="36" t="s">
        <v>36</v>
      </c>
      <c r="D400" s="20">
        <v>1129.6988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1602.0615</v>
      </c>
      <c r="N400" s="20">
        <v>0</v>
      </c>
      <c r="O400" s="21">
        <f t="shared" si="152"/>
        <v>2731.7603</v>
      </c>
    </row>
    <row r="401" spans="2:15" ht="12" customHeight="1">
      <c r="B401" s="35"/>
      <c r="C401" s="36" t="s">
        <v>80</v>
      </c>
      <c r="D401" s="20">
        <v>225953.6241</v>
      </c>
      <c r="E401" s="20">
        <v>1398.0899</v>
      </c>
      <c r="F401" s="20">
        <v>430.7057</v>
      </c>
      <c r="G401" s="20">
        <v>0</v>
      </c>
      <c r="H401" s="20">
        <v>0</v>
      </c>
      <c r="I401" s="20">
        <v>0</v>
      </c>
      <c r="J401" s="20">
        <v>257335.9459</v>
      </c>
      <c r="K401" s="20">
        <v>0</v>
      </c>
      <c r="L401" s="20">
        <v>7.2163</v>
      </c>
      <c r="M401" s="20">
        <v>39950.1504</v>
      </c>
      <c r="N401" s="20">
        <v>0</v>
      </c>
      <c r="O401" s="21">
        <f t="shared" si="152"/>
        <v>525075.7322999999</v>
      </c>
    </row>
    <row r="402" spans="2:15" ht="12" customHeight="1">
      <c r="B402" s="35"/>
      <c r="C402" s="36" t="s">
        <v>37</v>
      </c>
      <c r="D402" s="20">
        <v>147203.8166</v>
      </c>
      <c r="E402" s="20">
        <v>37.9926</v>
      </c>
      <c r="F402" s="20">
        <v>3262.7707</v>
      </c>
      <c r="G402" s="20">
        <v>29.2851</v>
      </c>
      <c r="H402" s="20">
        <v>0</v>
      </c>
      <c r="I402" s="20">
        <v>0</v>
      </c>
      <c r="J402" s="20">
        <v>28350.9907</v>
      </c>
      <c r="K402" s="20">
        <v>0</v>
      </c>
      <c r="L402" s="20">
        <v>46.3515</v>
      </c>
      <c r="M402" s="20">
        <v>10990.1663</v>
      </c>
      <c r="N402" s="20">
        <v>0</v>
      </c>
      <c r="O402" s="21">
        <f>SUM(D402:N402)</f>
        <v>189921.3735</v>
      </c>
    </row>
    <row r="403" spans="2:15" ht="12" customHeight="1">
      <c r="B403" s="35"/>
      <c r="C403" s="36" t="s">
        <v>38</v>
      </c>
      <c r="D403" s="20">
        <v>2173.7882</v>
      </c>
      <c r="E403" s="20">
        <v>132.526</v>
      </c>
      <c r="F403" s="20">
        <v>0</v>
      </c>
      <c r="G403" s="20">
        <v>0</v>
      </c>
      <c r="H403" s="20">
        <v>0</v>
      </c>
      <c r="I403" s="20">
        <v>0</v>
      </c>
      <c r="J403" s="20">
        <v>588.8</v>
      </c>
      <c r="K403" s="20">
        <v>0</v>
      </c>
      <c r="L403" s="20">
        <v>0</v>
      </c>
      <c r="M403" s="20">
        <v>1092.7497</v>
      </c>
      <c r="N403" s="20">
        <v>0</v>
      </c>
      <c r="O403" s="21">
        <f t="shared" si="152"/>
        <v>3987.8639000000003</v>
      </c>
    </row>
    <row r="404" spans="2:15" ht="12" customHeight="1">
      <c r="B404" s="35" t="s">
        <v>66</v>
      </c>
      <c r="C404" s="36" t="s">
        <v>100</v>
      </c>
      <c r="D404" s="20">
        <v>49060.2315</v>
      </c>
      <c r="E404" s="20">
        <v>178.5</v>
      </c>
      <c r="F404" s="20">
        <v>52.3953</v>
      </c>
      <c r="G404" s="20">
        <v>0</v>
      </c>
      <c r="H404" s="20">
        <v>0</v>
      </c>
      <c r="I404" s="20">
        <v>0</v>
      </c>
      <c r="J404" s="20">
        <v>71131.6847</v>
      </c>
      <c r="K404" s="20">
        <v>0</v>
      </c>
      <c r="L404" s="20">
        <v>0</v>
      </c>
      <c r="M404" s="20">
        <v>13986.0804</v>
      </c>
      <c r="N404" s="20">
        <v>0</v>
      </c>
      <c r="O404" s="21">
        <f t="shared" si="152"/>
        <v>134408.8919</v>
      </c>
    </row>
    <row r="405" spans="2:15" ht="12" customHeight="1">
      <c r="B405" s="37"/>
      <c r="C405" s="38" t="s">
        <v>81</v>
      </c>
      <c r="D405" s="22">
        <f aca="true" t="shared" si="153" ref="D405:O405">SUM(D398:D404)</f>
        <v>430581.0149</v>
      </c>
      <c r="E405" s="22">
        <f t="shared" si="153"/>
        <v>2421.3084999999996</v>
      </c>
      <c r="F405" s="22">
        <f t="shared" si="153"/>
        <v>3745.8717</v>
      </c>
      <c r="G405" s="22">
        <f t="shared" si="153"/>
        <v>29.2851</v>
      </c>
      <c r="H405" s="22">
        <f t="shared" si="153"/>
        <v>0</v>
      </c>
      <c r="I405" s="22">
        <f t="shared" si="153"/>
        <v>0</v>
      </c>
      <c r="J405" s="22">
        <f t="shared" si="153"/>
        <v>357407.4213</v>
      </c>
      <c r="K405" s="22">
        <f t="shared" si="153"/>
        <v>0</v>
      </c>
      <c r="L405" s="22">
        <f t="shared" si="153"/>
        <v>53.567800000000005</v>
      </c>
      <c r="M405" s="22">
        <f t="shared" si="153"/>
        <v>77449.06030000001</v>
      </c>
      <c r="N405" s="22">
        <f t="shared" si="153"/>
        <v>0</v>
      </c>
      <c r="O405" s="23">
        <f t="shared" si="153"/>
        <v>871687.5295999998</v>
      </c>
    </row>
    <row r="406" spans="2:15" ht="12" customHeight="1">
      <c r="B406" s="35"/>
      <c r="C406" s="39" t="s">
        <v>39</v>
      </c>
      <c r="D406" s="20">
        <v>216565.0998</v>
      </c>
      <c r="E406" s="20">
        <v>275436.9787</v>
      </c>
      <c r="F406" s="20">
        <v>46124.9179</v>
      </c>
      <c r="G406" s="20">
        <v>21222.1965</v>
      </c>
      <c r="H406" s="20">
        <v>37229.0544</v>
      </c>
      <c r="I406" s="20">
        <v>2598.9259</v>
      </c>
      <c r="J406" s="20">
        <v>0</v>
      </c>
      <c r="K406" s="20">
        <v>352.9083</v>
      </c>
      <c r="L406" s="20">
        <v>6.4111</v>
      </c>
      <c r="M406" s="20">
        <v>35352.0311</v>
      </c>
      <c r="N406" s="20">
        <v>227.9404</v>
      </c>
      <c r="O406" s="21">
        <f aca="true" t="shared" si="154" ref="O406:O429">SUM(D406:N406)</f>
        <v>635116.4641</v>
      </c>
    </row>
    <row r="407" spans="2:15" ht="12" customHeight="1">
      <c r="B407" s="35"/>
      <c r="C407" s="39" t="s">
        <v>78</v>
      </c>
      <c r="D407" s="20">
        <v>108048.5686</v>
      </c>
      <c r="E407" s="20">
        <v>133012.854</v>
      </c>
      <c r="F407" s="20">
        <v>67410.7266</v>
      </c>
      <c r="G407" s="20">
        <v>7883.6367</v>
      </c>
      <c r="H407" s="20">
        <v>5844.6</v>
      </c>
      <c r="I407" s="20">
        <v>0</v>
      </c>
      <c r="J407" s="20">
        <v>783.3485</v>
      </c>
      <c r="K407" s="20">
        <v>230.2661</v>
      </c>
      <c r="L407" s="20">
        <v>1589.8818</v>
      </c>
      <c r="M407" s="20">
        <v>27600.6867</v>
      </c>
      <c r="N407" s="20">
        <v>325.8583</v>
      </c>
      <c r="O407" s="21">
        <f t="shared" si="154"/>
        <v>352730.4273</v>
      </c>
    </row>
    <row r="408" spans="2:15" ht="12" customHeight="1">
      <c r="B408" s="35"/>
      <c r="C408" s="39" t="s">
        <v>59</v>
      </c>
      <c r="D408" s="20">
        <v>13394.5927</v>
      </c>
      <c r="E408" s="20">
        <v>7185.4324</v>
      </c>
      <c r="F408" s="20">
        <v>2210.0864</v>
      </c>
      <c r="G408" s="20">
        <v>98.1779</v>
      </c>
      <c r="H408" s="20">
        <v>324.933</v>
      </c>
      <c r="I408" s="20">
        <v>0</v>
      </c>
      <c r="J408" s="20">
        <v>0</v>
      </c>
      <c r="K408" s="20">
        <v>218.4127</v>
      </c>
      <c r="L408" s="20">
        <v>5.2264</v>
      </c>
      <c r="M408" s="20">
        <v>1294.875</v>
      </c>
      <c r="N408" s="20">
        <v>1546.9749</v>
      </c>
      <c r="O408" s="21">
        <f t="shared" si="154"/>
        <v>26278.7114</v>
      </c>
    </row>
    <row r="409" spans="2:15" ht="12" customHeight="1">
      <c r="B409" s="35"/>
      <c r="C409" s="39" t="s">
        <v>40</v>
      </c>
      <c r="D409" s="20">
        <v>60334.8918</v>
      </c>
      <c r="E409" s="20">
        <v>23370.5822</v>
      </c>
      <c r="F409" s="20">
        <v>11246.0764</v>
      </c>
      <c r="G409" s="20">
        <v>3819.8966</v>
      </c>
      <c r="H409" s="20">
        <v>68.4307</v>
      </c>
      <c r="I409" s="20">
        <v>0</v>
      </c>
      <c r="J409" s="20">
        <v>25057.1765</v>
      </c>
      <c r="K409" s="20">
        <v>3.3435</v>
      </c>
      <c r="L409" s="20">
        <v>0</v>
      </c>
      <c r="M409" s="20">
        <v>2290.8701</v>
      </c>
      <c r="N409" s="20">
        <v>764.5185</v>
      </c>
      <c r="O409" s="21">
        <f t="shared" si="154"/>
        <v>126955.78630000002</v>
      </c>
    </row>
    <row r="410" spans="2:15" ht="12" customHeight="1">
      <c r="B410" s="35"/>
      <c r="C410" s="39" t="s">
        <v>41</v>
      </c>
      <c r="D410" s="20">
        <v>7895.2159</v>
      </c>
      <c r="E410" s="20">
        <v>15942.117</v>
      </c>
      <c r="F410" s="20">
        <v>2503.117</v>
      </c>
      <c r="G410" s="20">
        <v>477.0665</v>
      </c>
      <c r="H410" s="20">
        <v>1843.0354</v>
      </c>
      <c r="I410" s="20">
        <v>0</v>
      </c>
      <c r="J410" s="20">
        <v>7164.6378</v>
      </c>
      <c r="K410" s="20">
        <v>0</v>
      </c>
      <c r="L410" s="20">
        <v>788.2303</v>
      </c>
      <c r="M410" s="20">
        <v>1793.5272</v>
      </c>
      <c r="N410" s="20">
        <v>0</v>
      </c>
      <c r="O410" s="21">
        <f t="shared" si="154"/>
        <v>38406.9471</v>
      </c>
    </row>
    <row r="411" spans="2:15" ht="12" customHeight="1">
      <c r="B411" s="35" t="s">
        <v>68</v>
      </c>
      <c r="C411" s="39" t="s">
        <v>69</v>
      </c>
      <c r="D411" s="20">
        <v>218231.2706</v>
      </c>
      <c r="E411" s="20">
        <v>72668.5089</v>
      </c>
      <c r="F411" s="20">
        <v>18127.2309</v>
      </c>
      <c r="G411" s="20">
        <v>2882.3643</v>
      </c>
      <c r="H411" s="20">
        <v>200.8684</v>
      </c>
      <c r="I411" s="20">
        <v>47.3848</v>
      </c>
      <c r="J411" s="20">
        <v>489.3033</v>
      </c>
      <c r="K411" s="20">
        <v>1931.3495</v>
      </c>
      <c r="L411" s="20">
        <v>31.1106</v>
      </c>
      <c r="M411" s="20">
        <v>20229.1495</v>
      </c>
      <c r="N411" s="20">
        <v>4618.6288</v>
      </c>
      <c r="O411" s="21">
        <f t="shared" si="154"/>
        <v>339457.1696000001</v>
      </c>
    </row>
    <row r="412" spans="2:15" ht="12" customHeight="1">
      <c r="B412" s="35"/>
      <c r="C412" s="39" t="s">
        <v>82</v>
      </c>
      <c r="D412" s="20">
        <v>43582.7121</v>
      </c>
      <c r="E412" s="20">
        <v>33790.1775</v>
      </c>
      <c r="F412" s="20">
        <v>5826.8775</v>
      </c>
      <c r="G412" s="20">
        <v>171.4206</v>
      </c>
      <c r="H412" s="20">
        <v>5763.6967</v>
      </c>
      <c r="I412" s="20">
        <v>0</v>
      </c>
      <c r="J412" s="20">
        <v>1151.7523</v>
      </c>
      <c r="K412" s="20">
        <v>19.5743</v>
      </c>
      <c r="L412" s="20">
        <v>56.1503</v>
      </c>
      <c r="M412" s="20">
        <v>11343.7289</v>
      </c>
      <c r="N412" s="20">
        <v>237.8479</v>
      </c>
      <c r="O412" s="21">
        <f t="shared" si="154"/>
        <v>101943.93809999998</v>
      </c>
    </row>
    <row r="413" spans="2:15" ht="12" customHeight="1">
      <c r="B413" s="35"/>
      <c r="C413" s="39" t="s">
        <v>60</v>
      </c>
      <c r="D413" s="20">
        <v>309550.4098</v>
      </c>
      <c r="E413" s="20">
        <v>124132.52</v>
      </c>
      <c r="F413" s="20">
        <v>16055.6517</v>
      </c>
      <c r="G413" s="20">
        <v>4796.5686</v>
      </c>
      <c r="H413" s="20">
        <v>1227.792</v>
      </c>
      <c r="I413" s="20">
        <v>0</v>
      </c>
      <c r="J413" s="20">
        <v>4040.3919</v>
      </c>
      <c r="K413" s="20">
        <v>393.5774</v>
      </c>
      <c r="L413" s="20">
        <v>0</v>
      </c>
      <c r="M413" s="20">
        <v>55518.3333</v>
      </c>
      <c r="N413" s="20">
        <v>17726.8132</v>
      </c>
      <c r="O413" s="21">
        <f t="shared" si="154"/>
        <v>533442.0579</v>
      </c>
    </row>
    <row r="414" spans="2:15" ht="12" customHeight="1">
      <c r="B414" s="35"/>
      <c r="C414" s="39" t="s">
        <v>79</v>
      </c>
      <c r="D414" s="20">
        <v>91639.7334</v>
      </c>
      <c r="E414" s="20">
        <v>144561.8424</v>
      </c>
      <c r="F414" s="20">
        <v>23452.8654</v>
      </c>
      <c r="G414" s="20">
        <v>195.8859</v>
      </c>
      <c r="H414" s="20">
        <v>54118.8605</v>
      </c>
      <c r="I414" s="20">
        <v>0</v>
      </c>
      <c r="J414" s="20">
        <v>258023.6722</v>
      </c>
      <c r="K414" s="20">
        <v>65.7186</v>
      </c>
      <c r="L414" s="20">
        <v>5.2532</v>
      </c>
      <c r="M414" s="20">
        <v>23824.6485</v>
      </c>
      <c r="N414" s="20">
        <v>217.2434</v>
      </c>
      <c r="O414" s="21">
        <f t="shared" si="154"/>
        <v>596105.7235000001</v>
      </c>
    </row>
    <row r="415" spans="2:15" ht="12" customHeight="1">
      <c r="B415" s="35"/>
      <c r="C415" s="39" t="s">
        <v>42</v>
      </c>
      <c r="D415" s="20">
        <v>91983.5579</v>
      </c>
      <c r="E415" s="20">
        <v>47267.3515</v>
      </c>
      <c r="F415" s="20">
        <v>9698.1404</v>
      </c>
      <c r="G415" s="20">
        <v>2179.5239</v>
      </c>
      <c r="H415" s="20">
        <v>901.1623</v>
      </c>
      <c r="I415" s="20">
        <v>5.9924</v>
      </c>
      <c r="J415" s="20">
        <v>2804.6951</v>
      </c>
      <c r="K415" s="20">
        <v>217.1018</v>
      </c>
      <c r="L415" s="20">
        <v>0.759</v>
      </c>
      <c r="M415" s="20">
        <v>3988.0599</v>
      </c>
      <c r="N415" s="20">
        <v>1866.3255</v>
      </c>
      <c r="O415" s="21">
        <f t="shared" si="154"/>
        <v>160912.6697</v>
      </c>
    </row>
    <row r="416" spans="2:15" ht="12" customHeight="1">
      <c r="B416" s="35"/>
      <c r="C416" s="39" t="s">
        <v>43</v>
      </c>
      <c r="D416" s="20">
        <v>13120.6724</v>
      </c>
      <c r="E416" s="20">
        <v>13284.71</v>
      </c>
      <c r="F416" s="20">
        <v>5447.3979</v>
      </c>
      <c r="G416" s="20">
        <v>1.0861</v>
      </c>
      <c r="H416" s="20">
        <v>74.2344</v>
      </c>
      <c r="I416" s="20">
        <v>0</v>
      </c>
      <c r="J416" s="20">
        <v>0</v>
      </c>
      <c r="K416" s="20">
        <v>0</v>
      </c>
      <c r="L416" s="20">
        <v>0</v>
      </c>
      <c r="M416" s="20">
        <v>2428.8102</v>
      </c>
      <c r="N416" s="20">
        <v>2116.8456</v>
      </c>
      <c r="O416" s="21">
        <f t="shared" si="154"/>
        <v>36473.7566</v>
      </c>
    </row>
    <row r="417" spans="2:15" ht="12" customHeight="1">
      <c r="B417" s="35" t="s">
        <v>70</v>
      </c>
      <c r="C417" s="39" t="s">
        <v>83</v>
      </c>
      <c r="D417" s="20">
        <v>353.8318</v>
      </c>
      <c r="E417" s="20">
        <v>47.6545</v>
      </c>
      <c r="F417" s="20">
        <v>0</v>
      </c>
      <c r="G417" s="20">
        <v>7.2163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21.353</v>
      </c>
      <c r="N417" s="20">
        <v>0</v>
      </c>
      <c r="O417" s="21">
        <f t="shared" si="154"/>
        <v>430.05559999999997</v>
      </c>
    </row>
    <row r="418" spans="2:15" ht="12" customHeight="1">
      <c r="B418" s="35"/>
      <c r="C418" s="39" t="s">
        <v>44</v>
      </c>
      <c r="D418" s="20">
        <v>878800.6153</v>
      </c>
      <c r="E418" s="20">
        <v>129351.1198</v>
      </c>
      <c r="F418" s="20">
        <v>25999.8377</v>
      </c>
      <c r="G418" s="20">
        <v>2280.19</v>
      </c>
      <c r="H418" s="20">
        <v>5537.8642</v>
      </c>
      <c r="I418" s="20">
        <v>0</v>
      </c>
      <c r="J418" s="20">
        <v>1339679.6308</v>
      </c>
      <c r="K418" s="20">
        <v>4683.167</v>
      </c>
      <c r="L418" s="20">
        <v>0.3533</v>
      </c>
      <c r="M418" s="20">
        <v>21972.4485</v>
      </c>
      <c r="N418" s="20">
        <v>2297.9128</v>
      </c>
      <c r="O418" s="21">
        <f t="shared" si="154"/>
        <v>2410603.1393999998</v>
      </c>
    </row>
    <row r="419" spans="2:15" ht="12" customHeight="1">
      <c r="B419" s="35"/>
      <c r="C419" s="39" t="s">
        <v>61</v>
      </c>
      <c r="D419" s="20">
        <v>292536.4934</v>
      </c>
      <c r="E419" s="20">
        <v>25747.8827</v>
      </c>
      <c r="F419" s="20">
        <v>26564.2835</v>
      </c>
      <c r="G419" s="20">
        <v>7554.1373</v>
      </c>
      <c r="H419" s="20">
        <v>423.2622</v>
      </c>
      <c r="I419" s="20">
        <v>0</v>
      </c>
      <c r="J419" s="20">
        <v>22940.6613</v>
      </c>
      <c r="K419" s="20">
        <v>1187.0767</v>
      </c>
      <c r="L419" s="20">
        <v>0</v>
      </c>
      <c r="M419" s="20">
        <v>5329.7421</v>
      </c>
      <c r="N419" s="20">
        <v>22717.6955</v>
      </c>
      <c r="O419" s="21">
        <f t="shared" si="154"/>
        <v>405001.2346999999</v>
      </c>
    </row>
    <row r="420" spans="2:15" ht="12" customHeight="1">
      <c r="B420" s="35"/>
      <c r="C420" s="39" t="s">
        <v>45</v>
      </c>
      <c r="D420" s="20">
        <v>90058.3969</v>
      </c>
      <c r="E420" s="20">
        <v>15596.2553</v>
      </c>
      <c r="F420" s="20">
        <v>5125.7694</v>
      </c>
      <c r="G420" s="20">
        <v>492.2846</v>
      </c>
      <c r="H420" s="20">
        <v>0.006</v>
      </c>
      <c r="I420" s="20">
        <v>0</v>
      </c>
      <c r="J420" s="20">
        <v>802.851</v>
      </c>
      <c r="K420" s="20">
        <v>17.0376</v>
      </c>
      <c r="L420" s="20">
        <v>0</v>
      </c>
      <c r="M420" s="20">
        <v>3329.1293</v>
      </c>
      <c r="N420" s="20">
        <v>12314.6964</v>
      </c>
      <c r="O420" s="21">
        <f t="shared" si="154"/>
        <v>127736.4265</v>
      </c>
    </row>
    <row r="421" spans="2:15" ht="12" customHeight="1">
      <c r="B421" s="35"/>
      <c r="C421" s="39" t="s">
        <v>46</v>
      </c>
      <c r="D421" s="20">
        <v>142532.0442</v>
      </c>
      <c r="E421" s="20">
        <v>29639.2792</v>
      </c>
      <c r="F421" s="20">
        <v>8598.437</v>
      </c>
      <c r="G421" s="20">
        <v>1124.5423</v>
      </c>
      <c r="H421" s="20">
        <v>5492.8159</v>
      </c>
      <c r="I421" s="20">
        <v>0</v>
      </c>
      <c r="J421" s="20">
        <v>53406.3974</v>
      </c>
      <c r="K421" s="20">
        <v>270.3839</v>
      </c>
      <c r="L421" s="20">
        <v>146.0436</v>
      </c>
      <c r="M421" s="20">
        <v>1851.9404</v>
      </c>
      <c r="N421" s="20">
        <v>2061.2476</v>
      </c>
      <c r="O421" s="21">
        <f t="shared" si="154"/>
        <v>245123.1315</v>
      </c>
    </row>
    <row r="422" spans="2:15" ht="12" customHeight="1">
      <c r="B422" s="35"/>
      <c r="C422" s="39" t="s">
        <v>84</v>
      </c>
      <c r="D422" s="20">
        <v>41821.3591</v>
      </c>
      <c r="E422" s="20">
        <v>12631.3684</v>
      </c>
      <c r="F422" s="20">
        <v>5609.6151</v>
      </c>
      <c r="G422" s="20">
        <v>38.1771</v>
      </c>
      <c r="H422" s="20">
        <v>894.5027</v>
      </c>
      <c r="I422" s="20">
        <v>0</v>
      </c>
      <c r="J422" s="20">
        <v>4156.3944</v>
      </c>
      <c r="K422" s="20">
        <v>772.4514</v>
      </c>
      <c r="L422" s="20">
        <v>0</v>
      </c>
      <c r="M422" s="20">
        <v>4197.2514</v>
      </c>
      <c r="N422" s="20">
        <v>2518.8404</v>
      </c>
      <c r="O422" s="21">
        <f t="shared" si="154"/>
        <v>72639.95999999999</v>
      </c>
    </row>
    <row r="423" spans="2:15" ht="12" customHeight="1">
      <c r="B423" s="35" t="s">
        <v>71</v>
      </c>
      <c r="C423" s="39" t="s">
        <v>85</v>
      </c>
      <c r="D423" s="20">
        <v>39124.0722</v>
      </c>
      <c r="E423" s="20">
        <v>5279.0006</v>
      </c>
      <c r="F423" s="20">
        <v>1207.8211</v>
      </c>
      <c r="G423" s="20">
        <v>501.8458</v>
      </c>
      <c r="H423" s="20">
        <v>778.9071</v>
      </c>
      <c r="I423" s="20">
        <v>0</v>
      </c>
      <c r="J423" s="20">
        <v>17237.5095</v>
      </c>
      <c r="K423" s="20">
        <v>60.2087</v>
      </c>
      <c r="L423" s="20">
        <v>11.5787</v>
      </c>
      <c r="M423" s="20">
        <v>2885.8176</v>
      </c>
      <c r="N423" s="20">
        <v>11030.7295</v>
      </c>
      <c r="O423" s="21">
        <f t="shared" si="154"/>
        <v>78117.4908</v>
      </c>
    </row>
    <row r="424" spans="2:15" ht="12" customHeight="1">
      <c r="B424" s="35"/>
      <c r="C424" s="39" t="s">
        <v>86</v>
      </c>
      <c r="D424" s="20">
        <v>5019.9272</v>
      </c>
      <c r="E424" s="20">
        <v>6804.158</v>
      </c>
      <c r="F424" s="20">
        <v>959.9859</v>
      </c>
      <c r="G424" s="20">
        <v>70.0341</v>
      </c>
      <c r="H424" s="20">
        <v>309.2268</v>
      </c>
      <c r="I424" s="20">
        <v>0</v>
      </c>
      <c r="J424" s="20">
        <v>26.0472</v>
      </c>
      <c r="K424" s="20">
        <v>0</v>
      </c>
      <c r="L424" s="20">
        <v>0</v>
      </c>
      <c r="M424" s="20">
        <v>2317.82</v>
      </c>
      <c r="N424" s="20">
        <v>507.651</v>
      </c>
      <c r="O424" s="21">
        <f t="shared" si="154"/>
        <v>16014.850200000003</v>
      </c>
    </row>
    <row r="425" spans="2:15" ht="12" customHeight="1">
      <c r="B425" s="35"/>
      <c r="C425" s="39" t="s">
        <v>87</v>
      </c>
      <c r="D425" s="20">
        <v>4904.2544</v>
      </c>
      <c r="E425" s="20">
        <v>3629.0987</v>
      </c>
      <c r="F425" s="20">
        <v>294.0969</v>
      </c>
      <c r="G425" s="20">
        <v>0.0932</v>
      </c>
      <c r="H425" s="20">
        <v>0</v>
      </c>
      <c r="I425" s="20">
        <v>0.0074</v>
      </c>
      <c r="J425" s="20">
        <v>1.2613</v>
      </c>
      <c r="K425" s="20">
        <v>13.6196</v>
      </c>
      <c r="L425" s="20">
        <v>0.1165</v>
      </c>
      <c r="M425" s="20">
        <v>206.4789</v>
      </c>
      <c r="N425" s="20">
        <v>1727.3641</v>
      </c>
      <c r="O425" s="21">
        <f t="shared" si="154"/>
        <v>10776.391000000001</v>
      </c>
    </row>
    <row r="426" spans="2:15" ht="12" customHeight="1">
      <c r="B426" s="35"/>
      <c r="C426" s="39" t="s">
        <v>47</v>
      </c>
      <c r="D426" s="20">
        <v>46772.9692</v>
      </c>
      <c r="E426" s="20">
        <v>35148.2713</v>
      </c>
      <c r="F426" s="20">
        <v>4230.8146</v>
      </c>
      <c r="G426" s="20">
        <v>132.3069</v>
      </c>
      <c r="H426" s="20">
        <v>218.5016</v>
      </c>
      <c r="I426" s="20">
        <v>0</v>
      </c>
      <c r="J426" s="20">
        <v>3598.199</v>
      </c>
      <c r="K426" s="20">
        <v>37.7454</v>
      </c>
      <c r="L426" s="20">
        <v>0</v>
      </c>
      <c r="M426" s="20">
        <v>3444.2489</v>
      </c>
      <c r="N426" s="20">
        <v>7250.361</v>
      </c>
      <c r="O426" s="21">
        <f t="shared" si="154"/>
        <v>100833.4179</v>
      </c>
    </row>
    <row r="427" spans="2:15" ht="12" customHeight="1">
      <c r="B427" s="35"/>
      <c r="C427" s="39" t="s">
        <v>88</v>
      </c>
      <c r="D427" s="20">
        <v>2508.3463</v>
      </c>
      <c r="E427" s="20">
        <v>2245.8254</v>
      </c>
      <c r="F427" s="20">
        <v>1224.8358</v>
      </c>
      <c r="G427" s="20">
        <v>0</v>
      </c>
      <c r="H427" s="20">
        <v>0</v>
      </c>
      <c r="I427" s="20">
        <v>0</v>
      </c>
      <c r="J427" s="20">
        <v>33.8843</v>
      </c>
      <c r="K427" s="20">
        <v>0</v>
      </c>
      <c r="L427" s="20">
        <v>0</v>
      </c>
      <c r="M427" s="20">
        <v>720.9822</v>
      </c>
      <c r="N427" s="20">
        <v>419.5817</v>
      </c>
      <c r="O427" s="21">
        <f t="shared" si="154"/>
        <v>7153.4557</v>
      </c>
    </row>
    <row r="428" spans="2:15" ht="12" customHeight="1">
      <c r="B428" s="35"/>
      <c r="C428" s="39" t="s">
        <v>48</v>
      </c>
      <c r="D428" s="20">
        <v>385749.3934</v>
      </c>
      <c r="E428" s="20">
        <v>45251.1187</v>
      </c>
      <c r="F428" s="20">
        <v>21226.6612</v>
      </c>
      <c r="G428" s="20">
        <v>193.0638</v>
      </c>
      <c r="H428" s="20">
        <v>2966.2899</v>
      </c>
      <c r="I428" s="20">
        <v>0</v>
      </c>
      <c r="J428" s="20">
        <v>6.8648</v>
      </c>
      <c r="K428" s="20">
        <v>670.142</v>
      </c>
      <c r="L428" s="20">
        <v>0</v>
      </c>
      <c r="M428" s="20">
        <v>8384.7291</v>
      </c>
      <c r="N428" s="20">
        <v>19145.0606</v>
      </c>
      <c r="O428" s="21">
        <f t="shared" si="154"/>
        <v>483593.32349999994</v>
      </c>
    </row>
    <row r="429" spans="2:15" ht="12" customHeight="1">
      <c r="B429" s="35"/>
      <c r="C429" s="40" t="s">
        <v>89</v>
      </c>
      <c r="D429" s="20">
        <v>6859.8538</v>
      </c>
      <c r="E429" s="20">
        <v>8702.083</v>
      </c>
      <c r="F429" s="20">
        <v>401.6096</v>
      </c>
      <c r="G429" s="20">
        <v>4.2102</v>
      </c>
      <c r="H429" s="20">
        <v>539.4327</v>
      </c>
      <c r="I429" s="20">
        <v>2.5499</v>
      </c>
      <c r="J429" s="20">
        <v>1441.211</v>
      </c>
      <c r="K429" s="20">
        <v>0</v>
      </c>
      <c r="L429" s="20">
        <v>0</v>
      </c>
      <c r="M429" s="20">
        <v>1289.9635</v>
      </c>
      <c r="N429" s="20">
        <v>246.527</v>
      </c>
      <c r="O429" s="21">
        <f t="shared" si="154"/>
        <v>19487.4407</v>
      </c>
    </row>
    <row r="430" spans="2:15" ht="12" customHeight="1">
      <c r="B430" s="37"/>
      <c r="C430" s="41" t="s">
        <v>81</v>
      </c>
      <c r="D430" s="22">
        <f aca="true" t="shared" si="155" ref="D430:O430">SUM(D406:D429)</f>
        <v>3111388.2821999993</v>
      </c>
      <c r="E430" s="22">
        <f t="shared" si="155"/>
        <v>1210726.1901999998</v>
      </c>
      <c r="F430" s="22">
        <f t="shared" si="155"/>
        <v>309546.8559</v>
      </c>
      <c r="G430" s="22">
        <f t="shared" si="155"/>
        <v>56125.92520000001</v>
      </c>
      <c r="H430" s="22">
        <f t="shared" si="155"/>
        <v>124757.4769</v>
      </c>
      <c r="I430" s="22">
        <f t="shared" si="155"/>
        <v>2654.8604</v>
      </c>
      <c r="J430" s="22">
        <f t="shared" si="155"/>
        <v>1742845.8895999999</v>
      </c>
      <c r="K430" s="22">
        <f t="shared" si="155"/>
        <v>11144.084499999999</v>
      </c>
      <c r="L430" s="22">
        <f t="shared" si="155"/>
        <v>2641.1148000000003</v>
      </c>
      <c r="M430" s="22">
        <f t="shared" si="155"/>
        <v>241616.6253</v>
      </c>
      <c r="N430" s="22">
        <f t="shared" si="155"/>
        <v>111886.66410000001</v>
      </c>
      <c r="O430" s="23">
        <f t="shared" si="155"/>
        <v>6925333.969099999</v>
      </c>
    </row>
    <row r="431" spans="2:15" ht="12" customHeight="1">
      <c r="B431" s="33"/>
      <c r="C431" s="42" t="s">
        <v>49</v>
      </c>
      <c r="D431" s="20">
        <v>84.8712</v>
      </c>
      <c r="E431" s="20">
        <v>109.8787</v>
      </c>
      <c r="F431" s="20">
        <v>24.4298</v>
      </c>
      <c r="G431" s="20">
        <v>0.0315</v>
      </c>
      <c r="H431" s="20">
        <v>77.8133</v>
      </c>
      <c r="I431" s="20">
        <v>0</v>
      </c>
      <c r="J431" s="20">
        <v>33.4209</v>
      </c>
      <c r="K431" s="20">
        <v>0</v>
      </c>
      <c r="L431" s="20">
        <v>0</v>
      </c>
      <c r="M431" s="20">
        <v>153.5836</v>
      </c>
      <c r="N431" s="20">
        <v>0</v>
      </c>
      <c r="O431" s="21">
        <f aca="true" t="shared" si="156" ref="O431:O447">SUM(D431:N431)</f>
        <v>484.029</v>
      </c>
    </row>
    <row r="432" spans="2:15" ht="12" customHeight="1">
      <c r="B432" s="35"/>
      <c r="C432" s="39" t="s">
        <v>50</v>
      </c>
      <c r="D432" s="20">
        <v>0</v>
      </c>
      <c r="E432" s="20">
        <v>19.9648</v>
      </c>
      <c r="F432" s="20">
        <v>14.2606</v>
      </c>
      <c r="G432" s="20">
        <v>0</v>
      </c>
      <c r="H432" s="20">
        <v>20.6162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59.7964</v>
      </c>
      <c r="O432" s="21">
        <f t="shared" si="156"/>
        <v>114.638</v>
      </c>
    </row>
    <row r="433" spans="2:15" ht="12" customHeight="1">
      <c r="B433" s="35"/>
      <c r="C433" s="39" t="s">
        <v>51</v>
      </c>
      <c r="D433" s="20">
        <v>169.4523</v>
      </c>
      <c r="E433" s="20">
        <v>881.1662</v>
      </c>
      <c r="F433" s="20">
        <v>52.2402</v>
      </c>
      <c r="G433" s="20">
        <v>0</v>
      </c>
      <c r="H433" s="20">
        <v>338.6041</v>
      </c>
      <c r="I433" s="20">
        <v>0</v>
      </c>
      <c r="J433" s="20">
        <v>0</v>
      </c>
      <c r="K433" s="20">
        <v>0</v>
      </c>
      <c r="L433" s="20">
        <v>0</v>
      </c>
      <c r="M433" s="20">
        <v>0.8995</v>
      </c>
      <c r="N433" s="20">
        <v>0</v>
      </c>
      <c r="O433" s="21">
        <f t="shared" si="156"/>
        <v>1442.3623</v>
      </c>
    </row>
    <row r="434" spans="2:15" ht="12" customHeight="1">
      <c r="B434" s="35" t="s">
        <v>72</v>
      </c>
      <c r="C434" s="39" t="s">
        <v>90</v>
      </c>
      <c r="D434" s="20">
        <v>12545.636</v>
      </c>
      <c r="E434" s="20">
        <v>39844.1041</v>
      </c>
      <c r="F434" s="20">
        <v>39768.0842</v>
      </c>
      <c r="G434" s="20">
        <v>3867.5742</v>
      </c>
      <c r="H434" s="20">
        <v>28625.1072</v>
      </c>
      <c r="I434" s="20">
        <v>30162.0075</v>
      </c>
      <c r="J434" s="20">
        <v>0</v>
      </c>
      <c r="K434" s="20">
        <v>0</v>
      </c>
      <c r="L434" s="20">
        <v>22.3503</v>
      </c>
      <c r="M434" s="20">
        <v>9250.6946</v>
      </c>
      <c r="N434" s="20">
        <v>427.8539</v>
      </c>
      <c r="O434" s="21">
        <f t="shared" si="156"/>
        <v>164513.41199999995</v>
      </c>
    </row>
    <row r="435" spans="2:15" ht="12" customHeight="1">
      <c r="B435" s="35"/>
      <c r="C435" s="39" t="s">
        <v>52</v>
      </c>
      <c r="D435" s="20">
        <v>11805.8573</v>
      </c>
      <c r="E435" s="20">
        <v>41875.2818</v>
      </c>
      <c r="F435" s="20">
        <v>12727.3218</v>
      </c>
      <c r="G435" s="20">
        <v>7599.4926</v>
      </c>
      <c r="H435" s="20">
        <v>27668.7821</v>
      </c>
      <c r="I435" s="20">
        <v>0</v>
      </c>
      <c r="J435" s="20">
        <v>0</v>
      </c>
      <c r="K435" s="20">
        <v>0</v>
      </c>
      <c r="L435" s="20">
        <v>0</v>
      </c>
      <c r="M435" s="20">
        <v>46735.9284</v>
      </c>
      <c r="N435" s="20">
        <v>0</v>
      </c>
      <c r="O435" s="21">
        <f t="shared" si="156"/>
        <v>148412.664</v>
      </c>
    </row>
    <row r="436" spans="2:15" ht="12" customHeight="1">
      <c r="B436" s="35"/>
      <c r="C436" s="39" t="s">
        <v>53</v>
      </c>
      <c r="D436" s="20">
        <v>84400.9315</v>
      </c>
      <c r="E436" s="20">
        <v>19696.5918</v>
      </c>
      <c r="F436" s="20">
        <v>6508.5779</v>
      </c>
      <c r="G436" s="20">
        <v>3117.3625</v>
      </c>
      <c r="H436" s="20">
        <v>427.6395</v>
      </c>
      <c r="I436" s="20">
        <v>0</v>
      </c>
      <c r="J436" s="20">
        <v>260980.8009</v>
      </c>
      <c r="K436" s="20">
        <v>0</v>
      </c>
      <c r="L436" s="20">
        <v>11.2761</v>
      </c>
      <c r="M436" s="20">
        <v>9989.8937</v>
      </c>
      <c r="N436" s="20">
        <v>0</v>
      </c>
      <c r="O436" s="21">
        <f t="shared" si="156"/>
        <v>385133.0739000001</v>
      </c>
    </row>
    <row r="437" spans="2:15" ht="12" customHeight="1">
      <c r="B437" s="35"/>
      <c r="C437" s="39" t="s">
        <v>54</v>
      </c>
      <c r="D437" s="20">
        <v>26012.5591</v>
      </c>
      <c r="E437" s="20">
        <v>6981.0111</v>
      </c>
      <c r="F437" s="20">
        <v>2123.9154</v>
      </c>
      <c r="G437" s="20">
        <v>639.4354</v>
      </c>
      <c r="H437" s="20">
        <v>13.5958</v>
      </c>
      <c r="I437" s="20">
        <v>0</v>
      </c>
      <c r="J437" s="20">
        <v>316.8558</v>
      </c>
      <c r="K437" s="20">
        <v>0</v>
      </c>
      <c r="L437" s="20">
        <v>25.8087</v>
      </c>
      <c r="M437" s="20">
        <v>2237.8676</v>
      </c>
      <c r="N437" s="20">
        <v>0</v>
      </c>
      <c r="O437" s="21">
        <f t="shared" si="156"/>
        <v>38351.0489</v>
      </c>
    </row>
    <row r="438" spans="2:15" ht="12" customHeight="1">
      <c r="B438" s="35"/>
      <c r="C438" s="39" t="s">
        <v>55</v>
      </c>
      <c r="D438" s="20">
        <v>105137.5369</v>
      </c>
      <c r="E438" s="20">
        <v>29471.6334</v>
      </c>
      <c r="F438" s="20">
        <v>32632.4698</v>
      </c>
      <c r="G438" s="20">
        <v>1284.4487</v>
      </c>
      <c r="H438" s="20">
        <v>5756.6333</v>
      </c>
      <c r="I438" s="20">
        <v>2663.5795</v>
      </c>
      <c r="J438" s="20">
        <v>17800.9412</v>
      </c>
      <c r="K438" s="20">
        <v>0</v>
      </c>
      <c r="L438" s="20">
        <v>20613.9842</v>
      </c>
      <c r="M438" s="20">
        <v>6810.4961</v>
      </c>
      <c r="N438" s="20">
        <v>0</v>
      </c>
      <c r="O438" s="21">
        <f t="shared" si="156"/>
        <v>222171.72309999997</v>
      </c>
    </row>
    <row r="439" spans="2:15" ht="12" customHeight="1">
      <c r="B439" s="35" t="s">
        <v>73</v>
      </c>
      <c r="C439" s="39" t="s">
        <v>56</v>
      </c>
      <c r="D439" s="20">
        <v>225371.517</v>
      </c>
      <c r="E439" s="20">
        <v>40647.158</v>
      </c>
      <c r="F439" s="20">
        <v>9141.9756</v>
      </c>
      <c r="G439" s="20">
        <v>143.5013</v>
      </c>
      <c r="H439" s="20">
        <v>0</v>
      </c>
      <c r="I439" s="20">
        <v>0</v>
      </c>
      <c r="J439" s="20">
        <v>307.1234</v>
      </c>
      <c r="K439" s="20">
        <v>0</v>
      </c>
      <c r="L439" s="20">
        <v>0</v>
      </c>
      <c r="M439" s="20">
        <v>6900.5361</v>
      </c>
      <c r="N439" s="20">
        <v>3290.1861</v>
      </c>
      <c r="O439" s="21">
        <f t="shared" si="156"/>
        <v>285801.9975</v>
      </c>
    </row>
    <row r="440" spans="2:15" ht="12" customHeight="1">
      <c r="B440" s="35"/>
      <c r="C440" s="39" t="s">
        <v>91</v>
      </c>
      <c r="D440" s="20">
        <v>9104.4134</v>
      </c>
      <c r="E440" s="20">
        <v>3409.2102</v>
      </c>
      <c r="F440" s="20">
        <v>1258.3316</v>
      </c>
      <c r="G440" s="20">
        <v>4.0336</v>
      </c>
      <c r="H440" s="20">
        <v>38.768</v>
      </c>
      <c r="I440" s="20">
        <v>0</v>
      </c>
      <c r="J440" s="20">
        <v>10.7677</v>
      </c>
      <c r="K440" s="20">
        <v>0</v>
      </c>
      <c r="L440" s="20">
        <v>0</v>
      </c>
      <c r="M440" s="20">
        <v>2265.9504</v>
      </c>
      <c r="N440" s="20">
        <v>2441.7857</v>
      </c>
      <c r="O440" s="21">
        <f t="shared" si="156"/>
        <v>18533.260599999998</v>
      </c>
    </row>
    <row r="441" spans="2:15" ht="12" customHeight="1">
      <c r="B441" s="35"/>
      <c r="C441" s="39" t="s">
        <v>62</v>
      </c>
      <c r="D441" s="20">
        <v>4524.193</v>
      </c>
      <c r="E441" s="20">
        <v>1410.3182</v>
      </c>
      <c r="F441" s="20">
        <v>450.4552</v>
      </c>
      <c r="G441" s="20">
        <v>624.793</v>
      </c>
      <c r="H441" s="20">
        <v>1168.4547</v>
      </c>
      <c r="I441" s="20">
        <v>0</v>
      </c>
      <c r="J441" s="20">
        <v>0</v>
      </c>
      <c r="K441" s="20">
        <v>74.6256</v>
      </c>
      <c r="L441" s="20">
        <v>0</v>
      </c>
      <c r="M441" s="20">
        <v>7013.243</v>
      </c>
      <c r="N441" s="20">
        <v>129.1776</v>
      </c>
      <c r="O441" s="21">
        <f t="shared" si="156"/>
        <v>15395.260300000002</v>
      </c>
    </row>
    <row r="442" spans="2:15" ht="12" customHeight="1">
      <c r="B442" s="35"/>
      <c r="C442" s="39" t="s">
        <v>63</v>
      </c>
      <c r="D442" s="20">
        <v>756.7555</v>
      </c>
      <c r="E442" s="20">
        <v>1640.4195</v>
      </c>
      <c r="F442" s="20">
        <v>19.5577</v>
      </c>
      <c r="G442" s="20">
        <v>245.8117</v>
      </c>
      <c r="H442" s="20">
        <v>506.409</v>
      </c>
      <c r="I442" s="20">
        <v>0</v>
      </c>
      <c r="J442" s="20">
        <v>1070.8452</v>
      </c>
      <c r="K442" s="20">
        <v>0</v>
      </c>
      <c r="L442" s="20">
        <v>0</v>
      </c>
      <c r="M442" s="20">
        <v>297.7895</v>
      </c>
      <c r="N442" s="20">
        <v>70.3698</v>
      </c>
      <c r="O442" s="21">
        <f t="shared" si="156"/>
        <v>4607.9579</v>
      </c>
    </row>
    <row r="443" spans="2:15" ht="12" customHeight="1">
      <c r="B443" s="35"/>
      <c r="C443" s="39" t="s">
        <v>64</v>
      </c>
      <c r="D443" s="20">
        <v>1439.6844</v>
      </c>
      <c r="E443" s="20">
        <v>2371.9879</v>
      </c>
      <c r="F443" s="20">
        <v>191.4017</v>
      </c>
      <c r="G443" s="20">
        <v>7.2608</v>
      </c>
      <c r="H443" s="20">
        <v>199.2555</v>
      </c>
      <c r="I443" s="20">
        <v>0</v>
      </c>
      <c r="J443" s="20">
        <v>0</v>
      </c>
      <c r="K443" s="20">
        <v>0</v>
      </c>
      <c r="L443" s="20">
        <v>0</v>
      </c>
      <c r="M443" s="20">
        <v>106.3571</v>
      </c>
      <c r="N443" s="20">
        <v>27.815</v>
      </c>
      <c r="O443" s="21">
        <f t="shared" si="156"/>
        <v>4343.7624</v>
      </c>
    </row>
    <row r="444" spans="2:15" ht="12" customHeight="1">
      <c r="B444" s="35" t="s">
        <v>74</v>
      </c>
      <c r="C444" s="39" t="s">
        <v>57</v>
      </c>
      <c r="D444" s="20">
        <v>199.1497</v>
      </c>
      <c r="E444" s="20">
        <v>194.6728</v>
      </c>
      <c r="F444" s="20">
        <v>392.0953</v>
      </c>
      <c r="G444" s="20">
        <v>0</v>
      </c>
      <c r="H444" s="20">
        <v>400.2711</v>
      </c>
      <c r="I444" s="20">
        <v>0</v>
      </c>
      <c r="J444" s="20">
        <v>619.9009</v>
      </c>
      <c r="K444" s="20">
        <v>0</v>
      </c>
      <c r="L444" s="20">
        <v>356.6005</v>
      </c>
      <c r="M444" s="20">
        <v>576.5522</v>
      </c>
      <c r="N444" s="20">
        <v>0</v>
      </c>
      <c r="O444" s="21">
        <f t="shared" si="156"/>
        <v>2739.2425</v>
      </c>
    </row>
    <row r="445" spans="2:15" ht="12" customHeight="1">
      <c r="B445" s="35"/>
      <c r="C445" s="39" t="s">
        <v>92</v>
      </c>
      <c r="D445" s="20">
        <v>3.0018</v>
      </c>
      <c r="E445" s="20">
        <v>6996.2054</v>
      </c>
      <c r="F445" s="20">
        <v>283.1704</v>
      </c>
      <c r="G445" s="20">
        <v>2132.2066</v>
      </c>
      <c r="H445" s="20">
        <v>9078.3808</v>
      </c>
      <c r="I445" s="20">
        <v>0</v>
      </c>
      <c r="J445" s="20">
        <v>0</v>
      </c>
      <c r="K445" s="20">
        <v>0</v>
      </c>
      <c r="L445" s="20">
        <v>0</v>
      </c>
      <c r="M445" s="20">
        <v>4694.3393</v>
      </c>
      <c r="N445" s="20">
        <v>0</v>
      </c>
      <c r="O445" s="21">
        <f>SUM(D445:N445)</f>
        <v>23187.3043</v>
      </c>
    </row>
    <row r="446" spans="2:15" ht="12" customHeight="1">
      <c r="B446" s="35"/>
      <c r="C446" s="39" t="s">
        <v>58</v>
      </c>
      <c r="D446" s="20">
        <v>8589.792</v>
      </c>
      <c r="E446" s="20">
        <v>22307.9709</v>
      </c>
      <c r="F446" s="20">
        <v>12323.5053</v>
      </c>
      <c r="G446" s="20">
        <v>913.8318</v>
      </c>
      <c r="H446" s="20">
        <v>7634.762</v>
      </c>
      <c r="I446" s="20">
        <v>395.7534</v>
      </c>
      <c r="J446" s="20">
        <v>43.4108</v>
      </c>
      <c r="K446" s="20">
        <v>0</v>
      </c>
      <c r="L446" s="20">
        <v>1.227</v>
      </c>
      <c r="M446" s="20">
        <v>1928.8312</v>
      </c>
      <c r="N446" s="20">
        <v>581.6506</v>
      </c>
      <c r="O446" s="21">
        <f t="shared" si="156"/>
        <v>54720.73500000001</v>
      </c>
    </row>
    <row r="447" spans="2:15" ht="12" customHeight="1">
      <c r="B447" s="35"/>
      <c r="C447" s="40" t="s">
        <v>101</v>
      </c>
      <c r="D447" s="24">
        <v>5298.1443</v>
      </c>
      <c r="E447" s="24">
        <v>7276.2052</v>
      </c>
      <c r="F447" s="24">
        <v>3557.357</v>
      </c>
      <c r="G447" s="24">
        <v>568.2922</v>
      </c>
      <c r="H447" s="24">
        <v>919.7379</v>
      </c>
      <c r="I447" s="24">
        <v>11.2094</v>
      </c>
      <c r="J447" s="24">
        <v>1356.9796</v>
      </c>
      <c r="K447" s="24">
        <v>0</v>
      </c>
      <c r="L447" s="24">
        <v>0</v>
      </c>
      <c r="M447" s="24">
        <v>835.686</v>
      </c>
      <c r="N447" s="24">
        <v>422.1038</v>
      </c>
      <c r="O447" s="25">
        <f t="shared" si="156"/>
        <v>20245.7154</v>
      </c>
    </row>
    <row r="448" spans="2:15" ht="12" customHeight="1">
      <c r="B448" s="37"/>
      <c r="C448" s="43" t="s">
        <v>81</v>
      </c>
      <c r="D448" s="24">
        <f aca="true" t="shared" si="157" ref="D448:O448">SUM(D431:D447)</f>
        <v>495443.49540000013</v>
      </c>
      <c r="E448" s="24">
        <f t="shared" si="157"/>
        <v>225133.78</v>
      </c>
      <c r="F448" s="24">
        <f t="shared" si="157"/>
        <v>121469.14950000003</v>
      </c>
      <c r="G448" s="24">
        <f t="shared" si="157"/>
        <v>21148.0759</v>
      </c>
      <c r="H448" s="24">
        <f t="shared" si="157"/>
        <v>82874.8305</v>
      </c>
      <c r="I448" s="24">
        <f t="shared" si="157"/>
        <v>33232.5498</v>
      </c>
      <c r="J448" s="24">
        <f t="shared" si="157"/>
        <v>282541.0464</v>
      </c>
      <c r="K448" s="24">
        <f t="shared" si="157"/>
        <v>74.6256</v>
      </c>
      <c r="L448" s="24">
        <f t="shared" si="157"/>
        <v>21031.246799999997</v>
      </c>
      <c r="M448" s="24">
        <f t="shared" si="157"/>
        <v>99798.6483</v>
      </c>
      <c r="N448" s="24">
        <f t="shared" si="157"/>
        <v>7450.7389</v>
      </c>
      <c r="O448" s="25">
        <f t="shared" si="157"/>
        <v>1390198.1871</v>
      </c>
    </row>
    <row r="449" spans="2:15" ht="12" customHeight="1">
      <c r="B449" s="35"/>
      <c r="C449" s="36" t="s">
        <v>93</v>
      </c>
      <c r="D449" s="18">
        <v>501079.5636</v>
      </c>
      <c r="E449" s="18">
        <v>248102.6632</v>
      </c>
      <c r="F449" s="18">
        <v>56166.1728</v>
      </c>
      <c r="G449" s="18">
        <v>25651.9615</v>
      </c>
      <c r="H449" s="18">
        <v>54883.4848</v>
      </c>
      <c r="I449" s="18">
        <v>4213.6986</v>
      </c>
      <c r="J449" s="18">
        <v>9333.2026</v>
      </c>
      <c r="K449" s="18">
        <v>172.3696</v>
      </c>
      <c r="L449" s="18">
        <v>134.9907</v>
      </c>
      <c r="M449" s="18">
        <v>37195.857</v>
      </c>
      <c r="N449" s="18">
        <v>16981.873</v>
      </c>
      <c r="O449" s="19">
        <f aca="true" t="shared" si="158" ref="O449:O455">SUM(D449:N449)</f>
        <v>953915.8374</v>
      </c>
    </row>
    <row r="450" spans="2:15" ht="12" customHeight="1">
      <c r="B450" s="35" t="s">
        <v>75</v>
      </c>
      <c r="C450" s="36" t="s">
        <v>94</v>
      </c>
      <c r="D450" s="20">
        <v>40956.5534</v>
      </c>
      <c r="E450" s="20">
        <v>3326.5125</v>
      </c>
      <c r="F450" s="20">
        <v>775.1464</v>
      </c>
      <c r="G450" s="20">
        <v>560.6251</v>
      </c>
      <c r="H450" s="20">
        <v>2090.6267</v>
      </c>
      <c r="I450" s="20">
        <v>0</v>
      </c>
      <c r="J450" s="20">
        <v>437.2599</v>
      </c>
      <c r="K450" s="20">
        <v>0</v>
      </c>
      <c r="L450" s="20">
        <v>0</v>
      </c>
      <c r="M450" s="20">
        <v>1274.4519</v>
      </c>
      <c r="N450" s="20">
        <v>2042.4807</v>
      </c>
      <c r="O450" s="21">
        <f t="shared" si="158"/>
        <v>51463.65659999999</v>
      </c>
    </row>
    <row r="451" spans="2:15" ht="12" customHeight="1">
      <c r="B451" s="35"/>
      <c r="C451" s="36" t="s">
        <v>95</v>
      </c>
      <c r="D451" s="20">
        <v>85997.7631</v>
      </c>
      <c r="E451" s="20">
        <v>863.6361</v>
      </c>
      <c r="F451" s="20">
        <v>1933.5383</v>
      </c>
      <c r="G451" s="20">
        <v>0</v>
      </c>
      <c r="H451" s="20">
        <v>1590.7442</v>
      </c>
      <c r="I451" s="20">
        <v>0</v>
      </c>
      <c r="J451" s="20">
        <v>0</v>
      </c>
      <c r="K451" s="20">
        <v>0</v>
      </c>
      <c r="L451" s="20">
        <v>0</v>
      </c>
      <c r="M451" s="20">
        <v>81.0806</v>
      </c>
      <c r="N451" s="20">
        <v>0</v>
      </c>
      <c r="O451" s="21">
        <f t="shared" si="158"/>
        <v>90466.7623</v>
      </c>
    </row>
    <row r="452" spans="2:15" ht="12" customHeight="1">
      <c r="B452" s="35" t="s">
        <v>76</v>
      </c>
      <c r="C452" s="36" t="s">
        <v>96</v>
      </c>
      <c r="D452" s="20">
        <v>15858.4134</v>
      </c>
      <c r="E452" s="20">
        <v>1717.2634</v>
      </c>
      <c r="F452" s="20">
        <v>314.046</v>
      </c>
      <c r="G452" s="20">
        <v>89.0109</v>
      </c>
      <c r="H452" s="20">
        <v>253.8186</v>
      </c>
      <c r="I452" s="20">
        <v>0.0378</v>
      </c>
      <c r="J452" s="20">
        <v>18.8686</v>
      </c>
      <c r="K452" s="20">
        <v>0</v>
      </c>
      <c r="L452" s="20">
        <v>0</v>
      </c>
      <c r="M452" s="20">
        <v>346.2561</v>
      </c>
      <c r="N452" s="20">
        <v>323.1866</v>
      </c>
      <c r="O452" s="21">
        <f t="shared" si="158"/>
        <v>18920.9014</v>
      </c>
    </row>
    <row r="453" spans="2:15" ht="12" customHeight="1">
      <c r="B453" s="35"/>
      <c r="C453" s="36" t="s">
        <v>97</v>
      </c>
      <c r="D453" s="20">
        <v>9767.4895</v>
      </c>
      <c r="E453" s="20">
        <v>6632.9537</v>
      </c>
      <c r="F453" s="20">
        <v>1689.3395</v>
      </c>
      <c r="G453" s="20">
        <v>0</v>
      </c>
      <c r="H453" s="20">
        <v>12458.5301</v>
      </c>
      <c r="I453" s="20">
        <v>0</v>
      </c>
      <c r="J453" s="20">
        <v>0</v>
      </c>
      <c r="K453" s="20">
        <v>240.7758</v>
      </c>
      <c r="L453" s="20">
        <v>0</v>
      </c>
      <c r="M453" s="20">
        <v>5666.5866</v>
      </c>
      <c r="N453" s="20">
        <v>27.17</v>
      </c>
      <c r="O453" s="21">
        <f t="shared" si="158"/>
        <v>36482.8452</v>
      </c>
    </row>
    <row r="454" spans="2:15" ht="12" customHeight="1">
      <c r="B454" s="35" t="s">
        <v>71</v>
      </c>
      <c r="C454" s="36" t="s">
        <v>98</v>
      </c>
      <c r="D454" s="20">
        <v>81.03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1">
        <f t="shared" si="158"/>
        <v>81.03</v>
      </c>
    </row>
    <row r="455" spans="2:15" ht="12" customHeight="1">
      <c r="B455" s="35"/>
      <c r="C455" s="44" t="s">
        <v>99</v>
      </c>
      <c r="D455" s="24">
        <v>47980.125</v>
      </c>
      <c r="E455" s="24">
        <v>33754.5748</v>
      </c>
      <c r="F455" s="24">
        <v>29949.3482</v>
      </c>
      <c r="G455" s="24">
        <v>5923.7106</v>
      </c>
      <c r="H455" s="24">
        <v>16422.2214</v>
      </c>
      <c r="I455" s="24">
        <v>1363.1226</v>
      </c>
      <c r="J455" s="24">
        <v>0</v>
      </c>
      <c r="K455" s="24">
        <v>0</v>
      </c>
      <c r="L455" s="24">
        <v>0</v>
      </c>
      <c r="M455" s="24">
        <v>5118.4142</v>
      </c>
      <c r="N455" s="24">
        <v>311.1696</v>
      </c>
      <c r="O455" s="25">
        <f t="shared" si="158"/>
        <v>140822.6864</v>
      </c>
    </row>
    <row r="456" spans="2:15" ht="12" customHeight="1">
      <c r="B456" s="37"/>
      <c r="C456" s="43" t="s">
        <v>67</v>
      </c>
      <c r="D456" s="22">
        <f aca="true" t="shared" si="159" ref="D456:O456">SUM(D449:D455)</f>
        <v>701720.938</v>
      </c>
      <c r="E456" s="22">
        <f t="shared" si="159"/>
        <v>294397.60370000004</v>
      </c>
      <c r="F456" s="22">
        <f t="shared" si="159"/>
        <v>90827.5912</v>
      </c>
      <c r="G456" s="22">
        <f t="shared" si="159"/>
        <v>32225.308100000002</v>
      </c>
      <c r="H456" s="22">
        <f t="shared" si="159"/>
        <v>87699.4258</v>
      </c>
      <c r="I456" s="22">
        <f t="shared" si="159"/>
        <v>5576.8589999999995</v>
      </c>
      <c r="J456" s="22">
        <f t="shared" si="159"/>
        <v>9789.331100000001</v>
      </c>
      <c r="K456" s="22">
        <f t="shared" si="159"/>
        <v>413.1454</v>
      </c>
      <c r="L456" s="22">
        <f t="shared" si="159"/>
        <v>134.9907</v>
      </c>
      <c r="M456" s="22">
        <f t="shared" si="159"/>
        <v>49682.646400000005</v>
      </c>
      <c r="N456" s="22">
        <f t="shared" si="159"/>
        <v>19685.8799</v>
      </c>
      <c r="O456" s="23">
        <f t="shared" si="159"/>
        <v>1292153.7193000002</v>
      </c>
    </row>
    <row r="457" spans="2:15" ht="12" customHeight="1">
      <c r="B457" s="45" t="s">
        <v>77</v>
      </c>
      <c r="C457" s="46"/>
      <c r="D457" s="26">
        <f aca="true" t="shared" si="160" ref="D457:O457">+D405+D430+D448+D456</f>
        <v>4739133.7305</v>
      </c>
      <c r="E457" s="26">
        <f t="shared" si="160"/>
        <v>1732678.8824</v>
      </c>
      <c r="F457" s="26">
        <f t="shared" si="160"/>
        <v>525589.4683000001</v>
      </c>
      <c r="G457" s="26">
        <f t="shared" si="160"/>
        <v>109528.59430000003</v>
      </c>
      <c r="H457" s="26">
        <f t="shared" si="160"/>
        <v>295331.7332</v>
      </c>
      <c r="I457" s="27">
        <f t="shared" si="160"/>
        <v>41464.269199999995</v>
      </c>
      <c r="J457" s="26">
        <f t="shared" si="160"/>
        <v>2392583.6884</v>
      </c>
      <c r="K457" s="26">
        <f t="shared" si="160"/>
        <v>11631.855499999998</v>
      </c>
      <c r="L457" s="26">
        <f t="shared" si="160"/>
        <v>23860.920099999996</v>
      </c>
      <c r="M457" s="26">
        <f t="shared" si="160"/>
        <v>468546.98030000005</v>
      </c>
      <c r="N457" s="26">
        <f t="shared" si="160"/>
        <v>139023.2829</v>
      </c>
      <c r="O457" s="28">
        <f t="shared" si="160"/>
        <v>10479373.4051</v>
      </c>
    </row>
    <row r="458" ht="12" customHeight="1"/>
    <row r="459" spans="2:59" ht="13.5" customHeight="1">
      <c r="B459" s="12"/>
      <c r="C459" s="13" t="s">
        <v>15</v>
      </c>
      <c r="D459" s="55" t="s">
        <v>23</v>
      </c>
      <c r="E459" s="56"/>
      <c r="H459" s="3"/>
      <c r="BF459" s="6"/>
      <c r="BG459" s="3"/>
    </row>
    <row r="460" spans="3:59" ht="13.5" customHeight="1">
      <c r="C460" s="8"/>
      <c r="O460" s="7" t="str">
        <f>$O$5</f>
        <v>(３日間調査　単位：トン）</v>
      </c>
      <c r="BG460" s="3"/>
    </row>
    <row r="461" spans="2:15" s="11" customFormat="1" ht="15.75" customHeight="1">
      <c r="B461" s="9"/>
      <c r="C461" s="10" t="s">
        <v>6</v>
      </c>
      <c r="D461" s="47" t="s">
        <v>10</v>
      </c>
      <c r="E461" s="47" t="s">
        <v>1</v>
      </c>
      <c r="F461" s="47" t="s">
        <v>5</v>
      </c>
      <c r="G461" s="47" t="s">
        <v>2</v>
      </c>
      <c r="H461" s="54" t="s">
        <v>8</v>
      </c>
      <c r="I461" s="51" t="s">
        <v>3</v>
      </c>
      <c r="J461" s="51" t="s">
        <v>4</v>
      </c>
      <c r="K461" s="53" t="s">
        <v>9</v>
      </c>
      <c r="L461" s="51" t="s">
        <v>11</v>
      </c>
      <c r="M461" s="51" t="s">
        <v>12</v>
      </c>
      <c r="N461" s="51" t="s">
        <v>13</v>
      </c>
      <c r="O461" s="49" t="s">
        <v>14</v>
      </c>
    </row>
    <row r="462" spans="2:15" s="11" customFormat="1" ht="15.75" customHeight="1">
      <c r="B462" s="31" t="s">
        <v>7</v>
      </c>
      <c r="C462" s="32"/>
      <c r="D462" s="48"/>
      <c r="E462" s="48"/>
      <c r="F462" s="48"/>
      <c r="G462" s="48"/>
      <c r="H462" s="48"/>
      <c r="I462" s="52"/>
      <c r="J462" s="52"/>
      <c r="K462" s="52"/>
      <c r="L462" s="52"/>
      <c r="M462" s="52"/>
      <c r="N462" s="52"/>
      <c r="O462" s="50"/>
    </row>
    <row r="463" spans="2:15" ht="12" customHeight="1">
      <c r="B463" s="33"/>
      <c r="C463" s="34" t="s">
        <v>34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9">
        <f aca="true" t="shared" si="161" ref="O463:O469">SUM(D463:N463)</f>
        <v>0</v>
      </c>
    </row>
    <row r="464" spans="2:15" ht="12" customHeight="1">
      <c r="B464" s="35" t="s">
        <v>65</v>
      </c>
      <c r="C464" s="36" t="s">
        <v>35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1">
        <f t="shared" si="161"/>
        <v>0</v>
      </c>
    </row>
    <row r="465" spans="2:15" ht="12" customHeight="1">
      <c r="B465" s="35"/>
      <c r="C465" s="36" t="s">
        <v>36</v>
      </c>
      <c r="D465" s="20">
        <v>212.11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1864.4662</v>
      </c>
      <c r="N465" s="20">
        <v>0</v>
      </c>
      <c r="O465" s="21">
        <f t="shared" si="161"/>
        <v>2076.5762</v>
      </c>
    </row>
    <row r="466" spans="2:15" ht="12" customHeight="1">
      <c r="B466" s="35"/>
      <c r="C466" s="36" t="s">
        <v>80</v>
      </c>
      <c r="D466" s="20">
        <v>3467.5774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2084.2652</v>
      </c>
      <c r="K466" s="20">
        <v>0</v>
      </c>
      <c r="L466" s="20">
        <v>0</v>
      </c>
      <c r="M466" s="20">
        <v>0</v>
      </c>
      <c r="N466" s="20">
        <v>169.8087</v>
      </c>
      <c r="O466" s="21">
        <f t="shared" si="161"/>
        <v>5721.6512999999995</v>
      </c>
    </row>
    <row r="467" spans="2:15" ht="12" customHeight="1">
      <c r="B467" s="35"/>
      <c r="C467" s="36" t="s">
        <v>37</v>
      </c>
      <c r="D467" s="20">
        <v>2392.4295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194.8954</v>
      </c>
      <c r="K467" s="20">
        <v>0</v>
      </c>
      <c r="L467" s="20">
        <v>0</v>
      </c>
      <c r="M467" s="20">
        <v>0</v>
      </c>
      <c r="N467" s="20">
        <v>0</v>
      </c>
      <c r="O467" s="21">
        <f>SUM(D467:N467)</f>
        <v>2587.3249</v>
      </c>
    </row>
    <row r="468" spans="2:15" ht="12" customHeight="1">
      <c r="B468" s="35"/>
      <c r="C468" s="36" t="s">
        <v>38</v>
      </c>
      <c r="D468" s="20">
        <v>0</v>
      </c>
      <c r="E468" s="20">
        <v>24.106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1">
        <f t="shared" si="161"/>
        <v>24.106</v>
      </c>
    </row>
    <row r="469" spans="2:15" ht="12" customHeight="1">
      <c r="B469" s="35" t="s">
        <v>66</v>
      </c>
      <c r="C469" s="36" t="s">
        <v>100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1">
        <f t="shared" si="161"/>
        <v>0</v>
      </c>
    </row>
    <row r="470" spans="2:15" ht="12" customHeight="1">
      <c r="B470" s="37"/>
      <c r="C470" s="38" t="s">
        <v>81</v>
      </c>
      <c r="D470" s="22">
        <f aca="true" t="shared" si="162" ref="D470:O470">SUM(D463:D469)</f>
        <v>6072.116900000001</v>
      </c>
      <c r="E470" s="22">
        <f t="shared" si="162"/>
        <v>24.106</v>
      </c>
      <c r="F470" s="22">
        <f t="shared" si="162"/>
        <v>0</v>
      </c>
      <c r="G470" s="22">
        <f t="shared" si="162"/>
        <v>0</v>
      </c>
      <c r="H470" s="22">
        <f t="shared" si="162"/>
        <v>0</v>
      </c>
      <c r="I470" s="22">
        <f t="shared" si="162"/>
        <v>0</v>
      </c>
      <c r="J470" s="22">
        <f t="shared" si="162"/>
        <v>2279.1605999999997</v>
      </c>
      <c r="K470" s="22">
        <f t="shared" si="162"/>
        <v>0</v>
      </c>
      <c r="L470" s="22">
        <f t="shared" si="162"/>
        <v>0</v>
      </c>
      <c r="M470" s="22">
        <f t="shared" si="162"/>
        <v>1864.4662</v>
      </c>
      <c r="N470" s="22">
        <f t="shared" si="162"/>
        <v>169.8087</v>
      </c>
      <c r="O470" s="23">
        <f t="shared" si="162"/>
        <v>10409.658399999998</v>
      </c>
    </row>
    <row r="471" spans="2:15" ht="12" customHeight="1">
      <c r="B471" s="35"/>
      <c r="C471" s="39" t="s">
        <v>39</v>
      </c>
      <c r="D471" s="20">
        <v>10731.1206</v>
      </c>
      <c r="E471" s="20">
        <v>4036.2132</v>
      </c>
      <c r="F471" s="20">
        <v>1622.131</v>
      </c>
      <c r="G471" s="20">
        <v>68.1063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303.6232</v>
      </c>
      <c r="N471" s="20">
        <v>341.2802</v>
      </c>
      <c r="O471" s="21">
        <f aca="true" t="shared" si="163" ref="O471:O494">SUM(D471:N471)</f>
        <v>17102.474500000004</v>
      </c>
    </row>
    <row r="472" spans="2:15" ht="12" customHeight="1">
      <c r="B472" s="35"/>
      <c r="C472" s="39" t="s">
        <v>78</v>
      </c>
      <c r="D472" s="20">
        <v>17216.4021</v>
      </c>
      <c r="E472" s="20">
        <v>7621.2927</v>
      </c>
      <c r="F472" s="20">
        <v>7725.1515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12780.1624</v>
      </c>
      <c r="N472" s="20">
        <v>27.9231</v>
      </c>
      <c r="O472" s="21">
        <f t="shared" si="163"/>
        <v>45370.9318</v>
      </c>
    </row>
    <row r="473" spans="2:15" ht="12" customHeight="1">
      <c r="B473" s="35"/>
      <c r="C473" s="39" t="s">
        <v>59</v>
      </c>
      <c r="D473" s="20">
        <v>92.9436</v>
      </c>
      <c r="E473" s="20">
        <v>140.6938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2612.5703</v>
      </c>
      <c r="O473" s="21">
        <f t="shared" si="163"/>
        <v>2846.2077</v>
      </c>
    </row>
    <row r="474" spans="2:15" ht="12" customHeight="1">
      <c r="B474" s="35"/>
      <c r="C474" s="39" t="s">
        <v>40</v>
      </c>
      <c r="D474" s="20">
        <v>19066.4106</v>
      </c>
      <c r="E474" s="20">
        <v>8198.684</v>
      </c>
      <c r="F474" s="20">
        <v>279.8473</v>
      </c>
      <c r="G474" s="20">
        <v>3.5344</v>
      </c>
      <c r="H474" s="20">
        <v>0</v>
      </c>
      <c r="I474" s="20">
        <v>0</v>
      </c>
      <c r="J474" s="20">
        <v>162.186</v>
      </c>
      <c r="K474" s="20">
        <v>0</v>
      </c>
      <c r="L474" s="20">
        <v>0</v>
      </c>
      <c r="M474" s="20">
        <v>0</v>
      </c>
      <c r="N474" s="20">
        <v>0</v>
      </c>
      <c r="O474" s="21">
        <f t="shared" si="163"/>
        <v>27710.6623</v>
      </c>
    </row>
    <row r="475" spans="2:15" ht="12" customHeight="1">
      <c r="B475" s="35"/>
      <c r="C475" s="39" t="s">
        <v>41</v>
      </c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9.1135</v>
      </c>
      <c r="O475" s="21">
        <f t="shared" si="163"/>
        <v>9.1135</v>
      </c>
    </row>
    <row r="476" spans="2:15" ht="12" customHeight="1">
      <c r="B476" s="35" t="s">
        <v>68</v>
      </c>
      <c r="C476" s="39" t="s">
        <v>69</v>
      </c>
      <c r="D476" s="20">
        <v>27146.1297</v>
      </c>
      <c r="E476" s="20">
        <v>4877.2207</v>
      </c>
      <c r="F476" s="20">
        <v>48.6208</v>
      </c>
      <c r="G476" s="20">
        <v>38.4396</v>
      </c>
      <c r="H476" s="20">
        <v>23.8125</v>
      </c>
      <c r="I476" s="20">
        <v>0</v>
      </c>
      <c r="J476" s="20">
        <v>0</v>
      </c>
      <c r="K476" s="20">
        <v>0</v>
      </c>
      <c r="L476" s="20">
        <v>0</v>
      </c>
      <c r="M476" s="20">
        <v>286.6542</v>
      </c>
      <c r="N476" s="20">
        <v>8740.66</v>
      </c>
      <c r="O476" s="21">
        <f t="shared" si="163"/>
        <v>41161.537500000006</v>
      </c>
    </row>
    <row r="477" spans="2:15" ht="12" customHeight="1">
      <c r="B477" s="35"/>
      <c r="C477" s="39" t="s">
        <v>82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20.3903</v>
      </c>
      <c r="N477" s="20">
        <v>0</v>
      </c>
      <c r="O477" s="21">
        <f t="shared" si="163"/>
        <v>20.3903</v>
      </c>
    </row>
    <row r="478" spans="2:15" ht="12" customHeight="1">
      <c r="B478" s="35"/>
      <c r="C478" s="39" t="s">
        <v>60</v>
      </c>
      <c r="D478" s="20">
        <v>28845.8772</v>
      </c>
      <c r="E478" s="20">
        <v>19289.0193</v>
      </c>
      <c r="F478" s="20">
        <v>672.1118</v>
      </c>
      <c r="G478" s="20">
        <v>39.408</v>
      </c>
      <c r="H478" s="20">
        <v>7.5265</v>
      </c>
      <c r="I478" s="20">
        <v>0</v>
      </c>
      <c r="J478" s="20">
        <v>0</v>
      </c>
      <c r="K478" s="20">
        <v>0</v>
      </c>
      <c r="L478" s="20">
        <v>0</v>
      </c>
      <c r="M478" s="20">
        <v>5814.9983</v>
      </c>
      <c r="N478" s="20">
        <v>39213.4469</v>
      </c>
      <c r="O478" s="21">
        <f t="shared" si="163"/>
        <v>93882.388</v>
      </c>
    </row>
    <row r="479" spans="2:15" ht="12" customHeight="1">
      <c r="B479" s="35"/>
      <c r="C479" s="39" t="s">
        <v>79</v>
      </c>
      <c r="D479" s="20">
        <v>6730.6344</v>
      </c>
      <c r="E479" s="20">
        <v>20354.5616</v>
      </c>
      <c r="F479" s="20">
        <v>14535.1751</v>
      </c>
      <c r="G479" s="20">
        <v>556.7464</v>
      </c>
      <c r="H479" s="20">
        <v>67836.0786</v>
      </c>
      <c r="I479" s="20">
        <v>0</v>
      </c>
      <c r="J479" s="20">
        <v>0</v>
      </c>
      <c r="K479" s="20">
        <v>0</v>
      </c>
      <c r="L479" s="20">
        <v>0</v>
      </c>
      <c r="M479" s="20">
        <v>1086.8842</v>
      </c>
      <c r="N479" s="20">
        <v>0</v>
      </c>
      <c r="O479" s="21">
        <f t="shared" si="163"/>
        <v>111100.0803</v>
      </c>
    </row>
    <row r="480" spans="2:15" ht="12" customHeight="1">
      <c r="B480" s="35"/>
      <c r="C480" s="39" t="s">
        <v>42</v>
      </c>
      <c r="D480" s="20">
        <v>3582.8699</v>
      </c>
      <c r="E480" s="20">
        <v>232.6629</v>
      </c>
      <c r="F480" s="20">
        <v>0</v>
      </c>
      <c r="G480" s="20">
        <v>26.6832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2304.166</v>
      </c>
      <c r="O480" s="21">
        <f t="shared" si="163"/>
        <v>6146.382</v>
      </c>
    </row>
    <row r="481" spans="2:15" ht="12" customHeight="1">
      <c r="B481" s="35"/>
      <c r="C481" s="39" t="s">
        <v>43</v>
      </c>
      <c r="D481" s="20">
        <v>38.2427</v>
      </c>
      <c r="E481" s="20">
        <v>94.474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4577.5797</v>
      </c>
      <c r="O481" s="21">
        <f t="shared" si="163"/>
        <v>4710.2964</v>
      </c>
    </row>
    <row r="482" spans="2:15" ht="12" customHeight="1">
      <c r="B482" s="35" t="s">
        <v>70</v>
      </c>
      <c r="C482" s="39" t="s">
        <v>83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1">
        <f t="shared" si="163"/>
        <v>0</v>
      </c>
    </row>
    <row r="483" spans="2:15" ht="12" customHeight="1">
      <c r="B483" s="35"/>
      <c r="C483" s="39" t="s">
        <v>44</v>
      </c>
      <c r="D483" s="20">
        <v>52081.4567</v>
      </c>
      <c r="E483" s="20">
        <v>17017.8199</v>
      </c>
      <c r="F483" s="20">
        <v>2567.1263</v>
      </c>
      <c r="G483" s="20">
        <v>0</v>
      </c>
      <c r="H483" s="20">
        <v>0</v>
      </c>
      <c r="I483" s="20">
        <v>0</v>
      </c>
      <c r="J483" s="20">
        <v>30660.9728</v>
      </c>
      <c r="K483" s="20">
        <v>0</v>
      </c>
      <c r="L483" s="20">
        <v>0</v>
      </c>
      <c r="M483" s="20">
        <v>27.6803</v>
      </c>
      <c r="N483" s="20">
        <v>10750.2002</v>
      </c>
      <c r="O483" s="21">
        <f t="shared" si="163"/>
        <v>113105.2562</v>
      </c>
    </row>
    <row r="484" spans="2:15" ht="12" customHeight="1">
      <c r="B484" s="35"/>
      <c r="C484" s="39" t="s">
        <v>61</v>
      </c>
      <c r="D484" s="20">
        <v>300856.8682</v>
      </c>
      <c r="E484" s="20">
        <v>50074.8101</v>
      </c>
      <c r="F484" s="20">
        <v>10526.8501</v>
      </c>
      <c r="G484" s="20">
        <v>35814.0021</v>
      </c>
      <c r="H484" s="20">
        <v>0</v>
      </c>
      <c r="I484" s="20">
        <v>0</v>
      </c>
      <c r="J484" s="20">
        <v>8297.4295</v>
      </c>
      <c r="K484" s="20">
        <v>1699.1205</v>
      </c>
      <c r="L484" s="20">
        <v>0</v>
      </c>
      <c r="M484" s="20">
        <v>8279.5537</v>
      </c>
      <c r="N484" s="20">
        <v>16242.7621</v>
      </c>
      <c r="O484" s="21">
        <f t="shared" si="163"/>
        <v>431791.3963</v>
      </c>
    </row>
    <row r="485" spans="2:15" ht="12" customHeight="1">
      <c r="B485" s="35"/>
      <c r="C485" s="39" t="s">
        <v>45</v>
      </c>
      <c r="D485" s="20">
        <v>22085.9765</v>
      </c>
      <c r="E485" s="20">
        <v>4199.7712</v>
      </c>
      <c r="F485" s="20">
        <v>83.6553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3252.0066</v>
      </c>
      <c r="O485" s="21">
        <f t="shared" si="163"/>
        <v>29621.4096</v>
      </c>
    </row>
    <row r="486" spans="2:15" ht="12" customHeight="1">
      <c r="B486" s="35"/>
      <c r="C486" s="39" t="s">
        <v>46</v>
      </c>
      <c r="D486" s="20">
        <v>9573.6981</v>
      </c>
      <c r="E486" s="20">
        <v>1001.3303</v>
      </c>
      <c r="F486" s="20">
        <v>682.9565</v>
      </c>
      <c r="G486" s="20">
        <v>0</v>
      </c>
      <c r="H486" s="20">
        <v>118.2542</v>
      </c>
      <c r="I486" s="20">
        <v>0</v>
      </c>
      <c r="J486" s="20">
        <v>11928.1827</v>
      </c>
      <c r="K486" s="20">
        <v>0</v>
      </c>
      <c r="L486" s="20">
        <v>0</v>
      </c>
      <c r="M486" s="20">
        <v>212.4255</v>
      </c>
      <c r="N486" s="20">
        <v>61.8158</v>
      </c>
      <c r="O486" s="21">
        <f t="shared" si="163"/>
        <v>23578.663099999998</v>
      </c>
    </row>
    <row r="487" spans="2:15" ht="12" customHeight="1">
      <c r="B487" s="35"/>
      <c r="C487" s="39" t="s">
        <v>84</v>
      </c>
      <c r="D487" s="20">
        <v>116.6454</v>
      </c>
      <c r="E487" s="20">
        <v>315.2837</v>
      </c>
      <c r="F487" s="20">
        <v>433.8296</v>
      </c>
      <c r="G487" s="20">
        <v>14.2633</v>
      </c>
      <c r="H487" s="20">
        <v>0</v>
      </c>
      <c r="I487" s="20">
        <v>0</v>
      </c>
      <c r="J487" s="20">
        <v>18.5972</v>
      </c>
      <c r="K487" s="20">
        <v>0</v>
      </c>
      <c r="L487" s="20">
        <v>0</v>
      </c>
      <c r="M487" s="20">
        <v>85.296</v>
      </c>
      <c r="N487" s="20">
        <v>910.2377</v>
      </c>
      <c r="O487" s="21">
        <f t="shared" si="163"/>
        <v>1894.1529</v>
      </c>
    </row>
    <row r="488" spans="2:15" ht="12" customHeight="1">
      <c r="B488" s="35" t="s">
        <v>71</v>
      </c>
      <c r="C488" s="39" t="s">
        <v>85</v>
      </c>
      <c r="D488" s="20">
        <v>3636.531</v>
      </c>
      <c r="E488" s="20">
        <v>3007.9098</v>
      </c>
      <c r="F488" s="20">
        <v>0</v>
      </c>
      <c r="G488" s="20">
        <v>0</v>
      </c>
      <c r="H488" s="20">
        <v>939.4396</v>
      </c>
      <c r="I488" s="20">
        <v>0</v>
      </c>
      <c r="J488" s="20">
        <v>0</v>
      </c>
      <c r="K488" s="20">
        <v>0</v>
      </c>
      <c r="L488" s="20">
        <v>0</v>
      </c>
      <c r="M488" s="20">
        <v>1134.8429</v>
      </c>
      <c r="N488" s="20">
        <v>9777.9105</v>
      </c>
      <c r="O488" s="21">
        <f t="shared" si="163"/>
        <v>18496.6338</v>
      </c>
    </row>
    <row r="489" spans="2:15" ht="12" customHeight="1">
      <c r="B489" s="35"/>
      <c r="C489" s="39" t="s">
        <v>86</v>
      </c>
      <c r="D489" s="20">
        <v>188.1199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1062.1136</v>
      </c>
      <c r="O489" s="21">
        <f t="shared" si="163"/>
        <v>1250.2334999999998</v>
      </c>
    </row>
    <row r="490" spans="2:15" ht="12" customHeight="1">
      <c r="B490" s="35"/>
      <c r="C490" s="39" t="s">
        <v>87</v>
      </c>
      <c r="D490" s="20">
        <v>0.0086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105.1787</v>
      </c>
      <c r="O490" s="21">
        <f t="shared" si="163"/>
        <v>105.18730000000001</v>
      </c>
    </row>
    <row r="491" spans="2:15" ht="12" customHeight="1">
      <c r="B491" s="35"/>
      <c r="C491" s="39" t="s">
        <v>47</v>
      </c>
      <c r="D491" s="20">
        <v>890.9949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39.9674</v>
      </c>
      <c r="L491" s="20">
        <v>0</v>
      </c>
      <c r="M491" s="20">
        <v>0</v>
      </c>
      <c r="N491" s="20">
        <v>4617.5111</v>
      </c>
      <c r="O491" s="21">
        <f t="shared" si="163"/>
        <v>5548.4734</v>
      </c>
    </row>
    <row r="492" spans="2:15" ht="12" customHeight="1">
      <c r="B492" s="35"/>
      <c r="C492" s="39" t="s">
        <v>88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451.7216</v>
      </c>
      <c r="O492" s="21">
        <f t="shared" si="163"/>
        <v>451.7216</v>
      </c>
    </row>
    <row r="493" spans="2:15" ht="12" customHeight="1">
      <c r="B493" s="35"/>
      <c r="C493" s="39" t="s">
        <v>48</v>
      </c>
      <c r="D493" s="20">
        <v>16620.1963</v>
      </c>
      <c r="E493" s="20">
        <v>7083.1356</v>
      </c>
      <c r="F493" s="20">
        <v>169.2127</v>
      </c>
      <c r="G493" s="20">
        <v>0</v>
      </c>
      <c r="H493" s="20">
        <v>35.1644</v>
      </c>
      <c r="I493" s="20">
        <v>0</v>
      </c>
      <c r="J493" s="20">
        <v>1465.3307</v>
      </c>
      <c r="K493" s="20">
        <v>4.6475</v>
      </c>
      <c r="L493" s="20">
        <v>0</v>
      </c>
      <c r="M493" s="20">
        <v>12175.0265</v>
      </c>
      <c r="N493" s="20">
        <v>51465.6965</v>
      </c>
      <c r="O493" s="21">
        <f t="shared" si="163"/>
        <v>89018.41019999998</v>
      </c>
    </row>
    <row r="494" spans="2:15" ht="12" customHeight="1">
      <c r="B494" s="35"/>
      <c r="C494" s="40" t="s">
        <v>89</v>
      </c>
      <c r="D494" s="20">
        <v>0.725</v>
      </c>
      <c r="E494" s="20">
        <v>0</v>
      </c>
      <c r="F494" s="20">
        <v>48.5781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805.9954</v>
      </c>
      <c r="O494" s="21">
        <f t="shared" si="163"/>
        <v>855.2985</v>
      </c>
    </row>
    <row r="495" spans="2:15" ht="12" customHeight="1">
      <c r="B495" s="37"/>
      <c r="C495" s="41" t="s">
        <v>81</v>
      </c>
      <c r="D495" s="22">
        <f aca="true" t="shared" si="164" ref="D495:O495">SUM(D471:D494)</f>
        <v>519501.8514</v>
      </c>
      <c r="E495" s="22">
        <f t="shared" si="164"/>
        <v>147544.8828</v>
      </c>
      <c r="F495" s="22">
        <f t="shared" si="164"/>
        <v>39395.24609999999</v>
      </c>
      <c r="G495" s="22">
        <f t="shared" si="164"/>
        <v>36561.1833</v>
      </c>
      <c r="H495" s="22">
        <f t="shared" si="164"/>
        <v>68960.27579999999</v>
      </c>
      <c r="I495" s="22">
        <f t="shared" si="164"/>
        <v>0</v>
      </c>
      <c r="J495" s="22">
        <f t="shared" si="164"/>
        <v>52532.698899999996</v>
      </c>
      <c r="K495" s="22">
        <f t="shared" si="164"/>
        <v>1743.7354</v>
      </c>
      <c r="L495" s="22">
        <f t="shared" si="164"/>
        <v>0</v>
      </c>
      <c r="M495" s="22">
        <f t="shared" si="164"/>
        <v>42207.5375</v>
      </c>
      <c r="N495" s="22">
        <f t="shared" si="164"/>
        <v>157329.8895</v>
      </c>
      <c r="O495" s="23">
        <f t="shared" si="164"/>
        <v>1065777.3007</v>
      </c>
    </row>
    <row r="496" spans="2:15" ht="12" customHeight="1">
      <c r="B496" s="33"/>
      <c r="C496" s="42" t="s">
        <v>49</v>
      </c>
      <c r="D496" s="20">
        <v>0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20">
        <v>0</v>
      </c>
      <c r="O496" s="21">
        <f aca="true" t="shared" si="165" ref="O496:O512">SUM(D496:N496)</f>
        <v>0</v>
      </c>
    </row>
    <row r="497" spans="2:15" ht="12" customHeight="1">
      <c r="B497" s="35"/>
      <c r="C497" s="39" t="s">
        <v>50</v>
      </c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1">
        <f t="shared" si="165"/>
        <v>0</v>
      </c>
    </row>
    <row r="498" spans="2:15" ht="12" customHeight="1">
      <c r="B498" s="35"/>
      <c r="C498" s="39" t="s">
        <v>51</v>
      </c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1">
        <f t="shared" si="165"/>
        <v>0</v>
      </c>
    </row>
    <row r="499" spans="2:15" ht="12" customHeight="1">
      <c r="B499" s="35" t="s">
        <v>72</v>
      </c>
      <c r="C499" s="39" t="s">
        <v>90</v>
      </c>
      <c r="D499" s="20">
        <v>1081.8585</v>
      </c>
      <c r="E499" s="20">
        <v>1561.5186</v>
      </c>
      <c r="F499" s="20">
        <v>1276.174</v>
      </c>
      <c r="G499" s="20">
        <v>45.8962</v>
      </c>
      <c r="H499" s="20">
        <v>0</v>
      </c>
      <c r="I499" s="20">
        <v>4147.2434</v>
      </c>
      <c r="J499" s="20">
        <v>0</v>
      </c>
      <c r="K499" s="20">
        <v>0</v>
      </c>
      <c r="L499" s="20">
        <v>0</v>
      </c>
      <c r="M499" s="20">
        <v>0</v>
      </c>
      <c r="N499" s="20">
        <v>3616.6676</v>
      </c>
      <c r="O499" s="21">
        <f t="shared" si="165"/>
        <v>11729.358300000002</v>
      </c>
    </row>
    <row r="500" spans="2:15" ht="12" customHeight="1">
      <c r="B500" s="35"/>
      <c r="C500" s="39" t="s">
        <v>52</v>
      </c>
      <c r="D500" s="20">
        <v>0</v>
      </c>
      <c r="E500" s="20">
        <v>10187.7145</v>
      </c>
      <c r="F500" s="20">
        <v>0</v>
      </c>
      <c r="G500" s="20">
        <v>737.9548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1">
        <f t="shared" si="165"/>
        <v>10925.6693</v>
      </c>
    </row>
    <row r="501" spans="2:15" ht="12" customHeight="1">
      <c r="B501" s="35"/>
      <c r="C501" s="39" t="s">
        <v>53</v>
      </c>
      <c r="D501" s="20">
        <v>118462.7581</v>
      </c>
      <c r="E501" s="20">
        <v>2013.1056</v>
      </c>
      <c r="F501" s="20">
        <v>0</v>
      </c>
      <c r="G501" s="20">
        <v>0</v>
      </c>
      <c r="H501" s="20">
        <v>0</v>
      </c>
      <c r="I501" s="20">
        <v>0</v>
      </c>
      <c r="J501" s="20">
        <v>3648.9364</v>
      </c>
      <c r="K501" s="20">
        <v>0</v>
      </c>
      <c r="L501" s="20">
        <v>0</v>
      </c>
      <c r="M501" s="20">
        <v>0</v>
      </c>
      <c r="N501" s="20">
        <v>0</v>
      </c>
      <c r="O501" s="21">
        <f t="shared" si="165"/>
        <v>124124.80010000001</v>
      </c>
    </row>
    <row r="502" spans="2:15" ht="12" customHeight="1">
      <c r="B502" s="35"/>
      <c r="C502" s="39" t="s">
        <v>54</v>
      </c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220.7056</v>
      </c>
      <c r="O502" s="21">
        <f t="shared" si="165"/>
        <v>220.7056</v>
      </c>
    </row>
    <row r="503" spans="2:15" ht="12" customHeight="1">
      <c r="B503" s="35"/>
      <c r="C503" s="39" t="s">
        <v>55</v>
      </c>
      <c r="D503" s="20">
        <v>1439.8946</v>
      </c>
      <c r="E503" s="20">
        <v>1723.5478</v>
      </c>
      <c r="F503" s="20">
        <v>176.2909</v>
      </c>
      <c r="G503" s="20">
        <v>0</v>
      </c>
      <c r="H503" s="20">
        <v>104425.9641</v>
      </c>
      <c r="I503" s="20">
        <v>3910.8462</v>
      </c>
      <c r="J503" s="20">
        <v>0</v>
      </c>
      <c r="K503" s="20">
        <v>0</v>
      </c>
      <c r="L503" s="20">
        <v>1205.8902</v>
      </c>
      <c r="M503" s="20">
        <v>23356.098</v>
      </c>
      <c r="N503" s="20">
        <v>0</v>
      </c>
      <c r="O503" s="21">
        <f t="shared" si="165"/>
        <v>136238.5318</v>
      </c>
    </row>
    <row r="504" spans="2:15" ht="12" customHeight="1">
      <c r="B504" s="35" t="s">
        <v>73</v>
      </c>
      <c r="C504" s="39" t="s">
        <v>56</v>
      </c>
      <c r="D504" s="20">
        <v>26016.4003</v>
      </c>
      <c r="E504" s="20">
        <v>7563.7368</v>
      </c>
      <c r="F504" s="20">
        <v>7566.0303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104.8639</v>
      </c>
      <c r="N504" s="20">
        <v>28336.9261</v>
      </c>
      <c r="O504" s="21">
        <f t="shared" si="165"/>
        <v>69587.9574</v>
      </c>
    </row>
    <row r="505" spans="2:15" ht="12" customHeight="1">
      <c r="B505" s="35"/>
      <c r="C505" s="39" t="s">
        <v>91</v>
      </c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21">
        <f t="shared" si="165"/>
        <v>0</v>
      </c>
    </row>
    <row r="506" spans="2:15" ht="12" customHeight="1">
      <c r="B506" s="35"/>
      <c r="C506" s="39" t="s">
        <v>62</v>
      </c>
      <c r="D506" s="20">
        <v>302.986</v>
      </c>
      <c r="E506" s="20">
        <v>0</v>
      </c>
      <c r="F506" s="20">
        <v>130.1365</v>
      </c>
      <c r="G506" s="20">
        <v>0</v>
      </c>
      <c r="H506" s="20">
        <v>54.5945</v>
      </c>
      <c r="I506" s="20">
        <v>0</v>
      </c>
      <c r="J506" s="20">
        <v>0</v>
      </c>
      <c r="K506" s="20">
        <v>0</v>
      </c>
      <c r="L506" s="20">
        <v>0</v>
      </c>
      <c r="M506" s="20">
        <v>54.5506</v>
      </c>
      <c r="N506" s="20">
        <v>1181.1427</v>
      </c>
      <c r="O506" s="21">
        <f t="shared" si="165"/>
        <v>1723.4103</v>
      </c>
    </row>
    <row r="507" spans="2:15" ht="12" customHeight="1">
      <c r="B507" s="35"/>
      <c r="C507" s="39" t="s">
        <v>63</v>
      </c>
      <c r="D507" s="20">
        <v>5.981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0.3</v>
      </c>
      <c r="O507" s="21">
        <f t="shared" si="165"/>
        <v>6.281</v>
      </c>
    </row>
    <row r="508" spans="2:15" ht="12" customHeight="1">
      <c r="B508" s="35"/>
      <c r="C508" s="39" t="s">
        <v>64</v>
      </c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11.451</v>
      </c>
      <c r="O508" s="21">
        <f t="shared" si="165"/>
        <v>11.451</v>
      </c>
    </row>
    <row r="509" spans="2:15" ht="12" customHeight="1">
      <c r="B509" s="35" t="s">
        <v>74</v>
      </c>
      <c r="C509" s="39" t="s">
        <v>57</v>
      </c>
      <c r="D509" s="20">
        <v>5.2349</v>
      </c>
      <c r="E509" s="20">
        <v>285.6949</v>
      </c>
      <c r="F509" s="20">
        <v>0</v>
      </c>
      <c r="G509" s="20">
        <v>4.3624</v>
      </c>
      <c r="H509" s="20">
        <v>8.7249</v>
      </c>
      <c r="I509" s="20">
        <v>0</v>
      </c>
      <c r="J509" s="20">
        <v>0</v>
      </c>
      <c r="K509" s="20">
        <v>0</v>
      </c>
      <c r="L509" s="20">
        <v>0</v>
      </c>
      <c r="M509" s="20">
        <v>21.832</v>
      </c>
      <c r="N509" s="20">
        <v>0</v>
      </c>
      <c r="O509" s="21">
        <f t="shared" si="165"/>
        <v>325.84909999999996</v>
      </c>
    </row>
    <row r="510" spans="2:15" ht="12" customHeight="1">
      <c r="B510" s="35"/>
      <c r="C510" s="39" t="s">
        <v>92</v>
      </c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1">
        <f>SUM(D510:N510)</f>
        <v>0</v>
      </c>
    </row>
    <row r="511" spans="2:15" ht="12" customHeight="1">
      <c r="B511" s="35"/>
      <c r="C511" s="39" t="s">
        <v>58</v>
      </c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1">
        <f t="shared" si="165"/>
        <v>0</v>
      </c>
    </row>
    <row r="512" spans="2:15" ht="12" customHeight="1">
      <c r="B512" s="35"/>
      <c r="C512" s="40" t="s">
        <v>101</v>
      </c>
      <c r="D512" s="24">
        <v>0</v>
      </c>
      <c r="E512" s="24">
        <v>0</v>
      </c>
      <c r="F512" s="24">
        <v>0</v>
      </c>
      <c r="G512" s="24">
        <v>0</v>
      </c>
      <c r="H512" s="24">
        <v>0</v>
      </c>
      <c r="I512" s="24">
        <v>0</v>
      </c>
      <c r="J512" s="24">
        <v>0</v>
      </c>
      <c r="K512" s="24">
        <v>0</v>
      </c>
      <c r="L512" s="24">
        <v>0</v>
      </c>
      <c r="M512" s="24">
        <v>38.7059</v>
      </c>
      <c r="N512" s="24">
        <v>0</v>
      </c>
      <c r="O512" s="25">
        <f t="shared" si="165"/>
        <v>38.7059</v>
      </c>
    </row>
    <row r="513" spans="2:15" ht="12" customHeight="1">
      <c r="B513" s="37"/>
      <c r="C513" s="43" t="s">
        <v>81</v>
      </c>
      <c r="D513" s="24">
        <f aca="true" t="shared" si="166" ref="D513:O513">SUM(D496:D512)</f>
        <v>147315.11340000003</v>
      </c>
      <c r="E513" s="24">
        <f t="shared" si="166"/>
        <v>23335.318199999998</v>
      </c>
      <c r="F513" s="24">
        <f t="shared" si="166"/>
        <v>9148.631700000002</v>
      </c>
      <c r="G513" s="24">
        <f t="shared" si="166"/>
        <v>788.2134</v>
      </c>
      <c r="H513" s="24">
        <f t="shared" si="166"/>
        <v>104489.2835</v>
      </c>
      <c r="I513" s="24">
        <f t="shared" si="166"/>
        <v>8058.0896</v>
      </c>
      <c r="J513" s="24">
        <f t="shared" si="166"/>
        <v>3648.9364</v>
      </c>
      <c r="K513" s="24">
        <f t="shared" si="166"/>
        <v>0</v>
      </c>
      <c r="L513" s="24">
        <f t="shared" si="166"/>
        <v>1205.8902</v>
      </c>
      <c r="M513" s="24">
        <f t="shared" si="166"/>
        <v>23576.0504</v>
      </c>
      <c r="N513" s="24">
        <f t="shared" si="166"/>
        <v>33367.193</v>
      </c>
      <c r="O513" s="25">
        <f t="shared" si="166"/>
        <v>354932.7198</v>
      </c>
    </row>
    <row r="514" spans="2:15" ht="12" customHeight="1">
      <c r="B514" s="35"/>
      <c r="C514" s="36" t="s">
        <v>93</v>
      </c>
      <c r="D514" s="18">
        <v>160805.5385</v>
      </c>
      <c r="E514" s="18">
        <v>27867.5149</v>
      </c>
      <c r="F514" s="18">
        <v>2597.7062</v>
      </c>
      <c r="G514" s="18">
        <v>4704.4275</v>
      </c>
      <c r="H514" s="18">
        <v>26.5016</v>
      </c>
      <c r="I514" s="18">
        <v>200.1829</v>
      </c>
      <c r="J514" s="18">
        <v>7.8064</v>
      </c>
      <c r="K514" s="18">
        <v>0</v>
      </c>
      <c r="L514" s="18">
        <v>0</v>
      </c>
      <c r="M514" s="18">
        <v>6302.1734</v>
      </c>
      <c r="N514" s="18">
        <v>88637.2241</v>
      </c>
      <c r="O514" s="19">
        <f aca="true" t="shared" si="167" ref="O514:O520">SUM(D514:N514)</f>
        <v>291149.0755</v>
      </c>
    </row>
    <row r="515" spans="2:15" ht="12" customHeight="1">
      <c r="B515" s="35" t="s">
        <v>75</v>
      </c>
      <c r="C515" s="36" t="s">
        <v>94</v>
      </c>
      <c r="D515" s="20">
        <v>46769.4011</v>
      </c>
      <c r="E515" s="20">
        <v>6744.8061</v>
      </c>
      <c r="F515" s="20">
        <v>476.8975</v>
      </c>
      <c r="G515" s="20">
        <v>272.9172</v>
      </c>
      <c r="H515" s="20">
        <v>1269.6797</v>
      </c>
      <c r="I515" s="20">
        <v>0</v>
      </c>
      <c r="J515" s="20">
        <v>1629.7018</v>
      </c>
      <c r="K515" s="20">
        <v>0</v>
      </c>
      <c r="L515" s="20">
        <v>0</v>
      </c>
      <c r="M515" s="20">
        <v>1602.7237</v>
      </c>
      <c r="N515" s="20">
        <v>1501.4456</v>
      </c>
      <c r="O515" s="21">
        <f t="shared" si="167"/>
        <v>60267.57270000001</v>
      </c>
    </row>
    <row r="516" spans="2:15" ht="12" customHeight="1">
      <c r="B516" s="35"/>
      <c r="C516" s="36" t="s">
        <v>95</v>
      </c>
      <c r="D516" s="20">
        <v>16581.3713</v>
      </c>
      <c r="E516" s="20">
        <v>218.8842</v>
      </c>
      <c r="F516" s="20">
        <v>18.3052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97.35</v>
      </c>
      <c r="N516" s="20">
        <v>0</v>
      </c>
      <c r="O516" s="21">
        <f t="shared" si="167"/>
        <v>16915.910699999997</v>
      </c>
    </row>
    <row r="517" spans="2:15" ht="12" customHeight="1">
      <c r="B517" s="35" t="s">
        <v>76</v>
      </c>
      <c r="C517" s="36" t="s">
        <v>96</v>
      </c>
      <c r="D517" s="20">
        <v>1069.8581</v>
      </c>
      <c r="E517" s="20">
        <v>392.9483</v>
      </c>
      <c r="F517" s="20">
        <v>15.1409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3860.0276</v>
      </c>
      <c r="O517" s="21">
        <f t="shared" si="167"/>
        <v>5337.9749</v>
      </c>
    </row>
    <row r="518" spans="2:15" ht="12" customHeight="1">
      <c r="B518" s="35"/>
      <c r="C518" s="36" t="s">
        <v>97</v>
      </c>
      <c r="D518" s="20">
        <v>6665.8842</v>
      </c>
      <c r="E518" s="20">
        <v>144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737.6466</v>
      </c>
      <c r="N518" s="20">
        <v>0</v>
      </c>
      <c r="O518" s="21">
        <f t="shared" si="167"/>
        <v>7547.5308</v>
      </c>
    </row>
    <row r="519" spans="2:15" ht="12" customHeight="1">
      <c r="B519" s="35" t="s">
        <v>71</v>
      </c>
      <c r="C519" s="36" t="s">
        <v>98</v>
      </c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21">
        <f t="shared" si="167"/>
        <v>0</v>
      </c>
    </row>
    <row r="520" spans="2:15" ht="12" customHeight="1">
      <c r="B520" s="35"/>
      <c r="C520" s="44" t="s">
        <v>99</v>
      </c>
      <c r="D520" s="24">
        <v>1533.6579</v>
      </c>
      <c r="E520" s="24">
        <v>1480.0575</v>
      </c>
      <c r="F520" s="24">
        <v>689.9139</v>
      </c>
      <c r="G520" s="24">
        <v>13.09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432.08</v>
      </c>
      <c r="N520" s="24">
        <v>1751.8317</v>
      </c>
      <c r="O520" s="25">
        <f t="shared" si="167"/>
        <v>5900.631</v>
      </c>
    </row>
    <row r="521" spans="2:15" ht="12" customHeight="1">
      <c r="B521" s="37"/>
      <c r="C521" s="43" t="s">
        <v>67</v>
      </c>
      <c r="D521" s="22">
        <f aca="true" t="shared" si="168" ref="D521:O521">SUM(D514:D520)</f>
        <v>233425.7111</v>
      </c>
      <c r="E521" s="22">
        <f t="shared" si="168"/>
        <v>36848.211</v>
      </c>
      <c r="F521" s="22">
        <f t="shared" si="168"/>
        <v>3797.9637</v>
      </c>
      <c r="G521" s="22">
        <f t="shared" si="168"/>
        <v>4990.4347</v>
      </c>
      <c r="H521" s="22">
        <f t="shared" si="168"/>
        <v>1296.1813</v>
      </c>
      <c r="I521" s="22">
        <f t="shared" si="168"/>
        <v>200.1829</v>
      </c>
      <c r="J521" s="22">
        <f t="shared" si="168"/>
        <v>1637.5082</v>
      </c>
      <c r="K521" s="22">
        <f t="shared" si="168"/>
        <v>0</v>
      </c>
      <c r="L521" s="22">
        <f t="shared" si="168"/>
        <v>0</v>
      </c>
      <c r="M521" s="22">
        <f t="shared" si="168"/>
        <v>9171.9737</v>
      </c>
      <c r="N521" s="22">
        <f t="shared" si="168"/>
        <v>95750.52900000001</v>
      </c>
      <c r="O521" s="23">
        <f t="shared" si="168"/>
        <v>387118.6956</v>
      </c>
    </row>
    <row r="522" spans="2:15" ht="12" customHeight="1">
      <c r="B522" s="45" t="s">
        <v>77</v>
      </c>
      <c r="C522" s="46"/>
      <c r="D522" s="26">
        <f aca="true" t="shared" si="169" ref="D522:O522">+D470+D495+D513+D521</f>
        <v>906314.7927999999</v>
      </c>
      <c r="E522" s="26">
        <f t="shared" si="169"/>
        <v>207752.518</v>
      </c>
      <c r="F522" s="26">
        <f t="shared" si="169"/>
        <v>52341.84149999999</v>
      </c>
      <c r="G522" s="26">
        <f t="shared" si="169"/>
        <v>42339.831399999995</v>
      </c>
      <c r="H522" s="26">
        <f t="shared" si="169"/>
        <v>174745.7406</v>
      </c>
      <c r="I522" s="27">
        <f t="shared" si="169"/>
        <v>8258.272500000001</v>
      </c>
      <c r="J522" s="26">
        <f t="shared" si="169"/>
        <v>60098.304099999994</v>
      </c>
      <c r="K522" s="26">
        <f t="shared" si="169"/>
        <v>1743.7354</v>
      </c>
      <c r="L522" s="26">
        <f t="shared" si="169"/>
        <v>1205.8902</v>
      </c>
      <c r="M522" s="26">
        <f t="shared" si="169"/>
        <v>76820.02780000001</v>
      </c>
      <c r="N522" s="26">
        <f t="shared" si="169"/>
        <v>286617.4202</v>
      </c>
      <c r="O522" s="28">
        <f t="shared" si="169"/>
        <v>1818238.3745000002</v>
      </c>
    </row>
    <row r="523" ht="12" customHeight="1"/>
    <row r="524" spans="2:59" ht="13.5" customHeight="1">
      <c r="B524" s="12"/>
      <c r="C524" s="13" t="s">
        <v>15</v>
      </c>
      <c r="D524" s="55" t="s">
        <v>24</v>
      </c>
      <c r="E524" s="56"/>
      <c r="H524" s="3"/>
      <c r="BF524" s="6"/>
      <c r="BG524" s="3"/>
    </row>
    <row r="525" spans="3:59" ht="13.5" customHeight="1">
      <c r="C525" s="8"/>
      <c r="O525" s="7" t="str">
        <f>$O$5</f>
        <v>(３日間調査　単位：トン）</v>
      </c>
      <c r="BG525" s="3"/>
    </row>
    <row r="526" spans="2:15" s="11" customFormat="1" ht="15.75" customHeight="1">
      <c r="B526" s="9"/>
      <c r="C526" s="10" t="s">
        <v>6</v>
      </c>
      <c r="D526" s="47" t="s">
        <v>10</v>
      </c>
      <c r="E526" s="47" t="s">
        <v>1</v>
      </c>
      <c r="F526" s="47" t="s">
        <v>5</v>
      </c>
      <c r="G526" s="47" t="s">
        <v>2</v>
      </c>
      <c r="H526" s="54" t="s">
        <v>8</v>
      </c>
      <c r="I526" s="51" t="s">
        <v>3</v>
      </c>
      <c r="J526" s="51" t="s">
        <v>4</v>
      </c>
      <c r="K526" s="53" t="s">
        <v>9</v>
      </c>
      <c r="L526" s="51" t="s">
        <v>11</v>
      </c>
      <c r="M526" s="51" t="s">
        <v>12</v>
      </c>
      <c r="N526" s="51" t="s">
        <v>13</v>
      </c>
      <c r="O526" s="49" t="s">
        <v>14</v>
      </c>
    </row>
    <row r="527" spans="2:15" s="11" customFormat="1" ht="15.75" customHeight="1">
      <c r="B527" s="31" t="s">
        <v>7</v>
      </c>
      <c r="C527" s="32"/>
      <c r="D527" s="48"/>
      <c r="E527" s="48"/>
      <c r="F527" s="48"/>
      <c r="G527" s="48"/>
      <c r="H527" s="48"/>
      <c r="I527" s="52"/>
      <c r="J527" s="52"/>
      <c r="K527" s="52"/>
      <c r="L527" s="52"/>
      <c r="M527" s="52"/>
      <c r="N527" s="52"/>
      <c r="O527" s="50"/>
    </row>
    <row r="528" spans="2:15" ht="12" customHeight="1">
      <c r="B528" s="33"/>
      <c r="C528" s="34" t="s">
        <v>34</v>
      </c>
      <c r="D528" s="18">
        <f aca="true" t="shared" si="170" ref="D528:O528">SUM(D333,D398,D463)</f>
        <v>705.98</v>
      </c>
      <c r="E528" s="18">
        <f t="shared" si="170"/>
        <v>674.2</v>
      </c>
      <c r="F528" s="18">
        <f t="shared" si="170"/>
        <v>0</v>
      </c>
      <c r="G528" s="18">
        <f t="shared" si="170"/>
        <v>0</v>
      </c>
      <c r="H528" s="18">
        <f t="shared" si="170"/>
        <v>0</v>
      </c>
      <c r="I528" s="18">
        <f t="shared" si="170"/>
        <v>0</v>
      </c>
      <c r="J528" s="18">
        <f t="shared" si="170"/>
        <v>0</v>
      </c>
      <c r="K528" s="18">
        <f t="shared" si="170"/>
        <v>0</v>
      </c>
      <c r="L528" s="18">
        <f t="shared" si="170"/>
        <v>0</v>
      </c>
      <c r="M528" s="18">
        <f t="shared" si="170"/>
        <v>0</v>
      </c>
      <c r="N528" s="18">
        <f t="shared" si="170"/>
        <v>0</v>
      </c>
      <c r="O528" s="19">
        <f t="shared" si="170"/>
        <v>1380.18</v>
      </c>
    </row>
    <row r="529" spans="2:15" ht="12" customHeight="1">
      <c r="B529" s="35" t="s">
        <v>65</v>
      </c>
      <c r="C529" s="36" t="s">
        <v>35</v>
      </c>
      <c r="D529" s="20">
        <f aca="true" t="shared" si="171" ref="D529:O529">SUM(D334,D399,D464)</f>
        <v>4354.1757</v>
      </c>
      <c r="E529" s="20">
        <f t="shared" si="171"/>
        <v>0</v>
      </c>
      <c r="F529" s="20">
        <f t="shared" si="171"/>
        <v>0</v>
      </c>
      <c r="G529" s="20">
        <f t="shared" si="171"/>
        <v>0</v>
      </c>
      <c r="H529" s="20">
        <f t="shared" si="171"/>
        <v>0</v>
      </c>
      <c r="I529" s="20">
        <f t="shared" si="171"/>
        <v>0</v>
      </c>
      <c r="J529" s="20">
        <f t="shared" si="171"/>
        <v>0</v>
      </c>
      <c r="K529" s="20">
        <f t="shared" si="171"/>
        <v>0</v>
      </c>
      <c r="L529" s="20">
        <f t="shared" si="171"/>
        <v>0</v>
      </c>
      <c r="M529" s="20">
        <f t="shared" si="171"/>
        <v>9827.852</v>
      </c>
      <c r="N529" s="20">
        <f t="shared" si="171"/>
        <v>0</v>
      </c>
      <c r="O529" s="21">
        <f t="shared" si="171"/>
        <v>14182.027699999999</v>
      </c>
    </row>
    <row r="530" spans="2:15" ht="12" customHeight="1">
      <c r="B530" s="35"/>
      <c r="C530" s="36" t="s">
        <v>36</v>
      </c>
      <c r="D530" s="20">
        <f aca="true" t="shared" si="172" ref="D530:O530">SUM(D335,D400,D465)</f>
        <v>1341.8087999999998</v>
      </c>
      <c r="E530" s="20">
        <f t="shared" si="172"/>
        <v>0</v>
      </c>
      <c r="F530" s="20">
        <f t="shared" si="172"/>
        <v>0</v>
      </c>
      <c r="G530" s="20">
        <f t="shared" si="172"/>
        <v>0</v>
      </c>
      <c r="H530" s="20">
        <f t="shared" si="172"/>
        <v>0</v>
      </c>
      <c r="I530" s="20">
        <f t="shared" si="172"/>
        <v>0</v>
      </c>
      <c r="J530" s="20">
        <f t="shared" si="172"/>
        <v>0</v>
      </c>
      <c r="K530" s="20">
        <f t="shared" si="172"/>
        <v>0</v>
      </c>
      <c r="L530" s="20">
        <f t="shared" si="172"/>
        <v>0</v>
      </c>
      <c r="M530" s="20">
        <f t="shared" si="172"/>
        <v>3466.5277</v>
      </c>
      <c r="N530" s="20">
        <f t="shared" si="172"/>
        <v>0</v>
      </c>
      <c r="O530" s="21">
        <f t="shared" si="172"/>
        <v>4808.336499999999</v>
      </c>
    </row>
    <row r="531" spans="2:15" ht="12" customHeight="1">
      <c r="B531" s="35"/>
      <c r="C531" s="36" t="s">
        <v>80</v>
      </c>
      <c r="D531" s="20">
        <f aca="true" t="shared" si="173" ref="D531:O531">SUM(D336,D401,D466)</f>
        <v>229425.6753</v>
      </c>
      <c r="E531" s="20">
        <f t="shared" si="173"/>
        <v>1399.9964</v>
      </c>
      <c r="F531" s="20">
        <f t="shared" si="173"/>
        <v>430.7057</v>
      </c>
      <c r="G531" s="20">
        <f t="shared" si="173"/>
        <v>0</v>
      </c>
      <c r="H531" s="20">
        <f t="shared" si="173"/>
        <v>0</v>
      </c>
      <c r="I531" s="20">
        <f t="shared" si="173"/>
        <v>0</v>
      </c>
      <c r="J531" s="20">
        <f t="shared" si="173"/>
        <v>259420.2111</v>
      </c>
      <c r="K531" s="20">
        <f t="shared" si="173"/>
        <v>0</v>
      </c>
      <c r="L531" s="20">
        <f t="shared" si="173"/>
        <v>7.2163</v>
      </c>
      <c r="M531" s="20">
        <f t="shared" si="173"/>
        <v>39957.127199999995</v>
      </c>
      <c r="N531" s="20">
        <f t="shared" si="173"/>
        <v>169.8087</v>
      </c>
      <c r="O531" s="21">
        <f t="shared" si="173"/>
        <v>530810.7407</v>
      </c>
    </row>
    <row r="532" spans="2:15" ht="12" customHeight="1">
      <c r="B532" s="35"/>
      <c r="C532" s="36" t="s">
        <v>37</v>
      </c>
      <c r="D532" s="20">
        <f aca="true" t="shared" si="174" ref="D532:O533">SUM(D337,D402,D467)</f>
        <v>149597.5361</v>
      </c>
      <c r="E532" s="20">
        <f t="shared" si="174"/>
        <v>37.9926</v>
      </c>
      <c r="F532" s="20">
        <f t="shared" si="174"/>
        <v>3262.7707</v>
      </c>
      <c r="G532" s="20">
        <f t="shared" si="174"/>
        <v>29.2851</v>
      </c>
      <c r="H532" s="20">
        <f t="shared" si="174"/>
        <v>0</v>
      </c>
      <c r="I532" s="20">
        <f t="shared" si="174"/>
        <v>0</v>
      </c>
      <c r="J532" s="20">
        <f t="shared" si="174"/>
        <v>28545.8861</v>
      </c>
      <c r="K532" s="20">
        <f t="shared" si="174"/>
        <v>0</v>
      </c>
      <c r="L532" s="20">
        <f t="shared" si="174"/>
        <v>46.3515</v>
      </c>
      <c r="M532" s="20">
        <f t="shared" si="174"/>
        <v>10990.426300000001</v>
      </c>
      <c r="N532" s="20">
        <f t="shared" si="174"/>
        <v>0</v>
      </c>
      <c r="O532" s="21">
        <f t="shared" si="174"/>
        <v>192510.24839999998</v>
      </c>
    </row>
    <row r="533" spans="2:15" ht="12" customHeight="1">
      <c r="B533" s="35"/>
      <c r="C533" s="36" t="s">
        <v>38</v>
      </c>
      <c r="D533" s="20">
        <f t="shared" si="174"/>
        <v>2174.0632</v>
      </c>
      <c r="E533" s="20">
        <f t="shared" si="174"/>
        <v>156.782</v>
      </c>
      <c r="F533" s="20">
        <f t="shared" si="174"/>
        <v>0</v>
      </c>
      <c r="G533" s="20">
        <f t="shared" si="174"/>
        <v>0</v>
      </c>
      <c r="H533" s="20">
        <f t="shared" si="174"/>
        <v>0</v>
      </c>
      <c r="I533" s="20">
        <f t="shared" si="174"/>
        <v>0</v>
      </c>
      <c r="J533" s="20">
        <f t="shared" si="174"/>
        <v>588.8</v>
      </c>
      <c r="K533" s="20">
        <f t="shared" si="174"/>
        <v>0</v>
      </c>
      <c r="L533" s="20">
        <f t="shared" si="174"/>
        <v>0</v>
      </c>
      <c r="M533" s="20">
        <f t="shared" si="174"/>
        <v>1092.7497</v>
      </c>
      <c r="N533" s="20">
        <f t="shared" si="174"/>
        <v>0</v>
      </c>
      <c r="O533" s="21">
        <f t="shared" si="174"/>
        <v>4012.3949000000007</v>
      </c>
    </row>
    <row r="534" spans="2:15" ht="12" customHeight="1">
      <c r="B534" s="35" t="s">
        <v>66</v>
      </c>
      <c r="C534" s="36" t="s">
        <v>100</v>
      </c>
      <c r="D534" s="20">
        <f aca="true" t="shared" si="175" ref="D534:O534">SUM(D339,D404,D469)</f>
        <v>49060.2315</v>
      </c>
      <c r="E534" s="20">
        <f t="shared" si="175"/>
        <v>178.5</v>
      </c>
      <c r="F534" s="20">
        <f t="shared" si="175"/>
        <v>52.3953</v>
      </c>
      <c r="G534" s="20">
        <f t="shared" si="175"/>
        <v>0</v>
      </c>
      <c r="H534" s="20">
        <f t="shared" si="175"/>
        <v>0</v>
      </c>
      <c r="I534" s="20">
        <f t="shared" si="175"/>
        <v>0</v>
      </c>
      <c r="J534" s="20">
        <f t="shared" si="175"/>
        <v>71131.6847</v>
      </c>
      <c r="K534" s="20">
        <f t="shared" si="175"/>
        <v>0</v>
      </c>
      <c r="L534" s="20">
        <f t="shared" si="175"/>
        <v>0</v>
      </c>
      <c r="M534" s="20">
        <f t="shared" si="175"/>
        <v>13986.0804</v>
      </c>
      <c r="N534" s="20">
        <f t="shared" si="175"/>
        <v>0</v>
      </c>
      <c r="O534" s="21">
        <f t="shared" si="175"/>
        <v>134408.8919</v>
      </c>
    </row>
    <row r="535" spans="2:15" ht="12" customHeight="1">
      <c r="B535" s="37"/>
      <c r="C535" s="38" t="s">
        <v>81</v>
      </c>
      <c r="D535" s="22">
        <f aca="true" t="shared" si="176" ref="D535:O535">SUM(D340,D405,D470)</f>
        <v>436659.47060000006</v>
      </c>
      <c r="E535" s="22">
        <f t="shared" si="176"/>
        <v>2447.471</v>
      </c>
      <c r="F535" s="22">
        <f t="shared" si="176"/>
        <v>3745.8717</v>
      </c>
      <c r="G535" s="22">
        <f t="shared" si="176"/>
        <v>29.2851</v>
      </c>
      <c r="H535" s="22">
        <f t="shared" si="176"/>
        <v>0</v>
      </c>
      <c r="I535" s="22">
        <f t="shared" si="176"/>
        <v>0</v>
      </c>
      <c r="J535" s="22">
        <f t="shared" si="176"/>
        <v>359686.5819</v>
      </c>
      <c r="K535" s="22">
        <f t="shared" si="176"/>
        <v>0</v>
      </c>
      <c r="L535" s="22">
        <f t="shared" si="176"/>
        <v>53.567800000000005</v>
      </c>
      <c r="M535" s="22">
        <f t="shared" si="176"/>
        <v>79320.7633</v>
      </c>
      <c r="N535" s="22">
        <f t="shared" si="176"/>
        <v>169.8087</v>
      </c>
      <c r="O535" s="23">
        <f t="shared" si="176"/>
        <v>882112.8200999998</v>
      </c>
    </row>
    <row r="536" spans="2:15" ht="12" customHeight="1">
      <c r="B536" s="35"/>
      <c r="C536" s="39" t="s">
        <v>39</v>
      </c>
      <c r="D536" s="20">
        <f aca="true" t="shared" si="177" ref="D536:O536">SUM(D341,D406,D471)</f>
        <v>244261.23679999998</v>
      </c>
      <c r="E536" s="20">
        <f t="shared" si="177"/>
        <v>293358.3775</v>
      </c>
      <c r="F536" s="20">
        <f t="shared" si="177"/>
        <v>54204.8084</v>
      </c>
      <c r="G536" s="20">
        <f t="shared" si="177"/>
        <v>43674.31049999999</v>
      </c>
      <c r="H536" s="20">
        <f t="shared" si="177"/>
        <v>45981.1267</v>
      </c>
      <c r="I536" s="20">
        <f t="shared" si="177"/>
        <v>4119.4556</v>
      </c>
      <c r="J536" s="20">
        <f t="shared" si="177"/>
        <v>0</v>
      </c>
      <c r="K536" s="20">
        <f t="shared" si="177"/>
        <v>352.9083</v>
      </c>
      <c r="L536" s="20">
        <f t="shared" si="177"/>
        <v>280.53929999999997</v>
      </c>
      <c r="M536" s="20">
        <f t="shared" si="177"/>
        <v>38356.8118</v>
      </c>
      <c r="N536" s="20">
        <f t="shared" si="177"/>
        <v>616.0015000000001</v>
      </c>
      <c r="O536" s="21">
        <f t="shared" si="177"/>
        <v>725205.5764</v>
      </c>
    </row>
    <row r="537" spans="2:15" ht="12" customHeight="1">
      <c r="B537" s="35"/>
      <c r="C537" s="39" t="s">
        <v>78</v>
      </c>
      <c r="D537" s="20">
        <f aca="true" t="shared" si="178" ref="D537:O537">SUM(D342,D407,D472)</f>
        <v>130041.76610000001</v>
      </c>
      <c r="E537" s="20">
        <f t="shared" si="178"/>
        <v>149581.74999999997</v>
      </c>
      <c r="F537" s="20">
        <f t="shared" si="178"/>
        <v>82972.36059999999</v>
      </c>
      <c r="G537" s="20">
        <f t="shared" si="178"/>
        <v>17478.4106</v>
      </c>
      <c r="H537" s="20">
        <f t="shared" si="178"/>
        <v>10907.6815</v>
      </c>
      <c r="I537" s="20">
        <f t="shared" si="178"/>
        <v>5.388</v>
      </c>
      <c r="J537" s="20">
        <f t="shared" si="178"/>
        <v>783.3485</v>
      </c>
      <c r="K537" s="20">
        <f t="shared" si="178"/>
        <v>230.2661</v>
      </c>
      <c r="L537" s="20">
        <f t="shared" si="178"/>
        <v>2067.6275</v>
      </c>
      <c r="M537" s="20">
        <f t="shared" si="178"/>
        <v>45489.3748</v>
      </c>
      <c r="N537" s="20">
        <f t="shared" si="178"/>
        <v>494.1069</v>
      </c>
      <c r="O537" s="21">
        <f t="shared" si="178"/>
        <v>440052.0806</v>
      </c>
    </row>
    <row r="538" spans="2:15" ht="12" customHeight="1">
      <c r="B538" s="35"/>
      <c r="C538" s="39" t="s">
        <v>59</v>
      </c>
      <c r="D538" s="20">
        <f aca="true" t="shared" si="179" ref="D538:O538">SUM(D343,D408,D473)</f>
        <v>19231.194099999997</v>
      </c>
      <c r="E538" s="20">
        <f t="shared" si="179"/>
        <v>8817.1937</v>
      </c>
      <c r="F538" s="20">
        <f t="shared" si="179"/>
        <v>2966.1542</v>
      </c>
      <c r="G538" s="20">
        <f t="shared" si="179"/>
        <v>2696.7755</v>
      </c>
      <c r="H538" s="20">
        <f t="shared" si="179"/>
        <v>1100.0949</v>
      </c>
      <c r="I538" s="20">
        <f t="shared" si="179"/>
        <v>12.1374</v>
      </c>
      <c r="J538" s="20">
        <f t="shared" si="179"/>
        <v>20.7692</v>
      </c>
      <c r="K538" s="20">
        <f t="shared" si="179"/>
        <v>218.4127</v>
      </c>
      <c r="L538" s="20">
        <f t="shared" si="179"/>
        <v>59.3164</v>
      </c>
      <c r="M538" s="20">
        <f t="shared" si="179"/>
        <v>1925.1055000000001</v>
      </c>
      <c r="N538" s="20">
        <f t="shared" si="179"/>
        <v>4233.3623</v>
      </c>
      <c r="O538" s="21">
        <f t="shared" si="179"/>
        <v>41280.5159</v>
      </c>
    </row>
    <row r="539" spans="2:15" ht="12" customHeight="1">
      <c r="B539" s="35"/>
      <c r="C539" s="39" t="s">
        <v>40</v>
      </c>
      <c r="D539" s="20">
        <f aca="true" t="shared" si="180" ref="D539:O539">SUM(D344,D409,D474)</f>
        <v>81062.0791</v>
      </c>
      <c r="E539" s="20">
        <f t="shared" si="180"/>
        <v>32961.3269</v>
      </c>
      <c r="F539" s="20">
        <f t="shared" si="180"/>
        <v>11804.381899999998</v>
      </c>
      <c r="G539" s="20">
        <f t="shared" si="180"/>
        <v>5523.0093</v>
      </c>
      <c r="H539" s="20">
        <f t="shared" si="180"/>
        <v>678.1199</v>
      </c>
      <c r="I539" s="20">
        <f t="shared" si="180"/>
        <v>0.727</v>
      </c>
      <c r="J539" s="20">
        <f t="shared" si="180"/>
        <v>26058.049100000004</v>
      </c>
      <c r="K539" s="20">
        <f t="shared" si="180"/>
        <v>3.3435</v>
      </c>
      <c r="L539" s="20">
        <f t="shared" si="180"/>
        <v>259.3673</v>
      </c>
      <c r="M539" s="20">
        <f t="shared" si="180"/>
        <v>2434.0688</v>
      </c>
      <c r="N539" s="20">
        <f t="shared" si="180"/>
        <v>764.5185</v>
      </c>
      <c r="O539" s="21">
        <f t="shared" si="180"/>
        <v>161548.99130000002</v>
      </c>
    </row>
    <row r="540" spans="2:15" ht="12" customHeight="1">
      <c r="B540" s="35"/>
      <c r="C540" s="39" t="s">
        <v>41</v>
      </c>
      <c r="D540" s="20">
        <f aca="true" t="shared" si="181" ref="D540:O540">SUM(D345,D410,D475)</f>
        <v>8538.7778</v>
      </c>
      <c r="E540" s="20">
        <f t="shared" si="181"/>
        <v>16518.3848</v>
      </c>
      <c r="F540" s="20">
        <f t="shared" si="181"/>
        <v>2578.7805000000003</v>
      </c>
      <c r="G540" s="20">
        <f t="shared" si="181"/>
        <v>1918.3470000000002</v>
      </c>
      <c r="H540" s="20">
        <f t="shared" si="181"/>
        <v>4125.0453</v>
      </c>
      <c r="I540" s="20">
        <f t="shared" si="181"/>
        <v>0</v>
      </c>
      <c r="J540" s="20">
        <f t="shared" si="181"/>
        <v>8010.694100000001</v>
      </c>
      <c r="K540" s="20">
        <f t="shared" si="181"/>
        <v>0</v>
      </c>
      <c r="L540" s="20">
        <f t="shared" si="181"/>
        <v>1447.8169</v>
      </c>
      <c r="M540" s="20">
        <f t="shared" si="181"/>
        <v>2105.2038000000002</v>
      </c>
      <c r="N540" s="20">
        <f t="shared" si="181"/>
        <v>9.1135</v>
      </c>
      <c r="O540" s="21">
        <f t="shared" si="181"/>
        <v>45252.1637</v>
      </c>
    </row>
    <row r="541" spans="2:15" ht="12" customHeight="1">
      <c r="B541" s="35" t="s">
        <v>68</v>
      </c>
      <c r="C541" s="39" t="s">
        <v>69</v>
      </c>
      <c r="D541" s="20">
        <f aca="true" t="shared" si="182" ref="D541:O541">SUM(D346,D411,D476)</f>
        <v>253082.36229999998</v>
      </c>
      <c r="E541" s="20">
        <f t="shared" si="182"/>
        <v>78857.82920000001</v>
      </c>
      <c r="F541" s="20">
        <f t="shared" si="182"/>
        <v>22933.869499999997</v>
      </c>
      <c r="G541" s="20">
        <f t="shared" si="182"/>
        <v>7482.6755</v>
      </c>
      <c r="H541" s="20">
        <f t="shared" si="182"/>
        <v>541.2293999999999</v>
      </c>
      <c r="I541" s="20">
        <f t="shared" si="182"/>
        <v>47.3848</v>
      </c>
      <c r="J541" s="20">
        <f t="shared" si="182"/>
        <v>505.02349999999996</v>
      </c>
      <c r="K541" s="20">
        <f t="shared" si="182"/>
        <v>1931.3495</v>
      </c>
      <c r="L541" s="20">
        <f t="shared" si="182"/>
        <v>54.3988</v>
      </c>
      <c r="M541" s="20">
        <f t="shared" si="182"/>
        <v>21477.7225</v>
      </c>
      <c r="N541" s="20">
        <f t="shared" si="182"/>
        <v>13363.962800000001</v>
      </c>
      <c r="O541" s="21">
        <f t="shared" si="182"/>
        <v>400277.80780000007</v>
      </c>
    </row>
    <row r="542" spans="2:15" ht="12" customHeight="1">
      <c r="B542" s="35"/>
      <c r="C542" s="39" t="s">
        <v>82</v>
      </c>
      <c r="D542" s="20">
        <f aca="true" t="shared" si="183" ref="D542:O542">SUM(D347,D412,D477)</f>
        <v>52352.640999999996</v>
      </c>
      <c r="E542" s="20">
        <f t="shared" si="183"/>
        <v>34554.486099999995</v>
      </c>
      <c r="F542" s="20">
        <f t="shared" si="183"/>
        <v>6493.137199999999</v>
      </c>
      <c r="G542" s="20">
        <f t="shared" si="183"/>
        <v>2640.6448</v>
      </c>
      <c r="H542" s="20">
        <f t="shared" si="183"/>
        <v>6905.5591</v>
      </c>
      <c r="I542" s="20">
        <f t="shared" si="183"/>
        <v>0</v>
      </c>
      <c r="J542" s="20">
        <f t="shared" si="183"/>
        <v>1152.2258000000002</v>
      </c>
      <c r="K542" s="20">
        <f t="shared" si="183"/>
        <v>19.5743</v>
      </c>
      <c r="L542" s="20">
        <f t="shared" si="183"/>
        <v>77.9345</v>
      </c>
      <c r="M542" s="20">
        <f t="shared" si="183"/>
        <v>15239.3825</v>
      </c>
      <c r="N542" s="20">
        <f t="shared" si="183"/>
        <v>262.6068</v>
      </c>
      <c r="O542" s="21">
        <f t="shared" si="183"/>
        <v>119698.19209999999</v>
      </c>
    </row>
    <row r="543" spans="2:15" ht="12" customHeight="1">
      <c r="B543" s="35"/>
      <c r="C543" s="39" t="s">
        <v>60</v>
      </c>
      <c r="D543" s="20">
        <f aca="true" t="shared" si="184" ref="D543:O543">SUM(D348,D413,D478)</f>
        <v>367764.55480000004</v>
      </c>
      <c r="E543" s="20">
        <f t="shared" si="184"/>
        <v>149408.96250000002</v>
      </c>
      <c r="F543" s="20">
        <f t="shared" si="184"/>
        <v>20767.07</v>
      </c>
      <c r="G543" s="20">
        <f t="shared" si="184"/>
        <v>23856.164599999996</v>
      </c>
      <c r="H543" s="20">
        <f t="shared" si="184"/>
        <v>3214.3437</v>
      </c>
      <c r="I543" s="20">
        <f t="shared" si="184"/>
        <v>4.5328</v>
      </c>
      <c r="J543" s="20">
        <f t="shared" si="184"/>
        <v>4124.8049</v>
      </c>
      <c r="K543" s="20">
        <f t="shared" si="184"/>
        <v>395.7584</v>
      </c>
      <c r="L543" s="20">
        <f t="shared" si="184"/>
        <v>147.5967</v>
      </c>
      <c r="M543" s="20">
        <f t="shared" si="184"/>
        <v>63359.994399999996</v>
      </c>
      <c r="N543" s="20">
        <f t="shared" si="184"/>
        <v>57594.9711</v>
      </c>
      <c r="O543" s="21">
        <f t="shared" si="184"/>
        <v>690638.7539</v>
      </c>
    </row>
    <row r="544" spans="2:15" ht="12" customHeight="1">
      <c r="B544" s="35"/>
      <c r="C544" s="39" t="s">
        <v>79</v>
      </c>
      <c r="D544" s="20">
        <f aca="true" t="shared" si="185" ref="D544:O544">SUM(D349,D414,D479)</f>
        <v>98645.4635</v>
      </c>
      <c r="E544" s="20">
        <f t="shared" si="185"/>
        <v>164936.65039999998</v>
      </c>
      <c r="F544" s="20">
        <f t="shared" si="185"/>
        <v>37999.9314</v>
      </c>
      <c r="G544" s="20">
        <f t="shared" si="185"/>
        <v>761.9694</v>
      </c>
      <c r="H544" s="20">
        <f t="shared" si="185"/>
        <v>122182.1081</v>
      </c>
      <c r="I544" s="20">
        <f t="shared" si="185"/>
        <v>0</v>
      </c>
      <c r="J544" s="20">
        <f t="shared" si="185"/>
        <v>258023.6722</v>
      </c>
      <c r="K544" s="20">
        <f t="shared" si="185"/>
        <v>65.7186</v>
      </c>
      <c r="L544" s="20">
        <f t="shared" si="185"/>
        <v>5.2532</v>
      </c>
      <c r="M544" s="20">
        <f t="shared" si="185"/>
        <v>25010.6675</v>
      </c>
      <c r="N544" s="20">
        <f t="shared" si="185"/>
        <v>217.7902</v>
      </c>
      <c r="O544" s="21">
        <f t="shared" si="185"/>
        <v>707849.2245000001</v>
      </c>
    </row>
    <row r="545" spans="2:15" ht="12" customHeight="1">
      <c r="B545" s="35"/>
      <c r="C545" s="39" t="s">
        <v>42</v>
      </c>
      <c r="D545" s="20">
        <f aca="true" t="shared" si="186" ref="D545:O545">SUM(D350,D415,D480)</f>
        <v>111949.05140000001</v>
      </c>
      <c r="E545" s="20">
        <f t="shared" si="186"/>
        <v>50568.8385</v>
      </c>
      <c r="F545" s="20">
        <f t="shared" si="186"/>
        <v>10909.4733</v>
      </c>
      <c r="G545" s="20">
        <f t="shared" si="186"/>
        <v>6718.3751</v>
      </c>
      <c r="H545" s="20">
        <f t="shared" si="186"/>
        <v>2706.9214</v>
      </c>
      <c r="I545" s="20">
        <f t="shared" si="186"/>
        <v>7.884399999999999</v>
      </c>
      <c r="J545" s="20">
        <f t="shared" si="186"/>
        <v>3254.7552</v>
      </c>
      <c r="K545" s="20">
        <f t="shared" si="186"/>
        <v>230.9763</v>
      </c>
      <c r="L545" s="20">
        <f t="shared" si="186"/>
        <v>287.5224</v>
      </c>
      <c r="M545" s="20">
        <f t="shared" si="186"/>
        <v>6294.546</v>
      </c>
      <c r="N545" s="20">
        <f t="shared" si="186"/>
        <v>4293.7646</v>
      </c>
      <c r="O545" s="21">
        <f t="shared" si="186"/>
        <v>197222.1086</v>
      </c>
    </row>
    <row r="546" spans="2:15" ht="12" customHeight="1">
      <c r="B546" s="35"/>
      <c r="C546" s="39" t="s">
        <v>43</v>
      </c>
      <c r="D546" s="20">
        <f aca="true" t="shared" si="187" ref="D546:O546">SUM(D351,D416,D481)</f>
        <v>16187.5358</v>
      </c>
      <c r="E546" s="20">
        <f t="shared" si="187"/>
        <v>13751.540299999999</v>
      </c>
      <c r="F546" s="20">
        <f t="shared" si="187"/>
        <v>5576.3487</v>
      </c>
      <c r="G546" s="20">
        <f t="shared" si="187"/>
        <v>1608.114</v>
      </c>
      <c r="H546" s="20">
        <f t="shared" si="187"/>
        <v>234.2827</v>
      </c>
      <c r="I546" s="20">
        <f t="shared" si="187"/>
        <v>0.2851</v>
      </c>
      <c r="J546" s="20">
        <f t="shared" si="187"/>
        <v>5.2147</v>
      </c>
      <c r="K546" s="20">
        <f t="shared" si="187"/>
        <v>0</v>
      </c>
      <c r="L546" s="20">
        <f t="shared" si="187"/>
        <v>0.0057</v>
      </c>
      <c r="M546" s="20">
        <f t="shared" si="187"/>
        <v>2688.3950999999997</v>
      </c>
      <c r="N546" s="20">
        <f t="shared" si="187"/>
        <v>6751.098400000001</v>
      </c>
      <c r="O546" s="21">
        <f t="shared" si="187"/>
        <v>46802.8205</v>
      </c>
    </row>
    <row r="547" spans="2:15" ht="12" customHeight="1">
      <c r="B547" s="35" t="s">
        <v>70</v>
      </c>
      <c r="C547" s="39" t="s">
        <v>83</v>
      </c>
      <c r="D547" s="20">
        <f aca="true" t="shared" si="188" ref="D547:O547">SUM(D352,D417,D482)</f>
        <v>696.1003000000001</v>
      </c>
      <c r="E547" s="20">
        <f t="shared" si="188"/>
        <v>123.07169999999999</v>
      </c>
      <c r="F547" s="20">
        <f t="shared" si="188"/>
        <v>29.4591</v>
      </c>
      <c r="G547" s="20">
        <f t="shared" si="188"/>
        <v>72.8382</v>
      </c>
      <c r="H547" s="20">
        <f t="shared" si="188"/>
        <v>21.4037</v>
      </c>
      <c r="I547" s="20">
        <f t="shared" si="188"/>
        <v>0</v>
      </c>
      <c r="J547" s="20">
        <f t="shared" si="188"/>
        <v>0</v>
      </c>
      <c r="K547" s="20">
        <f t="shared" si="188"/>
        <v>0</v>
      </c>
      <c r="L547" s="20">
        <f t="shared" si="188"/>
        <v>0.7157</v>
      </c>
      <c r="M547" s="20">
        <f t="shared" si="188"/>
        <v>68.96520000000001</v>
      </c>
      <c r="N547" s="20">
        <f t="shared" si="188"/>
        <v>0</v>
      </c>
      <c r="O547" s="21">
        <f t="shared" si="188"/>
        <v>1012.5538999999999</v>
      </c>
    </row>
    <row r="548" spans="2:15" ht="12" customHeight="1">
      <c r="B548" s="35"/>
      <c r="C548" s="39" t="s">
        <v>44</v>
      </c>
      <c r="D548" s="20">
        <f aca="true" t="shared" si="189" ref="D548:O548">SUM(D353,D418,D483)</f>
        <v>935038.7126</v>
      </c>
      <c r="E548" s="20">
        <f t="shared" si="189"/>
        <v>146989.6832</v>
      </c>
      <c r="F548" s="20">
        <f t="shared" si="189"/>
        <v>29402.1693</v>
      </c>
      <c r="G548" s="20">
        <f t="shared" si="189"/>
        <v>3518.5789</v>
      </c>
      <c r="H548" s="20">
        <f t="shared" si="189"/>
        <v>6355.8483</v>
      </c>
      <c r="I548" s="20">
        <f t="shared" si="189"/>
        <v>0.1778</v>
      </c>
      <c r="J548" s="20">
        <f t="shared" si="189"/>
        <v>1371161.4270000001</v>
      </c>
      <c r="K548" s="20">
        <f t="shared" si="189"/>
        <v>4683.2178</v>
      </c>
      <c r="L548" s="20">
        <f t="shared" si="189"/>
        <v>79.5828</v>
      </c>
      <c r="M548" s="20">
        <f t="shared" si="189"/>
        <v>22936.8539</v>
      </c>
      <c r="N548" s="20">
        <f t="shared" si="189"/>
        <v>13431.418399999999</v>
      </c>
      <c r="O548" s="21">
        <f t="shared" si="189"/>
        <v>2533597.67</v>
      </c>
    </row>
    <row r="549" spans="2:15" ht="12" customHeight="1">
      <c r="B549" s="35"/>
      <c r="C549" s="39" t="s">
        <v>61</v>
      </c>
      <c r="D549" s="20">
        <f aca="true" t="shared" si="190" ref="D549:O549">SUM(D354,D419,D484)</f>
        <v>596758.0260000001</v>
      </c>
      <c r="E549" s="20">
        <f t="shared" si="190"/>
        <v>76282.57</v>
      </c>
      <c r="F549" s="20">
        <f t="shared" si="190"/>
        <v>37750.5184</v>
      </c>
      <c r="G549" s="20">
        <f t="shared" si="190"/>
        <v>43568.3855</v>
      </c>
      <c r="H549" s="20">
        <f t="shared" si="190"/>
        <v>423.2622</v>
      </c>
      <c r="I549" s="20">
        <f t="shared" si="190"/>
        <v>0</v>
      </c>
      <c r="J549" s="20">
        <f t="shared" si="190"/>
        <v>31406.1546</v>
      </c>
      <c r="K549" s="20">
        <f t="shared" si="190"/>
        <v>2886.1972</v>
      </c>
      <c r="L549" s="20">
        <f t="shared" si="190"/>
        <v>0</v>
      </c>
      <c r="M549" s="20">
        <f t="shared" si="190"/>
        <v>13748.3618</v>
      </c>
      <c r="N549" s="20">
        <f t="shared" si="190"/>
        <v>38975.5138</v>
      </c>
      <c r="O549" s="21">
        <f t="shared" si="190"/>
        <v>841798.9894999999</v>
      </c>
    </row>
    <row r="550" spans="2:15" ht="12" customHeight="1">
      <c r="B550" s="35"/>
      <c r="C550" s="39" t="s">
        <v>45</v>
      </c>
      <c r="D550" s="20">
        <f aca="true" t="shared" si="191" ref="D550:O550">SUM(D355,D420,D485)</f>
        <v>115550.5378</v>
      </c>
      <c r="E550" s="20">
        <f t="shared" si="191"/>
        <v>19887.5969</v>
      </c>
      <c r="F550" s="20">
        <f t="shared" si="191"/>
        <v>5723.856100000001</v>
      </c>
      <c r="G550" s="20">
        <f t="shared" si="191"/>
        <v>702.6707</v>
      </c>
      <c r="H550" s="20">
        <f t="shared" si="191"/>
        <v>41.2491</v>
      </c>
      <c r="I550" s="20">
        <f t="shared" si="191"/>
        <v>0</v>
      </c>
      <c r="J550" s="20">
        <f t="shared" si="191"/>
        <v>1037.9792</v>
      </c>
      <c r="K550" s="20">
        <f t="shared" si="191"/>
        <v>17.0376</v>
      </c>
      <c r="L550" s="20">
        <f t="shared" si="191"/>
        <v>2.0674</v>
      </c>
      <c r="M550" s="20">
        <f t="shared" si="191"/>
        <v>3733.5844</v>
      </c>
      <c r="N550" s="20">
        <f t="shared" si="191"/>
        <v>15708.1792</v>
      </c>
      <c r="O550" s="21">
        <f t="shared" si="191"/>
        <v>162404.7584</v>
      </c>
    </row>
    <row r="551" spans="2:15" ht="12" customHeight="1">
      <c r="B551" s="35"/>
      <c r="C551" s="39" t="s">
        <v>46</v>
      </c>
      <c r="D551" s="20">
        <f aca="true" t="shared" si="192" ref="D551:O551">SUM(D356,D421,D486)</f>
        <v>166470.07700000002</v>
      </c>
      <c r="E551" s="20">
        <f t="shared" si="192"/>
        <v>31695.253600000004</v>
      </c>
      <c r="F551" s="20">
        <f t="shared" si="192"/>
        <v>10509.8708</v>
      </c>
      <c r="G551" s="20">
        <f t="shared" si="192"/>
        <v>4125.4213</v>
      </c>
      <c r="H551" s="20">
        <f t="shared" si="192"/>
        <v>5967.3234</v>
      </c>
      <c r="I551" s="20">
        <f t="shared" si="192"/>
        <v>0</v>
      </c>
      <c r="J551" s="20">
        <f t="shared" si="192"/>
        <v>67152.15340000001</v>
      </c>
      <c r="K551" s="20">
        <f t="shared" si="192"/>
        <v>270.3839</v>
      </c>
      <c r="L551" s="20">
        <f t="shared" si="192"/>
        <v>158.0153</v>
      </c>
      <c r="M551" s="20">
        <f t="shared" si="192"/>
        <v>2914.2133999999996</v>
      </c>
      <c r="N551" s="20">
        <f t="shared" si="192"/>
        <v>2448.1873</v>
      </c>
      <c r="O551" s="21">
        <f t="shared" si="192"/>
        <v>291710.8994</v>
      </c>
    </row>
    <row r="552" spans="2:15" ht="12" customHeight="1">
      <c r="B552" s="35"/>
      <c r="C552" s="39" t="s">
        <v>84</v>
      </c>
      <c r="D552" s="20">
        <f aca="true" t="shared" si="193" ref="D552:O552">SUM(D357,D422,D487)</f>
        <v>50379.2603</v>
      </c>
      <c r="E552" s="20">
        <f t="shared" si="193"/>
        <v>14884.934099999999</v>
      </c>
      <c r="F552" s="20">
        <f t="shared" si="193"/>
        <v>6267.944</v>
      </c>
      <c r="G552" s="20">
        <f t="shared" si="193"/>
        <v>724.7751999999999</v>
      </c>
      <c r="H552" s="20">
        <f t="shared" si="193"/>
        <v>1179.963</v>
      </c>
      <c r="I552" s="20">
        <f t="shared" si="193"/>
        <v>9.6891</v>
      </c>
      <c r="J552" s="20">
        <f t="shared" si="193"/>
        <v>4186.3318</v>
      </c>
      <c r="K552" s="20">
        <f t="shared" si="193"/>
        <v>772.4514</v>
      </c>
      <c r="L552" s="20">
        <f t="shared" si="193"/>
        <v>6.6935</v>
      </c>
      <c r="M552" s="20">
        <f t="shared" si="193"/>
        <v>4844.2186</v>
      </c>
      <c r="N552" s="20">
        <f t="shared" si="193"/>
        <v>3850.8272</v>
      </c>
      <c r="O552" s="21">
        <f t="shared" si="193"/>
        <v>87107.0882</v>
      </c>
    </row>
    <row r="553" spans="2:15" ht="12" customHeight="1">
      <c r="B553" s="35" t="s">
        <v>71</v>
      </c>
      <c r="C553" s="39" t="s">
        <v>85</v>
      </c>
      <c r="D553" s="20">
        <f aca="true" t="shared" si="194" ref="D553:O553">SUM(D358,D423,D488)</f>
        <v>51964.21770000001</v>
      </c>
      <c r="E553" s="20">
        <f t="shared" si="194"/>
        <v>8758.5952</v>
      </c>
      <c r="F553" s="20">
        <f t="shared" si="194"/>
        <v>1624.6387</v>
      </c>
      <c r="G553" s="20">
        <f t="shared" si="194"/>
        <v>1101.3984</v>
      </c>
      <c r="H553" s="20">
        <f t="shared" si="194"/>
        <v>1856.7897</v>
      </c>
      <c r="I553" s="20">
        <f t="shared" si="194"/>
        <v>0</v>
      </c>
      <c r="J553" s="20">
        <f t="shared" si="194"/>
        <v>17263.2687</v>
      </c>
      <c r="K553" s="20">
        <f t="shared" si="194"/>
        <v>60.2087</v>
      </c>
      <c r="L553" s="20">
        <f t="shared" si="194"/>
        <v>14.6035</v>
      </c>
      <c r="M553" s="20">
        <f t="shared" si="194"/>
        <v>4249.7661</v>
      </c>
      <c r="N553" s="20">
        <f t="shared" si="194"/>
        <v>21006.773999999998</v>
      </c>
      <c r="O553" s="21">
        <f t="shared" si="194"/>
        <v>107900.2607</v>
      </c>
    </row>
    <row r="554" spans="2:15" ht="12" customHeight="1">
      <c r="B554" s="35"/>
      <c r="C554" s="39" t="s">
        <v>86</v>
      </c>
      <c r="D554" s="20">
        <f aca="true" t="shared" si="195" ref="D554:O554">SUM(D359,D424,D489)</f>
        <v>6894.3336</v>
      </c>
      <c r="E554" s="20">
        <f t="shared" si="195"/>
        <v>7503.8895</v>
      </c>
      <c r="F554" s="20">
        <f t="shared" si="195"/>
        <v>992.2541</v>
      </c>
      <c r="G554" s="20">
        <f t="shared" si="195"/>
        <v>321.29679999999996</v>
      </c>
      <c r="H554" s="20">
        <f t="shared" si="195"/>
        <v>375.45230000000004</v>
      </c>
      <c r="I554" s="20">
        <f t="shared" si="195"/>
        <v>0</v>
      </c>
      <c r="J554" s="20">
        <f t="shared" si="195"/>
        <v>28.1264</v>
      </c>
      <c r="K554" s="20">
        <f t="shared" si="195"/>
        <v>0</v>
      </c>
      <c r="L554" s="20">
        <f t="shared" si="195"/>
        <v>19.7984</v>
      </c>
      <c r="M554" s="20">
        <f t="shared" si="195"/>
        <v>3502.7283</v>
      </c>
      <c r="N554" s="20">
        <f t="shared" si="195"/>
        <v>1855.1776</v>
      </c>
      <c r="O554" s="21">
        <f t="shared" si="195"/>
        <v>21493.057</v>
      </c>
    </row>
    <row r="555" spans="2:15" ht="12" customHeight="1">
      <c r="B555" s="35"/>
      <c r="C555" s="39" t="s">
        <v>87</v>
      </c>
      <c r="D555" s="20">
        <f aca="true" t="shared" si="196" ref="D555:O555">SUM(D360,D425,D490)</f>
        <v>7923.1753</v>
      </c>
      <c r="E555" s="20">
        <f t="shared" si="196"/>
        <v>4102.5627</v>
      </c>
      <c r="F555" s="20">
        <f t="shared" si="196"/>
        <v>465.67359999999996</v>
      </c>
      <c r="G555" s="20">
        <f t="shared" si="196"/>
        <v>72.5008</v>
      </c>
      <c r="H555" s="20">
        <f t="shared" si="196"/>
        <v>6.5672</v>
      </c>
      <c r="I555" s="20">
        <f t="shared" si="196"/>
        <v>0.0074</v>
      </c>
      <c r="J555" s="20">
        <f t="shared" si="196"/>
        <v>1.5388000000000002</v>
      </c>
      <c r="K555" s="20">
        <f t="shared" si="196"/>
        <v>13.9726</v>
      </c>
      <c r="L555" s="20">
        <f t="shared" si="196"/>
        <v>0.16210000000000002</v>
      </c>
      <c r="M555" s="20">
        <f t="shared" si="196"/>
        <v>383.4893</v>
      </c>
      <c r="N555" s="20">
        <f t="shared" si="196"/>
        <v>2176.8782</v>
      </c>
      <c r="O555" s="21">
        <f t="shared" si="196"/>
        <v>15146.528</v>
      </c>
    </row>
    <row r="556" spans="2:15" ht="12" customHeight="1">
      <c r="B556" s="35"/>
      <c r="C556" s="39" t="s">
        <v>47</v>
      </c>
      <c r="D556" s="20">
        <f aca="true" t="shared" si="197" ref="D556:O556">SUM(D361,D426,D491)</f>
        <v>53330.0649</v>
      </c>
      <c r="E556" s="20">
        <f t="shared" si="197"/>
        <v>37769.5743</v>
      </c>
      <c r="F556" s="20">
        <f t="shared" si="197"/>
        <v>4773.4491</v>
      </c>
      <c r="G556" s="20">
        <f t="shared" si="197"/>
        <v>2232.4797</v>
      </c>
      <c r="H556" s="20">
        <f t="shared" si="197"/>
        <v>2756.9885</v>
      </c>
      <c r="I556" s="20">
        <f t="shared" si="197"/>
        <v>0.1099</v>
      </c>
      <c r="J556" s="20">
        <f t="shared" si="197"/>
        <v>3852.9842</v>
      </c>
      <c r="K556" s="20">
        <f t="shared" si="197"/>
        <v>77.71279999999999</v>
      </c>
      <c r="L556" s="20">
        <f t="shared" si="197"/>
        <v>166.6904</v>
      </c>
      <c r="M556" s="20">
        <f t="shared" si="197"/>
        <v>4129.6883</v>
      </c>
      <c r="N556" s="20">
        <f t="shared" si="197"/>
        <v>12396.7488</v>
      </c>
      <c r="O556" s="21">
        <f t="shared" si="197"/>
        <v>121486.4909</v>
      </c>
    </row>
    <row r="557" spans="2:15" ht="12" customHeight="1">
      <c r="B557" s="35"/>
      <c r="C557" s="39" t="s">
        <v>88</v>
      </c>
      <c r="D557" s="20">
        <f aca="true" t="shared" si="198" ref="D557:O557">SUM(D362,D427,D492)</f>
        <v>3641.4745000000003</v>
      </c>
      <c r="E557" s="20">
        <f t="shared" si="198"/>
        <v>2497.773</v>
      </c>
      <c r="F557" s="20">
        <f t="shared" si="198"/>
        <v>1263.2978</v>
      </c>
      <c r="G557" s="20">
        <f t="shared" si="198"/>
        <v>342.8641</v>
      </c>
      <c r="H557" s="20">
        <f t="shared" si="198"/>
        <v>186.9663</v>
      </c>
      <c r="I557" s="20">
        <f t="shared" si="198"/>
        <v>0.1229</v>
      </c>
      <c r="J557" s="20">
        <f t="shared" si="198"/>
        <v>52.86580000000001</v>
      </c>
      <c r="K557" s="20">
        <f t="shared" si="198"/>
        <v>0</v>
      </c>
      <c r="L557" s="20">
        <f t="shared" si="198"/>
        <v>0.6362</v>
      </c>
      <c r="M557" s="20">
        <f t="shared" si="198"/>
        <v>981.0749000000001</v>
      </c>
      <c r="N557" s="20">
        <f t="shared" si="198"/>
        <v>884.2416000000001</v>
      </c>
      <c r="O557" s="21">
        <f t="shared" si="198"/>
        <v>9851.3171</v>
      </c>
    </row>
    <row r="558" spans="2:15" ht="12" customHeight="1">
      <c r="B558" s="35"/>
      <c r="C558" s="39" t="s">
        <v>48</v>
      </c>
      <c r="D558" s="20">
        <f aca="true" t="shared" si="199" ref="D558:O558">SUM(D363,D428,D493)</f>
        <v>416475.3556</v>
      </c>
      <c r="E558" s="20">
        <f t="shared" si="199"/>
        <v>53790.0469</v>
      </c>
      <c r="F558" s="20">
        <f t="shared" si="199"/>
        <v>21728.5321</v>
      </c>
      <c r="G558" s="20">
        <f t="shared" si="199"/>
        <v>560.4275</v>
      </c>
      <c r="H558" s="20">
        <f t="shared" si="199"/>
        <v>4499.2544</v>
      </c>
      <c r="I558" s="20">
        <f t="shared" si="199"/>
        <v>7.8599</v>
      </c>
      <c r="J558" s="20">
        <f t="shared" si="199"/>
        <v>1477.7613</v>
      </c>
      <c r="K558" s="20">
        <f t="shared" si="199"/>
        <v>674.7895000000001</v>
      </c>
      <c r="L558" s="20">
        <f t="shared" si="199"/>
        <v>0.014</v>
      </c>
      <c r="M558" s="20">
        <f t="shared" si="199"/>
        <v>20734.2201</v>
      </c>
      <c r="N558" s="20">
        <f t="shared" si="199"/>
        <v>71001.6546</v>
      </c>
      <c r="O558" s="21">
        <f t="shared" si="199"/>
        <v>590949.9158999999</v>
      </c>
    </row>
    <row r="559" spans="2:15" ht="12" customHeight="1">
      <c r="B559" s="35"/>
      <c r="C559" s="40" t="s">
        <v>89</v>
      </c>
      <c r="D559" s="20">
        <f aca="true" t="shared" si="200" ref="D559:O559">SUM(D364,D429,D494)</f>
        <v>8442.882800000001</v>
      </c>
      <c r="E559" s="20">
        <f t="shared" si="200"/>
        <v>10131.5813</v>
      </c>
      <c r="F559" s="20">
        <f t="shared" si="200"/>
        <v>1224.3077999999998</v>
      </c>
      <c r="G559" s="20">
        <f t="shared" si="200"/>
        <v>1303.5584</v>
      </c>
      <c r="H559" s="20">
        <f t="shared" si="200"/>
        <v>2629.6652</v>
      </c>
      <c r="I559" s="20">
        <f t="shared" si="200"/>
        <v>3.2127</v>
      </c>
      <c r="J559" s="20">
        <f t="shared" si="200"/>
        <v>1587.9235</v>
      </c>
      <c r="K559" s="20">
        <f t="shared" si="200"/>
        <v>0</v>
      </c>
      <c r="L559" s="20">
        <f t="shared" si="200"/>
        <v>109.4957</v>
      </c>
      <c r="M559" s="20">
        <f t="shared" si="200"/>
        <v>2080.4921</v>
      </c>
      <c r="N559" s="20">
        <f t="shared" si="200"/>
        <v>1475.3308</v>
      </c>
      <c r="O559" s="21">
        <f t="shared" si="200"/>
        <v>28988.4503</v>
      </c>
    </row>
    <row r="560" spans="2:15" ht="12" customHeight="1">
      <c r="B560" s="37"/>
      <c r="C560" s="41" t="s">
        <v>81</v>
      </c>
      <c r="D560" s="22">
        <f aca="true" t="shared" si="201" ref="D560:O560">SUM(D365,D430,D495)</f>
        <v>3796680.8810999994</v>
      </c>
      <c r="E560" s="22">
        <f t="shared" si="201"/>
        <v>1407732.4722999998</v>
      </c>
      <c r="F560" s="22">
        <f t="shared" si="201"/>
        <v>380962.2866</v>
      </c>
      <c r="G560" s="22">
        <f t="shared" si="201"/>
        <v>173005.99180000002</v>
      </c>
      <c r="H560" s="22">
        <f t="shared" si="201"/>
        <v>224877.24599999998</v>
      </c>
      <c r="I560" s="22">
        <f t="shared" si="201"/>
        <v>4218.9748</v>
      </c>
      <c r="J560" s="22">
        <f t="shared" si="201"/>
        <v>1801147.0718999999</v>
      </c>
      <c r="K560" s="22">
        <f t="shared" si="201"/>
        <v>12904.279199999999</v>
      </c>
      <c r="L560" s="22">
        <f t="shared" si="201"/>
        <v>5245.853700000001</v>
      </c>
      <c r="M560" s="22">
        <f t="shared" si="201"/>
        <v>308688.9291</v>
      </c>
      <c r="N560" s="22">
        <f t="shared" si="201"/>
        <v>273812.2281</v>
      </c>
      <c r="O560" s="23">
        <f t="shared" si="201"/>
        <v>8389276.214599999</v>
      </c>
    </row>
    <row r="561" spans="2:15" ht="12" customHeight="1">
      <c r="B561" s="33"/>
      <c r="C561" s="42" t="s">
        <v>49</v>
      </c>
      <c r="D561" s="20">
        <f aca="true" t="shared" si="202" ref="D561:O561">SUM(D366,D431,D496)</f>
        <v>118.7912</v>
      </c>
      <c r="E561" s="20">
        <f t="shared" si="202"/>
        <v>115.53909999999999</v>
      </c>
      <c r="F561" s="20">
        <f t="shared" si="202"/>
        <v>74.0779</v>
      </c>
      <c r="G561" s="20">
        <f t="shared" si="202"/>
        <v>56.1509</v>
      </c>
      <c r="H561" s="20">
        <f t="shared" si="202"/>
        <v>99.2611</v>
      </c>
      <c r="I561" s="20">
        <f t="shared" si="202"/>
        <v>0</v>
      </c>
      <c r="J561" s="20">
        <f t="shared" si="202"/>
        <v>40.287800000000004</v>
      </c>
      <c r="K561" s="20">
        <f t="shared" si="202"/>
        <v>0</v>
      </c>
      <c r="L561" s="20">
        <f t="shared" si="202"/>
        <v>6.8635</v>
      </c>
      <c r="M561" s="20">
        <f t="shared" si="202"/>
        <v>163.3014</v>
      </c>
      <c r="N561" s="20">
        <f t="shared" si="202"/>
        <v>0</v>
      </c>
      <c r="O561" s="21">
        <f t="shared" si="202"/>
        <v>674.2728999999999</v>
      </c>
    </row>
    <row r="562" spans="2:15" ht="12" customHeight="1">
      <c r="B562" s="35"/>
      <c r="C562" s="39" t="s">
        <v>50</v>
      </c>
      <c r="D562" s="20">
        <f aca="true" t="shared" si="203" ref="D562:O562">SUM(D367,D432,D497)</f>
        <v>184.1831</v>
      </c>
      <c r="E562" s="20">
        <f t="shared" si="203"/>
        <v>26.2054</v>
      </c>
      <c r="F562" s="20">
        <f t="shared" si="203"/>
        <v>274.45140000000004</v>
      </c>
      <c r="G562" s="20">
        <f t="shared" si="203"/>
        <v>513.2219</v>
      </c>
      <c r="H562" s="20">
        <f t="shared" si="203"/>
        <v>126.25800000000001</v>
      </c>
      <c r="I562" s="20">
        <f t="shared" si="203"/>
        <v>0</v>
      </c>
      <c r="J562" s="20">
        <f t="shared" si="203"/>
        <v>0</v>
      </c>
      <c r="K562" s="20">
        <f t="shared" si="203"/>
        <v>0</v>
      </c>
      <c r="L562" s="20">
        <f t="shared" si="203"/>
        <v>2.7643</v>
      </c>
      <c r="M562" s="20">
        <f t="shared" si="203"/>
        <v>42.2921</v>
      </c>
      <c r="N562" s="20">
        <f t="shared" si="203"/>
        <v>60.5434</v>
      </c>
      <c r="O562" s="21">
        <f t="shared" si="203"/>
        <v>1229.9196</v>
      </c>
    </row>
    <row r="563" spans="2:15" ht="12" customHeight="1">
      <c r="B563" s="35"/>
      <c r="C563" s="39" t="s">
        <v>51</v>
      </c>
      <c r="D563" s="20">
        <f aca="true" t="shared" si="204" ref="D563:O563">SUM(D368,D433,D498)</f>
        <v>462.1627</v>
      </c>
      <c r="E563" s="20">
        <f t="shared" si="204"/>
        <v>2117.1589</v>
      </c>
      <c r="F563" s="20">
        <f t="shared" si="204"/>
        <v>236.89980000000003</v>
      </c>
      <c r="G563" s="20">
        <f t="shared" si="204"/>
        <v>1362.116</v>
      </c>
      <c r="H563" s="20">
        <f t="shared" si="204"/>
        <v>4601.5082999999995</v>
      </c>
      <c r="I563" s="20">
        <f t="shared" si="204"/>
        <v>0</v>
      </c>
      <c r="J563" s="20">
        <f t="shared" si="204"/>
        <v>0</v>
      </c>
      <c r="K563" s="20">
        <f t="shared" si="204"/>
        <v>0</v>
      </c>
      <c r="L563" s="20">
        <f t="shared" si="204"/>
        <v>20.1495</v>
      </c>
      <c r="M563" s="20">
        <f t="shared" si="204"/>
        <v>167.101</v>
      </c>
      <c r="N563" s="20">
        <f t="shared" si="204"/>
        <v>0</v>
      </c>
      <c r="O563" s="21">
        <f t="shared" si="204"/>
        <v>8967.0962</v>
      </c>
    </row>
    <row r="564" spans="2:15" ht="12" customHeight="1">
      <c r="B564" s="35" t="s">
        <v>72</v>
      </c>
      <c r="C564" s="39" t="s">
        <v>90</v>
      </c>
      <c r="D564" s="20">
        <f aca="true" t="shared" si="205" ref="D564:O564">SUM(D369,D434,D499)</f>
        <v>36092.7678</v>
      </c>
      <c r="E564" s="20">
        <f t="shared" si="205"/>
        <v>44316.2089</v>
      </c>
      <c r="F564" s="20">
        <f t="shared" si="205"/>
        <v>42123.3938</v>
      </c>
      <c r="G564" s="20">
        <f t="shared" si="205"/>
        <v>6005.8407</v>
      </c>
      <c r="H564" s="20">
        <f t="shared" si="205"/>
        <v>37573.7425</v>
      </c>
      <c r="I564" s="20">
        <f t="shared" si="205"/>
        <v>38514.6833</v>
      </c>
      <c r="J564" s="20">
        <f t="shared" si="205"/>
        <v>0</v>
      </c>
      <c r="K564" s="20">
        <f t="shared" si="205"/>
        <v>0</v>
      </c>
      <c r="L564" s="20">
        <f t="shared" si="205"/>
        <v>663.5181</v>
      </c>
      <c r="M564" s="20">
        <f t="shared" si="205"/>
        <v>10674.647500000001</v>
      </c>
      <c r="N564" s="20">
        <f t="shared" si="205"/>
        <v>4044.5215000000003</v>
      </c>
      <c r="O564" s="21">
        <f t="shared" si="205"/>
        <v>220009.32409999994</v>
      </c>
    </row>
    <row r="565" spans="2:15" ht="12" customHeight="1">
      <c r="B565" s="35"/>
      <c r="C565" s="39" t="s">
        <v>52</v>
      </c>
      <c r="D565" s="20">
        <f aca="true" t="shared" si="206" ref="D565:O565">SUM(D370,D435,D500)</f>
        <v>16738.3503</v>
      </c>
      <c r="E565" s="20">
        <f t="shared" si="206"/>
        <v>59786.5791</v>
      </c>
      <c r="F565" s="20">
        <f t="shared" si="206"/>
        <v>18550.3372</v>
      </c>
      <c r="G565" s="20">
        <f t="shared" si="206"/>
        <v>14031.2919</v>
      </c>
      <c r="H565" s="20">
        <f t="shared" si="206"/>
        <v>54812.009699999995</v>
      </c>
      <c r="I565" s="20">
        <f t="shared" si="206"/>
        <v>91.0469</v>
      </c>
      <c r="J565" s="20">
        <f t="shared" si="206"/>
        <v>0</v>
      </c>
      <c r="K565" s="20">
        <f t="shared" si="206"/>
        <v>0</v>
      </c>
      <c r="L565" s="20">
        <f t="shared" si="206"/>
        <v>3152.9773</v>
      </c>
      <c r="M565" s="20">
        <f t="shared" si="206"/>
        <v>48540.5733</v>
      </c>
      <c r="N565" s="20">
        <f t="shared" si="206"/>
        <v>0</v>
      </c>
      <c r="O565" s="21">
        <f t="shared" si="206"/>
        <v>215703.1657</v>
      </c>
    </row>
    <row r="566" spans="2:15" ht="12" customHeight="1">
      <c r="B566" s="35"/>
      <c r="C566" s="39" t="s">
        <v>53</v>
      </c>
      <c r="D566" s="20">
        <f aca="true" t="shared" si="207" ref="D566:O566">SUM(D371,D436,D501)</f>
        <v>203829.76450000002</v>
      </c>
      <c r="E566" s="20">
        <f t="shared" si="207"/>
        <v>21858.631499999996</v>
      </c>
      <c r="F566" s="20">
        <f t="shared" si="207"/>
        <v>8908.4427</v>
      </c>
      <c r="G566" s="20">
        <f t="shared" si="207"/>
        <v>4490.5608</v>
      </c>
      <c r="H566" s="20">
        <f t="shared" si="207"/>
        <v>1910.2084</v>
      </c>
      <c r="I566" s="20">
        <f t="shared" si="207"/>
        <v>0</v>
      </c>
      <c r="J566" s="20">
        <f t="shared" si="207"/>
        <v>268485.7251</v>
      </c>
      <c r="K566" s="20">
        <f t="shared" si="207"/>
        <v>0</v>
      </c>
      <c r="L566" s="20">
        <f t="shared" si="207"/>
        <v>11.8382</v>
      </c>
      <c r="M566" s="20">
        <f t="shared" si="207"/>
        <v>10327.5808</v>
      </c>
      <c r="N566" s="20">
        <f t="shared" si="207"/>
        <v>26.4968</v>
      </c>
      <c r="O566" s="21">
        <f t="shared" si="207"/>
        <v>519849.24880000006</v>
      </c>
    </row>
    <row r="567" spans="2:15" ht="12" customHeight="1">
      <c r="B567" s="35"/>
      <c r="C567" s="39" t="s">
        <v>54</v>
      </c>
      <c r="D567" s="20">
        <f aca="true" t="shared" si="208" ref="D567:O567">SUM(D372,D437,D502)</f>
        <v>29695.8752</v>
      </c>
      <c r="E567" s="20">
        <f t="shared" si="208"/>
        <v>8453.2526</v>
      </c>
      <c r="F567" s="20">
        <f t="shared" si="208"/>
        <v>4819.1327</v>
      </c>
      <c r="G567" s="20">
        <f t="shared" si="208"/>
        <v>1168.4018999999998</v>
      </c>
      <c r="H567" s="20">
        <f t="shared" si="208"/>
        <v>588.4144</v>
      </c>
      <c r="I567" s="20">
        <f t="shared" si="208"/>
        <v>0</v>
      </c>
      <c r="J567" s="20">
        <f t="shared" si="208"/>
        <v>408.6986</v>
      </c>
      <c r="K567" s="20">
        <f t="shared" si="208"/>
        <v>0</v>
      </c>
      <c r="L567" s="20">
        <f t="shared" si="208"/>
        <v>90.7028</v>
      </c>
      <c r="M567" s="20">
        <f t="shared" si="208"/>
        <v>3504.9238</v>
      </c>
      <c r="N567" s="20">
        <f t="shared" si="208"/>
        <v>668.8252</v>
      </c>
      <c r="O567" s="21">
        <f t="shared" si="208"/>
        <v>49398.2272</v>
      </c>
    </row>
    <row r="568" spans="2:15" ht="12" customHeight="1">
      <c r="B568" s="35"/>
      <c r="C568" s="39" t="s">
        <v>55</v>
      </c>
      <c r="D568" s="20">
        <f aca="true" t="shared" si="209" ref="D568:O568">SUM(D373,D438,D503)</f>
        <v>111843.4734</v>
      </c>
      <c r="E568" s="20">
        <f t="shared" si="209"/>
        <v>31653.902599999998</v>
      </c>
      <c r="F568" s="20">
        <f t="shared" si="209"/>
        <v>33855.5412</v>
      </c>
      <c r="G568" s="20">
        <f t="shared" si="209"/>
        <v>1284.8623</v>
      </c>
      <c r="H568" s="20">
        <f t="shared" si="209"/>
        <v>112160.2061</v>
      </c>
      <c r="I568" s="20">
        <f t="shared" si="209"/>
        <v>6985.9961</v>
      </c>
      <c r="J568" s="20">
        <f t="shared" si="209"/>
        <v>18327.245600000002</v>
      </c>
      <c r="K568" s="20">
        <f t="shared" si="209"/>
        <v>0</v>
      </c>
      <c r="L568" s="20">
        <f t="shared" si="209"/>
        <v>21819.8744</v>
      </c>
      <c r="M568" s="20">
        <f t="shared" si="209"/>
        <v>30235.193100000004</v>
      </c>
      <c r="N568" s="20">
        <f t="shared" si="209"/>
        <v>0</v>
      </c>
      <c r="O568" s="21">
        <f t="shared" si="209"/>
        <v>368166.2948</v>
      </c>
    </row>
    <row r="569" spans="2:15" ht="12" customHeight="1">
      <c r="B569" s="35" t="s">
        <v>73</v>
      </c>
      <c r="C569" s="39" t="s">
        <v>56</v>
      </c>
      <c r="D569" s="20">
        <f aca="true" t="shared" si="210" ref="D569:O569">SUM(D374,D439,D504)</f>
        <v>251528.4961</v>
      </c>
      <c r="E569" s="20">
        <f t="shared" si="210"/>
        <v>48210.8948</v>
      </c>
      <c r="F569" s="20">
        <f t="shared" si="210"/>
        <v>16708.0059</v>
      </c>
      <c r="G569" s="20">
        <f t="shared" si="210"/>
        <v>224.19369999999998</v>
      </c>
      <c r="H569" s="20">
        <f t="shared" si="210"/>
        <v>0</v>
      </c>
      <c r="I569" s="20">
        <f t="shared" si="210"/>
        <v>0</v>
      </c>
      <c r="J569" s="20">
        <f t="shared" si="210"/>
        <v>307.1234</v>
      </c>
      <c r="K569" s="20">
        <f t="shared" si="210"/>
        <v>0</v>
      </c>
      <c r="L569" s="20">
        <f t="shared" si="210"/>
        <v>0</v>
      </c>
      <c r="M569" s="20">
        <f t="shared" si="210"/>
        <v>7009.31</v>
      </c>
      <c r="N569" s="20">
        <f t="shared" si="210"/>
        <v>32297.3627</v>
      </c>
      <c r="O569" s="21">
        <f t="shared" si="210"/>
        <v>356285.3866</v>
      </c>
    </row>
    <row r="570" spans="2:15" ht="12" customHeight="1">
      <c r="B570" s="35"/>
      <c r="C570" s="39" t="s">
        <v>91</v>
      </c>
      <c r="D570" s="20">
        <f aca="true" t="shared" si="211" ref="D570:O570">SUM(D375,D440,D505)</f>
        <v>9718.9301</v>
      </c>
      <c r="E570" s="20">
        <f t="shared" si="211"/>
        <v>3618.9521</v>
      </c>
      <c r="F570" s="20">
        <f t="shared" si="211"/>
        <v>1260.7087</v>
      </c>
      <c r="G570" s="20">
        <f t="shared" si="211"/>
        <v>2788.2186</v>
      </c>
      <c r="H570" s="20">
        <f t="shared" si="211"/>
        <v>239.7285</v>
      </c>
      <c r="I570" s="20">
        <f t="shared" si="211"/>
        <v>0</v>
      </c>
      <c r="J570" s="20">
        <f t="shared" si="211"/>
        <v>1418.8403</v>
      </c>
      <c r="K570" s="20">
        <f t="shared" si="211"/>
        <v>10.3439</v>
      </c>
      <c r="L570" s="20">
        <f t="shared" si="211"/>
        <v>73.3412</v>
      </c>
      <c r="M570" s="20">
        <f t="shared" si="211"/>
        <v>7399.1921999999995</v>
      </c>
      <c r="N570" s="20">
        <f t="shared" si="211"/>
        <v>2496.7307</v>
      </c>
      <c r="O570" s="21">
        <f t="shared" si="211"/>
        <v>29024.986299999997</v>
      </c>
    </row>
    <row r="571" spans="2:15" ht="12" customHeight="1">
      <c r="B571" s="35"/>
      <c r="C571" s="39" t="s">
        <v>62</v>
      </c>
      <c r="D571" s="20">
        <f aca="true" t="shared" si="212" ref="D571:O571">SUM(D376,D441,D506)</f>
        <v>5818.8624</v>
      </c>
      <c r="E571" s="20">
        <f t="shared" si="212"/>
        <v>1850.5291</v>
      </c>
      <c r="F571" s="20">
        <f t="shared" si="212"/>
        <v>586.2966</v>
      </c>
      <c r="G571" s="20">
        <f t="shared" si="212"/>
        <v>1741.5203000000001</v>
      </c>
      <c r="H571" s="20">
        <f t="shared" si="212"/>
        <v>2955.5352000000003</v>
      </c>
      <c r="I571" s="20">
        <f t="shared" si="212"/>
        <v>0</v>
      </c>
      <c r="J571" s="20">
        <f t="shared" si="212"/>
        <v>0</v>
      </c>
      <c r="K571" s="20">
        <f t="shared" si="212"/>
        <v>114.63400000000001</v>
      </c>
      <c r="L571" s="20">
        <f t="shared" si="212"/>
        <v>52.5244</v>
      </c>
      <c r="M571" s="20">
        <f t="shared" si="212"/>
        <v>9999.125600000001</v>
      </c>
      <c r="N571" s="20">
        <f t="shared" si="212"/>
        <v>1310.7724</v>
      </c>
      <c r="O571" s="21">
        <f t="shared" si="212"/>
        <v>24429.8</v>
      </c>
    </row>
    <row r="572" spans="2:15" ht="12" customHeight="1">
      <c r="B572" s="35"/>
      <c r="C572" s="39" t="s">
        <v>63</v>
      </c>
      <c r="D572" s="20">
        <f aca="true" t="shared" si="213" ref="D572:O572">SUM(D377,D442,D507)</f>
        <v>3227.8105</v>
      </c>
      <c r="E572" s="20">
        <f t="shared" si="213"/>
        <v>3764.0797</v>
      </c>
      <c r="F572" s="20">
        <f t="shared" si="213"/>
        <v>158.1296</v>
      </c>
      <c r="G572" s="20">
        <f t="shared" si="213"/>
        <v>1000.0169</v>
      </c>
      <c r="H572" s="20">
        <f t="shared" si="213"/>
        <v>708.7962</v>
      </c>
      <c r="I572" s="20">
        <f t="shared" si="213"/>
        <v>0</v>
      </c>
      <c r="J572" s="20">
        <f t="shared" si="213"/>
        <v>1523.308</v>
      </c>
      <c r="K572" s="20">
        <f t="shared" si="213"/>
        <v>0</v>
      </c>
      <c r="L572" s="20">
        <f t="shared" si="213"/>
        <v>33.9998</v>
      </c>
      <c r="M572" s="20">
        <f t="shared" si="213"/>
        <v>566.6627</v>
      </c>
      <c r="N572" s="20">
        <f t="shared" si="213"/>
        <v>78.0572</v>
      </c>
      <c r="O572" s="21">
        <f t="shared" si="213"/>
        <v>11060.860600000002</v>
      </c>
    </row>
    <row r="573" spans="2:15" ht="12" customHeight="1">
      <c r="B573" s="35"/>
      <c r="C573" s="39" t="s">
        <v>64</v>
      </c>
      <c r="D573" s="20">
        <f aca="true" t="shared" si="214" ref="D573:O573">SUM(D378,D443,D508)</f>
        <v>1727.6816000000001</v>
      </c>
      <c r="E573" s="20">
        <f t="shared" si="214"/>
        <v>2676.3720000000003</v>
      </c>
      <c r="F573" s="20">
        <f t="shared" si="214"/>
        <v>245.85750000000002</v>
      </c>
      <c r="G573" s="20">
        <f t="shared" si="214"/>
        <v>302.1668</v>
      </c>
      <c r="H573" s="20">
        <f t="shared" si="214"/>
        <v>290.9957</v>
      </c>
      <c r="I573" s="20">
        <f t="shared" si="214"/>
        <v>0</v>
      </c>
      <c r="J573" s="20">
        <f t="shared" si="214"/>
        <v>0.4451</v>
      </c>
      <c r="K573" s="20">
        <f t="shared" si="214"/>
        <v>0</v>
      </c>
      <c r="L573" s="20">
        <f t="shared" si="214"/>
        <v>0.2011</v>
      </c>
      <c r="M573" s="20">
        <f t="shared" si="214"/>
        <v>375.198</v>
      </c>
      <c r="N573" s="20">
        <f t="shared" si="214"/>
        <v>39.3453</v>
      </c>
      <c r="O573" s="21">
        <f t="shared" si="214"/>
        <v>5658.263099999999</v>
      </c>
    </row>
    <row r="574" spans="2:15" ht="12" customHeight="1">
      <c r="B574" s="35" t="s">
        <v>74</v>
      </c>
      <c r="C574" s="39" t="s">
        <v>57</v>
      </c>
      <c r="D574" s="20">
        <f aca="true" t="shared" si="215" ref="D574:O574">SUM(D379,D444,D509)</f>
        <v>1177.8845999999999</v>
      </c>
      <c r="E574" s="20">
        <f t="shared" si="215"/>
        <v>785.0962</v>
      </c>
      <c r="F574" s="20">
        <f t="shared" si="215"/>
        <v>1153.6852</v>
      </c>
      <c r="G574" s="20">
        <f t="shared" si="215"/>
        <v>790.293</v>
      </c>
      <c r="H574" s="20">
        <f t="shared" si="215"/>
        <v>7332.1477</v>
      </c>
      <c r="I574" s="20">
        <f t="shared" si="215"/>
        <v>0</v>
      </c>
      <c r="J574" s="20">
        <f t="shared" si="215"/>
        <v>890.2923</v>
      </c>
      <c r="K574" s="20">
        <f t="shared" si="215"/>
        <v>0</v>
      </c>
      <c r="L574" s="20">
        <f t="shared" si="215"/>
        <v>1047.3964</v>
      </c>
      <c r="M574" s="20">
        <f t="shared" si="215"/>
        <v>2066.7855999999997</v>
      </c>
      <c r="N574" s="20">
        <f t="shared" si="215"/>
        <v>0</v>
      </c>
      <c r="O574" s="21">
        <f t="shared" si="215"/>
        <v>15243.581</v>
      </c>
    </row>
    <row r="575" spans="2:15" ht="12" customHeight="1">
      <c r="B575" s="35"/>
      <c r="C575" s="39" t="s">
        <v>92</v>
      </c>
      <c r="D575" s="20">
        <f aca="true" t="shared" si="216" ref="D575:O576">SUM(D380,D445,D510)</f>
        <v>5.443199999999999</v>
      </c>
      <c r="E575" s="20">
        <f t="shared" si="216"/>
        <v>7934.8264</v>
      </c>
      <c r="F575" s="20">
        <f t="shared" si="216"/>
        <v>910.0028</v>
      </c>
      <c r="G575" s="20">
        <f t="shared" si="216"/>
        <v>3102.5581</v>
      </c>
      <c r="H575" s="20">
        <f t="shared" si="216"/>
        <v>12295.809000000001</v>
      </c>
      <c r="I575" s="20">
        <f t="shared" si="216"/>
        <v>0</v>
      </c>
      <c r="J575" s="20">
        <f t="shared" si="216"/>
        <v>0.0049</v>
      </c>
      <c r="K575" s="20">
        <f t="shared" si="216"/>
        <v>0</v>
      </c>
      <c r="L575" s="20">
        <f t="shared" si="216"/>
        <v>169.1478</v>
      </c>
      <c r="M575" s="20">
        <f t="shared" si="216"/>
        <v>7587.7042</v>
      </c>
      <c r="N575" s="20">
        <f t="shared" si="216"/>
        <v>0</v>
      </c>
      <c r="O575" s="21">
        <f t="shared" si="216"/>
        <v>32005.496399999996</v>
      </c>
    </row>
    <row r="576" spans="2:15" ht="12" customHeight="1">
      <c r="B576" s="35"/>
      <c r="C576" s="39" t="s">
        <v>58</v>
      </c>
      <c r="D576" s="20">
        <f t="shared" si="216"/>
        <v>13445.364399999999</v>
      </c>
      <c r="E576" s="20">
        <f t="shared" si="216"/>
        <v>22776.0964</v>
      </c>
      <c r="F576" s="20">
        <f t="shared" si="216"/>
        <v>13387.6952</v>
      </c>
      <c r="G576" s="20">
        <f t="shared" si="216"/>
        <v>4485.2841</v>
      </c>
      <c r="H576" s="20">
        <f t="shared" si="216"/>
        <v>18796.2428</v>
      </c>
      <c r="I576" s="20">
        <f t="shared" si="216"/>
        <v>439.2283</v>
      </c>
      <c r="J576" s="20">
        <f t="shared" si="216"/>
        <v>76.64920000000001</v>
      </c>
      <c r="K576" s="20">
        <f t="shared" si="216"/>
        <v>0</v>
      </c>
      <c r="L576" s="20">
        <f t="shared" si="216"/>
        <v>670.7405</v>
      </c>
      <c r="M576" s="20">
        <f t="shared" si="216"/>
        <v>4344.615</v>
      </c>
      <c r="N576" s="20">
        <f t="shared" si="216"/>
        <v>602.2315000000001</v>
      </c>
      <c r="O576" s="21">
        <f t="shared" si="216"/>
        <v>79024.14740000002</v>
      </c>
    </row>
    <row r="577" spans="2:15" ht="12" customHeight="1">
      <c r="B577" s="35"/>
      <c r="C577" s="40" t="s">
        <v>101</v>
      </c>
      <c r="D577" s="24">
        <f aca="true" t="shared" si="217" ref="D577:O577">SUM(D382,D447,D512)</f>
        <v>5591.1242999999995</v>
      </c>
      <c r="E577" s="24">
        <f t="shared" si="217"/>
        <v>11782.097099999999</v>
      </c>
      <c r="F577" s="24">
        <f t="shared" si="217"/>
        <v>3910.1384</v>
      </c>
      <c r="G577" s="24">
        <f t="shared" si="217"/>
        <v>1629.4858</v>
      </c>
      <c r="H577" s="24">
        <f t="shared" si="217"/>
        <v>4614.2422</v>
      </c>
      <c r="I577" s="24">
        <f t="shared" si="217"/>
        <v>11.2094</v>
      </c>
      <c r="J577" s="24">
        <f t="shared" si="217"/>
        <v>1868.9539</v>
      </c>
      <c r="K577" s="24">
        <f t="shared" si="217"/>
        <v>0</v>
      </c>
      <c r="L577" s="24">
        <f t="shared" si="217"/>
        <v>26.1508</v>
      </c>
      <c r="M577" s="24">
        <f t="shared" si="217"/>
        <v>1038.0031</v>
      </c>
      <c r="N577" s="24">
        <f t="shared" si="217"/>
        <v>422.14279999999997</v>
      </c>
      <c r="O577" s="25">
        <f t="shared" si="217"/>
        <v>30893.5478</v>
      </c>
    </row>
    <row r="578" spans="2:15" ht="12" customHeight="1">
      <c r="B578" s="37"/>
      <c r="C578" s="43" t="s">
        <v>81</v>
      </c>
      <c r="D578" s="24">
        <f aca="true" t="shared" si="218" ref="D578:O578">SUM(D383,D448,D513)</f>
        <v>691206.9654000002</v>
      </c>
      <c r="E578" s="24">
        <f t="shared" si="218"/>
        <v>271726.4219</v>
      </c>
      <c r="F578" s="24">
        <f t="shared" si="218"/>
        <v>147162.79660000003</v>
      </c>
      <c r="G578" s="24">
        <f t="shared" si="218"/>
        <v>44976.1837</v>
      </c>
      <c r="H578" s="24">
        <f t="shared" si="218"/>
        <v>259105.10580000002</v>
      </c>
      <c r="I578" s="24">
        <f t="shared" si="218"/>
        <v>46042.164</v>
      </c>
      <c r="J578" s="24">
        <f t="shared" si="218"/>
        <v>293347.5742</v>
      </c>
      <c r="K578" s="24">
        <f t="shared" si="218"/>
        <v>124.9779</v>
      </c>
      <c r="L578" s="24">
        <f t="shared" si="218"/>
        <v>27842.1901</v>
      </c>
      <c r="M578" s="24">
        <f t="shared" si="218"/>
        <v>144042.2094</v>
      </c>
      <c r="N578" s="24">
        <f t="shared" si="218"/>
        <v>42047.029500000004</v>
      </c>
      <c r="O578" s="25">
        <f t="shared" si="218"/>
        <v>1967623.6185</v>
      </c>
    </row>
    <row r="579" spans="2:15" ht="12" customHeight="1">
      <c r="B579" s="35"/>
      <c r="C579" s="36" t="s">
        <v>93</v>
      </c>
      <c r="D579" s="18">
        <f aca="true" t="shared" si="219" ref="D579:O579">SUM(D384,D449,D514)</f>
        <v>694065.8019</v>
      </c>
      <c r="E579" s="18">
        <f t="shared" si="219"/>
        <v>282234.0393</v>
      </c>
      <c r="F579" s="18">
        <f t="shared" si="219"/>
        <v>67564.23</v>
      </c>
      <c r="G579" s="18">
        <f t="shared" si="219"/>
        <v>44621.7878</v>
      </c>
      <c r="H579" s="18">
        <f t="shared" si="219"/>
        <v>70828.2545</v>
      </c>
      <c r="I579" s="18">
        <f t="shared" si="219"/>
        <v>5109.0978</v>
      </c>
      <c r="J579" s="18">
        <f t="shared" si="219"/>
        <v>10789.7052</v>
      </c>
      <c r="K579" s="18">
        <f t="shared" si="219"/>
        <v>174.20999999999998</v>
      </c>
      <c r="L579" s="18">
        <f t="shared" si="219"/>
        <v>1405.6043</v>
      </c>
      <c r="M579" s="18">
        <f t="shared" si="219"/>
        <v>49217.3812</v>
      </c>
      <c r="N579" s="18">
        <f t="shared" si="219"/>
        <v>105911.7673</v>
      </c>
      <c r="O579" s="19">
        <f t="shared" si="219"/>
        <v>1331921.8793</v>
      </c>
    </row>
    <row r="580" spans="2:15" ht="12" customHeight="1">
      <c r="B580" s="35" t="s">
        <v>75</v>
      </c>
      <c r="C580" s="36" t="s">
        <v>94</v>
      </c>
      <c r="D580" s="20">
        <f aca="true" t="shared" si="220" ref="D580:O580">SUM(D385,D450,D515)</f>
        <v>88096.4105</v>
      </c>
      <c r="E580" s="20">
        <f t="shared" si="220"/>
        <v>10112.0619</v>
      </c>
      <c r="F580" s="20">
        <f t="shared" si="220"/>
        <v>1319.6082999999999</v>
      </c>
      <c r="G580" s="20">
        <f t="shared" si="220"/>
        <v>835.9398</v>
      </c>
      <c r="H580" s="20">
        <f t="shared" si="220"/>
        <v>3372.2273999999998</v>
      </c>
      <c r="I580" s="20">
        <f t="shared" si="220"/>
        <v>0</v>
      </c>
      <c r="J580" s="20">
        <f t="shared" si="220"/>
        <v>2073.0203</v>
      </c>
      <c r="K580" s="20">
        <f t="shared" si="220"/>
        <v>0</v>
      </c>
      <c r="L580" s="20">
        <f t="shared" si="220"/>
        <v>1.1029</v>
      </c>
      <c r="M580" s="20">
        <f t="shared" si="220"/>
        <v>2899.9311</v>
      </c>
      <c r="N580" s="20">
        <f t="shared" si="220"/>
        <v>3544.3939</v>
      </c>
      <c r="O580" s="21">
        <f t="shared" si="220"/>
        <v>112254.6961</v>
      </c>
    </row>
    <row r="581" spans="2:15" ht="12" customHeight="1">
      <c r="B581" s="35"/>
      <c r="C581" s="36" t="s">
        <v>95</v>
      </c>
      <c r="D581" s="20">
        <f aca="true" t="shared" si="221" ref="D581:O581">SUM(D386,D451,D516)</f>
        <v>102581.6477</v>
      </c>
      <c r="E581" s="20">
        <f t="shared" si="221"/>
        <v>1082.5203000000001</v>
      </c>
      <c r="F581" s="20">
        <f t="shared" si="221"/>
        <v>1951.9944</v>
      </c>
      <c r="G581" s="20">
        <f t="shared" si="221"/>
        <v>0</v>
      </c>
      <c r="H581" s="20">
        <f t="shared" si="221"/>
        <v>1590.7442</v>
      </c>
      <c r="I581" s="20">
        <f t="shared" si="221"/>
        <v>0</v>
      </c>
      <c r="J581" s="20">
        <f t="shared" si="221"/>
        <v>0</v>
      </c>
      <c r="K581" s="20">
        <f t="shared" si="221"/>
        <v>0</v>
      </c>
      <c r="L581" s="20">
        <f t="shared" si="221"/>
        <v>0</v>
      </c>
      <c r="M581" s="20">
        <f t="shared" si="221"/>
        <v>178.4306</v>
      </c>
      <c r="N581" s="20">
        <f t="shared" si="221"/>
        <v>0</v>
      </c>
      <c r="O581" s="21">
        <f t="shared" si="221"/>
        <v>107385.3372</v>
      </c>
    </row>
    <row r="582" spans="2:15" ht="12" customHeight="1">
      <c r="B582" s="35" t="s">
        <v>76</v>
      </c>
      <c r="C582" s="36" t="s">
        <v>96</v>
      </c>
      <c r="D582" s="20">
        <f aca="true" t="shared" si="222" ref="D582:O582">SUM(D387,D452,D517)</f>
        <v>20672.178</v>
      </c>
      <c r="E582" s="20">
        <f t="shared" si="222"/>
        <v>2393.8085</v>
      </c>
      <c r="F582" s="20">
        <f t="shared" si="222"/>
        <v>427.4681</v>
      </c>
      <c r="G582" s="20">
        <f t="shared" si="222"/>
        <v>213.68560000000002</v>
      </c>
      <c r="H582" s="20">
        <f t="shared" si="222"/>
        <v>919.3303000000001</v>
      </c>
      <c r="I582" s="20">
        <f t="shared" si="222"/>
        <v>0.063</v>
      </c>
      <c r="J582" s="20">
        <f t="shared" si="222"/>
        <v>23.034100000000002</v>
      </c>
      <c r="K582" s="20">
        <f t="shared" si="222"/>
        <v>1.9219</v>
      </c>
      <c r="L582" s="20">
        <f t="shared" si="222"/>
        <v>6.4405</v>
      </c>
      <c r="M582" s="20">
        <f t="shared" si="222"/>
        <v>464.7155</v>
      </c>
      <c r="N582" s="20">
        <f t="shared" si="222"/>
        <v>4193.8613</v>
      </c>
      <c r="O582" s="21">
        <f t="shared" si="222"/>
        <v>29316.5068</v>
      </c>
    </row>
    <row r="583" spans="2:15" ht="12" customHeight="1">
      <c r="B583" s="35"/>
      <c r="C583" s="36" t="s">
        <v>97</v>
      </c>
      <c r="D583" s="20">
        <f aca="true" t="shared" si="223" ref="D583:O583">SUM(D388,D453,D518)</f>
        <v>16465.2807</v>
      </c>
      <c r="E583" s="20">
        <f t="shared" si="223"/>
        <v>6778.8824</v>
      </c>
      <c r="F583" s="20">
        <f t="shared" si="223"/>
        <v>1689.3395</v>
      </c>
      <c r="G583" s="20">
        <f t="shared" si="223"/>
        <v>0</v>
      </c>
      <c r="H583" s="20">
        <f t="shared" si="223"/>
        <v>12458.5301</v>
      </c>
      <c r="I583" s="20">
        <f t="shared" si="223"/>
        <v>0</v>
      </c>
      <c r="J583" s="20">
        <f t="shared" si="223"/>
        <v>0</v>
      </c>
      <c r="K583" s="20">
        <f t="shared" si="223"/>
        <v>240.7758</v>
      </c>
      <c r="L583" s="20">
        <f t="shared" si="223"/>
        <v>0</v>
      </c>
      <c r="M583" s="20">
        <f t="shared" si="223"/>
        <v>6404.2753999999995</v>
      </c>
      <c r="N583" s="20">
        <f t="shared" si="223"/>
        <v>27.17</v>
      </c>
      <c r="O583" s="21">
        <f t="shared" si="223"/>
        <v>44064.2539</v>
      </c>
    </row>
    <row r="584" spans="2:15" ht="12" customHeight="1">
      <c r="B584" s="35" t="s">
        <v>71</v>
      </c>
      <c r="C584" s="36" t="s">
        <v>98</v>
      </c>
      <c r="D584" s="20">
        <f aca="true" t="shared" si="224" ref="D584:O584">SUM(D389,D454,D519)</f>
        <v>81.03</v>
      </c>
      <c r="E584" s="20">
        <f t="shared" si="224"/>
        <v>0</v>
      </c>
      <c r="F584" s="20">
        <f t="shared" si="224"/>
        <v>0</v>
      </c>
      <c r="G584" s="20">
        <f t="shared" si="224"/>
        <v>0</v>
      </c>
      <c r="H584" s="20">
        <f t="shared" si="224"/>
        <v>0</v>
      </c>
      <c r="I584" s="20">
        <f t="shared" si="224"/>
        <v>0</v>
      </c>
      <c r="J584" s="20">
        <f t="shared" si="224"/>
        <v>0</v>
      </c>
      <c r="K584" s="20">
        <f t="shared" si="224"/>
        <v>0</v>
      </c>
      <c r="L584" s="20">
        <f t="shared" si="224"/>
        <v>0</v>
      </c>
      <c r="M584" s="20">
        <f t="shared" si="224"/>
        <v>0</v>
      </c>
      <c r="N584" s="20">
        <f t="shared" si="224"/>
        <v>0</v>
      </c>
      <c r="O584" s="21">
        <f t="shared" si="224"/>
        <v>81.03</v>
      </c>
    </row>
    <row r="585" spans="2:15" ht="12" customHeight="1">
      <c r="B585" s="35"/>
      <c r="C585" s="44" t="s">
        <v>99</v>
      </c>
      <c r="D585" s="24">
        <f aca="true" t="shared" si="225" ref="D585:O585">SUM(D390,D455,D520)</f>
        <v>52398.9516</v>
      </c>
      <c r="E585" s="24">
        <f t="shared" si="225"/>
        <v>37190.1186</v>
      </c>
      <c r="F585" s="24">
        <f t="shared" si="225"/>
        <v>35263.441399999996</v>
      </c>
      <c r="G585" s="24">
        <f t="shared" si="225"/>
        <v>10787.7947</v>
      </c>
      <c r="H585" s="24">
        <f t="shared" si="225"/>
        <v>17835.919899999997</v>
      </c>
      <c r="I585" s="24">
        <f t="shared" si="225"/>
        <v>1666.0247</v>
      </c>
      <c r="J585" s="24">
        <f t="shared" si="225"/>
        <v>0</v>
      </c>
      <c r="K585" s="24">
        <f t="shared" si="225"/>
        <v>0</v>
      </c>
      <c r="L585" s="24">
        <f t="shared" si="225"/>
        <v>36.5313</v>
      </c>
      <c r="M585" s="24">
        <f t="shared" si="225"/>
        <v>8167.705</v>
      </c>
      <c r="N585" s="24">
        <f t="shared" si="225"/>
        <v>2063.1226</v>
      </c>
      <c r="O585" s="25">
        <f t="shared" si="225"/>
        <v>165409.6098</v>
      </c>
    </row>
    <row r="586" spans="2:15" ht="12" customHeight="1">
      <c r="B586" s="37"/>
      <c r="C586" s="43" t="s">
        <v>67</v>
      </c>
      <c r="D586" s="22">
        <f aca="true" t="shared" si="226" ref="D586:O586">SUM(D391,D456,D521)</f>
        <v>974361.3004</v>
      </c>
      <c r="E586" s="22">
        <f t="shared" si="226"/>
        <v>339791.43100000004</v>
      </c>
      <c r="F586" s="22">
        <f t="shared" si="226"/>
        <v>108216.08169999998</v>
      </c>
      <c r="G586" s="22">
        <f t="shared" si="226"/>
        <v>56459.2079</v>
      </c>
      <c r="H586" s="22">
        <f t="shared" si="226"/>
        <v>107005.00639999998</v>
      </c>
      <c r="I586" s="22">
        <f t="shared" si="226"/>
        <v>6775.1855</v>
      </c>
      <c r="J586" s="22">
        <f t="shared" si="226"/>
        <v>12885.759600000001</v>
      </c>
      <c r="K586" s="22">
        <f t="shared" si="226"/>
        <v>416.9077</v>
      </c>
      <c r="L586" s="22">
        <f t="shared" si="226"/>
        <v>1449.679</v>
      </c>
      <c r="M586" s="22">
        <f t="shared" si="226"/>
        <v>67332.4388</v>
      </c>
      <c r="N586" s="22">
        <f t="shared" si="226"/>
        <v>115740.3151</v>
      </c>
      <c r="O586" s="23">
        <f t="shared" si="226"/>
        <v>1790433.3131000001</v>
      </c>
    </row>
    <row r="587" spans="2:15" ht="12" customHeight="1">
      <c r="B587" s="45" t="s">
        <v>77</v>
      </c>
      <c r="C587" s="46"/>
      <c r="D587" s="26">
        <f aca="true" t="shared" si="227" ref="D587:O587">SUM(D392,D457,D522)</f>
        <v>5898908.6175</v>
      </c>
      <c r="E587" s="26">
        <f t="shared" si="227"/>
        <v>2021697.7962</v>
      </c>
      <c r="F587" s="26">
        <f t="shared" si="227"/>
        <v>640087.0366</v>
      </c>
      <c r="G587" s="26">
        <f t="shared" si="227"/>
        <v>274470.6685</v>
      </c>
      <c r="H587" s="26">
        <f t="shared" si="227"/>
        <v>590987.3582</v>
      </c>
      <c r="I587" s="27">
        <f t="shared" si="227"/>
        <v>57036.32429999999</v>
      </c>
      <c r="J587" s="26">
        <f t="shared" si="227"/>
        <v>2467066.9875999996</v>
      </c>
      <c r="K587" s="26">
        <f t="shared" si="227"/>
        <v>13446.164799999997</v>
      </c>
      <c r="L587" s="26">
        <f t="shared" si="227"/>
        <v>34591.2906</v>
      </c>
      <c r="M587" s="26">
        <f t="shared" si="227"/>
        <v>599384.3406000001</v>
      </c>
      <c r="N587" s="26">
        <f t="shared" si="227"/>
        <v>431769.38139999995</v>
      </c>
      <c r="O587" s="28">
        <f t="shared" si="227"/>
        <v>13029445.9663</v>
      </c>
    </row>
    <row r="588" ht="12" customHeight="1"/>
    <row r="589" spans="2:59" ht="13.5" customHeight="1">
      <c r="B589" s="12"/>
      <c r="C589" s="13" t="s">
        <v>15</v>
      </c>
      <c r="D589" s="55" t="s">
        <v>25</v>
      </c>
      <c r="E589" s="56"/>
      <c r="H589" s="3"/>
      <c r="BF589" s="6"/>
      <c r="BG589" s="3"/>
    </row>
    <row r="590" spans="3:59" ht="13.5" customHeight="1">
      <c r="C590" s="8"/>
      <c r="O590" s="7" t="str">
        <f>$O$5</f>
        <v>(３日間調査　単位：トン）</v>
      </c>
      <c r="BG590" s="3"/>
    </row>
    <row r="591" spans="2:15" s="11" customFormat="1" ht="15.75" customHeight="1">
      <c r="B591" s="9"/>
      <c r="C591" s="10" t="s">
        <v>6</v>
      </c>
      <c r="D591" s="47" t="s">
        <v>10</v>
      </c>
      <c r="E591" s="47" t="s">
        <v>1</v>
      </c>
      <c r="F591" s="47" t="s">
        <v>5</v>
      </c>
      <c r="G591" s="47" t="s">
        <v>2</v>
      </c>
      <c r="H591" s="54" t="s">
        <v>8</v>
      </c>
      <c r="I591" s="51" t="s">
        <v>3</v>
      </c>
      <c r="J591" s="51" t="s">
        <v>4</v>
      </c>
      <c r="K591" s="53" t="s">
        <v>9</v>
      </c>
      <c r="L591" s="51" t="s">
        <v>11</v>
      </c>
      <c r="M591" s="51" t="s">
        <v>12</v>
      </c>
      <c r="N591" s="51" t="s">
        <v>13</v>
      </c>
      <c r="O591" s="49" t="s">
        <v>14</v>
      </c>
    </row>
    <row r="592" spans="2:15" s="11" customFormat="1" ht="15.75" customHeight="1">
      <c r="B592" s="31" t="s">
        <v>7</v>
      </c>
      <c r="C592" s="32"/>
      <c r="D592" s="48"/>
      <c r="E592" s="48"/>
      <c r="F592" s="48"/>
      <c r="G592" s="48"/>
      <c r="H592" s="48"/>
      <c r="I592" s="52"/>
      <c r="J592" s="52"/>
      <c r="K592" s="52"/>
      <c r="L592" s="52"/>
      <c r="M592" s="52"/>
      <c r="N592" s="52"/>
      <c r="O592" s="50"/>
    </row>
    <row r="593" spans="2:15" ht="12" customHeight="1">
      <c r="B593" s="33"/>
      <c r="C593" s="34" t="s">
        <v>34</v>
      </c>
      <c r="D593" s="18">
        <v>0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9">
        <f aca="true" t="shared" si="228" ref="O593:O599">SUM(D593:N593)</f>
        <v>0</v>
      </c>
    </row>
    <row r="594" spans="2:15" ht="12" customHeight="1">
      <c r="B594" s="35" t="s">
        <v>65</v>
      </c>
      <c r="C594" s="36" t="s">
        <v>35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1">
        <f t="shared" si="228"/>
        <v>0</v>
      </c>
    </row>
    <row r="595" spans="2:15" ht="12" customHeight="1">
      <c r="B595" s="35"/>
      <c r="C595" s="36" t="s">
        <v>36</v>
      </c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20">
        <v>0</v>
      </c>
      <c r="M595" s="20">
        <v>0</v>
      </c>
      <c r="N595" s="20">
        <v>0</v>
      </c>
      <c r="O595" s="21">
        <f t="shared" si="228"/>
        <v>0</v>
      </c>
    </row>
    <row r="596" spans="2:15" ht="12" customHeight="1">
      <c r="B596" s="35"/>
      <c r="C596" s="36" t="s">
        <v>80</v>
      </c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20">
        <v>0</v>
      </c>
      <c r="M596" s="20">
        <v>10.6384</v>
      </c>
      <c r="N596" s="20">
        <v>0</v>
      </c>
      <c r="O596" s="21">
        <f t="shared" si="228"/>
        <v>10.6384</v>
      </c>
    </row>
    <row r="597" spans="2:15" ht="12" customHeight="1">
      <c r="B597" s="35"/>
      <c r="C597" s="36" t="s">
        <v>37</v>
      </c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0.02</v>
      </c>
      <c r="N597" s="20">
        <v>0</v>
      </c>
      <c r="O597" s="21">
        <f>SUM(D597:N597)</f>
        <v>0.02</v>
      </c>
    </row>
    <row r="598" spans="2:15" ht="12" customHeight="1">
      <c r="B598" s="35"/>
      <c r="C598" s="36" t="s">
        <v>38</v>
      </c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1">
        <f t="shared" si="228"/>
        <v>0</v>
      </c>
    </row>
    <row r="599" spans="2:15" ht="12" customHeight="1">
      <c r="B599" s="35" t="s">
        <v>66</v>
      </c>
      <c r="C599" s="36" t="s">
        <v>100</v>
      </c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20">
        <v>0</v>
      </c>
      <c r="O599" s="21">
        <f t="shared" si="228"/>
        <v>0</v>
      </c>
    </row>
    <row r="600" spans="2:15" ht="12" customHeight="1">
      <c r="B600" s="37"/>
      <c r="C600" s="38" t="s">
        <v>81</v>
      </c>
      <c r="D600" s="22">
        <f aca="true" t="shared" si="229" ref="D600:O600">SUM(D593:D599)</f>
        <v>0</v>
      </c>
      <c r="E600" s="22">
        <f t="shared" si="229"/>
        <v>0</v>
      </c>
      <c r="F600" s="22">
        <f t="shared" si="229"/>
        <v>0</v>
      </c>
      <c r="G600" s="22">
        <f t="shared" si="229"/>
        <v>0</v>
      </c>
      <c r="H600" s="22">
        <f t="shared" si="229"/>
        <v>0</v>
      </c>
      <c r="I600" s="22">
        <f t="shared" si="229"/>
        <v>0</v>
      </c>
      <c r="J600" s="22">
        <f t="shared" si="229"/>
        <v>0</v>
      </c>
      <c r="K600" s="22">
        <f t="shared" si="229"/>
        <v>0</v>
      </c>
      <c r="L600" s="22">
        <f t="shared" si="229"/>
        <v>0</v>
      </c>
      <c r="M600" s="22">
        <f t="shared" si="229"/>
        <v>10.6584</v>
      </c>
      <c r="N600" s="22">
        <f t="shared" si="229"/>
        <v>0</v>
      </c>
      <c r="O600" s="23">
        <f t="shared" si="229"/>
        <v>10.6584</v>
      </c>
    </row>
    <row r="601" spans="2:15" ht="12" customHeight="1">
      <c r="B601" s="35"/>
      <c r="C601" s="39" t="s">
        <v>39</v>
      </c>
      <c r="D601" s="20">
        <v>7222.57</v>
      </c>
      <c r="E601" s="20">
        <v>18493.7191</v>
      </c>
      <c r="F601" s="20">
        <v>3226.5122</v>
      </c>
      <c r="G601" s="20">
        <v>1267.3387</v>
      </c>
      <c r="H601" s="20">
        <v>237.3369</v>
      </c>
      <c r="I601" s="20">
        <v>303.9555</v>
      </c>
      <c r="J601" s="20">
        <v>0</v>
      </c>
      <c r="K601" s="20">
        <v>0</v>
      </c>
      <c r="L601" s="20">
        <v>25.8097</v>
      </c>
      <c r="M601" s="20">
        <v>1306.4366</v>
      </c>
      <c r="N601" s="20">
        <v>108.9792</v>
      </c>
      <c r="O601" s="21">
        <f aca="true" t="shared" si="230" ref="O601:O624">SUM(D601:N601)</f>
        <v>32192.657900000002</v>
      </c>
    </row>
    <row r="602" spans="2:15" ht="12" customHeight="1">
      <c r="B602" s="35"/>
      <c r="C602" s="39" t="s">
        <v>78</v>
      </c>
      <c r="D602" s="20">
        <v>1015.4912</v>
      </c>
      <c r="E602" s="20">
        <v>2882.4869</v>
      </c>
      <c r="F602" s="20">
        <v>85.8696</v>
      </c>
      <c r="G602" s="20">
        <v>166.8768</v>
      </c>
      <c r="H602" s="20">
        <v>125.535</v>
      </c>
      <c r="I602" s="20">
        <v>0</v>
      </c>
      <c r="J602" s="20">
        <v>0</v>
      </c>
      <c r="K602" s="20">
        <v>0</v>
      </c>
      <c r="L602" s="20">
        <v>121.5012</v>
      </c>
      <c r="M602" s="20">
        <v>29.7291</v>
      </c>
      <c r="N602" s="20">
        <v>0</v>
      </c>
      <c r="O602" s="21">
        <f t="shared" si="230"/>
        <v>4427.489799999999</v>
      </c>
    </row>
    <row r="603" spans="2:15" ht="12" customHeight="1">
      <c r="B603" s="35"/>
      <c r="C603" s="39" t="s">
        <v>59</v>
      </c>
      <c r="D603" s="20">
        <v>86.1949</v>
      </c>
      <c r="E603" s="20">
        <v>36.3922</v>
      </c>
      <c r="F603" s="20">
        <v>18.7067</v>
      </c>
      <c r="G603" s="20">
        <v>86.1454</v>
      </c>
      <c r="H603" s="20">
        <v>22.2771</v>
      </c>
      <c r="I603" s="20">
        <v>0.4667</v>
      </c>
      <c r="J603" s="20">
        <v>0</v>
      </c>
      <c r="K603" s="20">
        <v>0</v>
      </c>
      <c r="L603" s="20">
        <v>0</v>
      </c>
      <c r="M603" s="20">
        <v>16.1494</v>
      </c>
      <c r="N603" s="20">
        <v>124.3506</v>
      </c>
      <c r="O603" s="21">
        <f t="shared" si="230"/>
        <v>390.683</v>
      </c>
    </row>
    <row r="604" spans="2:15" ht="12" customHeight="1">
      <c r="B604" s="35"/>
      <c r="C604" s="39" t="s">
        <v>40</v>
      </c>
      <c r="D604" s="20">
        <v>1724.2855</v>
      </c>
      <c r="E604" s="20">
        <v>418.6822</v>
      </c>
      <c r="F604" s="20">
        <v>18.0254</v>
      </c>
      <c r="G604" s="20">
        <v>57.7881</v>
      </c>
      <c r="H604" s="20">
        <v>0</v>
      </c>
      <c r="I604" s="20">
        <v>0</v>
      </c>
      <c r="J604" s="20">
        <v>81.504</v>
      </c>
      <c r="K604" s="20">
        <v>0</v>
      </c>
      <c r="L604" s="20">
        <v>0</v>
      </c>
      <c r="M604" s="20">
        <v>0</v>
      </c>
      <c r="N604" s="20">
        <v>0</v>
      </c>
      <c r="O604" s="21">
        <f t="shared" si="230"/>
        <v>2300.2852000000003</v>
      </c>
    </row>
    <row r="605" spans="2:15" ht="12" customHeight="1">
      <c r="B605" s="35"/>
      <c r="C605" s="39" t="s">
        <v>41</v>
      </c>
      <c r="D605" s="20">
        <v>54.2428</v>
      </c>
      <c r="E605" s="20">
        <v>235.313</v>
      </c>
      <c r="F605" s="20">
        <v>14.4218</v>
      </c>
      <c r="G605" s="20">
        <v>20.8437</v>
      </c>
      <c r="H605" s="20">
        <v>31.5934</v>
      </c>
      <c r="I605" s="20">
        <v>0</v>
      </c>
      <c r="J605" s="20">
        <v>158.2023</v>
      </c>
      <c r="K605" s="20">
        <v>0</v>
      </c>
      <c r="L605" s="20">
        <v>50.1652</v>
      </c>
      <c r="M605" s="20">
        <v>0.7759</v>
      </c>
      <c r="N605" s="20">
        <v>0</v>
      </c>
      <c r="O605" s="21">
        <f t="shared" si="230"/>
        <v>565.5581</v>
      </c>
    </row>
    <row r="606" spans="2:15" ht="12" customHeight="1">
      <c r="B606" s="35" t="s">
        <v>68</v>
      </c>
      <c r="C606" s="39" t="s">
        <v>69</v>
      </c>
      <c r="D606" s="20">
        <v>4120.0073</v>
      </c>
      <c r="E606" s="20">
        <v>8000.2406</v>
      </c>
      <c r="F606" s="20">
        <v>377.5419</v>
      </c>
      <c r="G606" s="20">
        <v>282.5051</v>
      </c>
      <c r="H606" s="20">
        <v>11.7958</v>
      </c>
      <c r="I606" s="20">
        <v>0</v>
      </c>
      <c r="J606" s="20">
        <v>5.1914</v>
      </c>
      <c r="K606" s="20">
        <v>0</v>
      </c>
      <c r="L606" s="20">
        <v>0</v>
      </c>
      <c r="M606" s="20">
        <v>1045.8642</v>
      </c>
      <c r="N606" s="20">
        <v>93.5319</v>
      </c>
      <c r="O606" s="21">
        <f t="shared" si="230"/>
        <v>13936.6782</v>
      </c>
    </row>
    <row r="607" spans="2:15" ht="12" customHeight="1">
      <c r="B607" s="35"/>
      <c r="C607" s="39" t="s">
        <v>82</v>
      </c>
      <c r="D607" s="20">
        <v>97.1288</v>
      </c>
      <c r="E607" s="20">
        <v>0</v>
      </c>
      <c r="F607" s="20">
        <v>0.3535</v>
      </c>
      <c r="G607" s="20">
        <v>52.7223</v>
      </c>
      <c r="H607" s="20">
        <v>41.3803</v>
      </c>
      <c r="I607" s="20">
        <v>0</v>
      </c>
      <c r="J607" s="20">
        <v>0</v>
      </c>
      <c r="K607" s="20">
        <v>0</v>
      </c>
      <c r="L607" s="20">
        <v>0.077</v>
      </c>
      <c r="M607" s="20">
        <v>74.11</v>
      </c>
      <c r="N607" s="20">
        <v>0</v>
      </c>
      <c r="O607" s="21">
        <f t="shared" si="230"/>
        <v>265.7719</v>
      </c>
    </row>
    <row r="608" spans="2:15" ht="12" customHeight="1">
      <c r="B608" s="35"/>
      <c r="C608" s="39" t="s">
        <v>60</v>
      </c>
      <c r="D608" s="20">
        <v>3150.7302</v>
      </c>
      <c r="E608" s="20">
        <v>7953.0337</v>
      </c>
      <c r="F608" s="20">
        <v>492.4578</v>
      </c>
      <c r="G608" s="20">
        <v>110.9315</v>
      </c>
      <c r="H608" s="20">
        <v>20.6625</v>
      </c>
      <c r="I608" s="20">
        <v>0</v>
      </c>
      <c r="J608" s="20">
        <v>0.3271</v>
      </c>
      <c r="K608" s="20">
        <v>0</v>
      </c>
      <c r="L608" s="20">
        <v>10.1107</v>
      </c>
      <c r="M608" s="20">
        <v>787.3359</v>
      </c>
      <c r="N608" s="20">
        <v>92.97</v>
      </c>
      <c r="O608" s="21">
        <f t="shared" si="230"/>
        <v>12618.5594</v>
      </c>
    </row>
    <row r="609" spans="2:15" ht="12" customHeight="1">
      <c r="B609" s="35"/>
      <c r="C609" s="39" t="s">
        <v>79</v>
      </c>
      <c r="D609" s="20">
        <v>1582.3083</v>
      </c>
      <c r="E609" s="20">
        <v>1504.0768</v>
      </c>
      <c r="F609" s="20">
        <v>551.0721</v>
      </c>
      <c r="G609" s="20">
        <v>0</v>
      </c>
      <c r="H609" s="20">
        <v>11.988</v>
      </c>
      <c r="I609" s="20">
        <v>0</v>
      </c>
      <c r="J609" s="20">
        <v>0</v>
      </c>
      <c r="K609" s="20">
        <v>0</v>
      </c>
      <c r="L609" s="20">
        <v>0</v>
      </c>
      <c r="M609" s="20">
        <v>2034.9</v>
      </c>
      <c r="N609" s="20">
        <v>0</v>
      </c>
      <c r="O609" s="21">
        <f t="shared" si="230"/>
        <v>5684.3452</v>
      </c>
    </row>
    <row r="610" spans="2:15" ht="12" customHeight="1">
      <c r="B610" s="35"/>
      <c r="C610" s="39" t="s">
        <v>42</v>
      </c>
      <c r="D610" s="20">
        <v>537.8718</v>
      </c>
      <c r="E610" s="20">
        <v>1178.4551</v>
      </c>
      <c r="F610" s="20">
        <v>182.8282</v>
      </c>
      <c r="G610" s="20">
        <v>245.1268</v>
      </c>
      <c r="H610" s="20">
        <v>18.0819</v>
      </c>
      <c r="I610" s="20">
        <v>0</v>
      </c>
      <c r="J610" s="20">
        <v>2.9742</v>
      </c>
      <c r="K610" s="20">
        <v>0</v>
      </c>
      <c r="L610" s="20">
        <v>11.7427</v>
      </c>
      <c r="M610" s="20">
        <v>106.3636</v>
      </c>
      <c r="N610" s="20">
        <v>0</v>
      </c>
      <c r="O610" s="21">
        <f t="shared" si="230"/>
        <v>2283.4443</v>
      </c>
    </row>
    <row r="611" spans="2:15" ht="12" customHeight="1">
      <c r="B611" s="35"/>
      <c r="C611" s="39" t="s">
        <v>43</v>
      </c>
      <c r="D611" s="20">
        <v>935.414</v>
      </c>
      <c r="E611" s="20">
        <v>658.7543</v>
      </c>
      <c r="F611" s="20">
        <v>58.8112</v>
      </c>
      <c r="G611" s="20">
        <v>8.9424</v>
      </c>
      <c r="H611" s="20">
        <v>1.2614</v>
      </c>
      <c r="I611" s="20">
        <v>0</v>
      </c>
      <c r="J611" s="20">
        <v>0</v>
      </c>
      <c r="K611" s="20">
        <v>0</v>
      </c>
      <c r="L611" s="20">
        <v>0</v>
      </c>
      <c r="M611" s="20">
        <v>8.4298</v>
      </c>
      <c r="N611" s="20">
        <v>0</v>
      </c>
      <c r="O611" s="21">
        <f t="shared" si="230"/>
        <v>1671.6131</v>
      </c>
    </row>
    <row r="612" spans="2:15" ht="12" customHeight="1">
      <c r="B612" s="35" t="s">
        <v>70</v>
      </c>
      <c r="C612" s="39" t="s">
        <v>83</v>
      </c>
      <c r="D612" s="20">
        <v>0</v>
      </c>
      <c r="E612" s="20">
        <v>93.6368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0.3594</v>
      </c>
      <c r="N612" s="20">
        <v>0</v>
      </c>
      <c r="O612" s="21">
        <f t="shared" si="230"/>
        <v>93.99619999999999</v>
      </c>
    </row>
    <row r="613" spans="2:15" ht="12" customHeight="1">
      <c r="B613" s="35"/>
      <c r="C613" s="39" t="s">
        <v>44</v>
      </c>
      <c r="D613" s="20">
        <v>3198.3874</v>
      </c>
      <c r="E613" s="20">
        <v>9792.7867</v>
      </c>
      <c r="F613" s="20">
        <v>390.8215</v>
      </c>
      <c r="G613" s="20">
        <v>32.569</v>
      </c>
      <c r="H613" s="20">
        <v>0</v>
      </c>
      <c r="I613" s="20">
        <v>0.0127</v>
      </c>
      <c r="J613" s="20">
        <v>5253.3997</v>
      </c>
      <c r="K613" s="20">
        <v>0</v>
      </c>
      <c r="L613" s="20">
        <v>0</v>
      </c>
      <c r="M613" s="20">
        <v>3.0379</v>
      </c>
      <c r="N613" s="20">
        <v>0</v>
      </c>
      <c r="O613" s="21">
        <f t="shared" si="230"/>
        <v>18671.0149</v>
      </c>
    </row>
    <row r="614" spans="2:15" ht="12" customHeight="1">
      <c r="B614" s="35"/>
      <c r="C614" s="39" t="s">
        <v>61</v>
      </c>
      <c r="D614" s="20">
        <v>3709.3335</v>
      </c>
      <c r="E614" s="20">
        <v>821.0626</v>
      </c>
      <c r="F614" s="20">
        <v>858.5685</v>
      </c>
      <c r="G614" s="20">
        <v>407.5814</v>
      </c>
      <c r="H614" s="20">
        <v>0</v>
      </c>
      <c r="I614" s="20">
        <v>0</v>
      </c>
      <c r="J614" s="20">
        <v>374.612</v>
      </c>
      <c r="K614" s="20">
        <v>0</v>
      </c>
      <c r="L614" s="20">
        <v>0</v>
      </c>
      <c r="M614" s="20">
        <v>27.142</v>
      </c>
      <c r="N614" s="20">
        <v>0</v>
      </c>
      <c r="O614" s="21">
        <f t="shared" si="230"/>
        <v>6198.3</v>
      </c>
    </row>
    <row r="615" spans="2:15" ht="12" customHeight="1">
      <c r="B615" s="35"/>
      <c r="C615" s="39" t="s">
        <v>45</v>
      </c>
      <c r="D615" s="20">
        <v>2478.6795</v>
      </c>
      <c r="E615" s="20">
        <v>141.5625</v>
      </c>
      <c r="F615" s="20">
        <v>135.1522</v>
      </c>
      <c r="G615" s="20">
        <v>0.0492</v>
      </c>
      <c r="H615" s="20">
        <v>0</v>
      </c>
      <c r="I615" s="20">
        <v>0</v>
      </c>
      <c r="J615" s="20">
        <v>8.3557</v>
      </c>
      <c r="K615" s="20">
        <v>0</v>
      </c>
      <c r="L615" s="20">
        <v>0</v>
      </c>
      <c r="M615" s="20">
        <v>5.9612</v>
      </c>
      <c r="N615" s="20">
        <v>1107.5421</v>
      </c>
      <c r="O615" s="21">
        <f t="shared" si="230"/>
        <v>3877.3024000000005</v>
      </c>
    </row>
    <row r="616" spans="2:15" ht="12" customHeight="1">
      <c r="B616" s="35"/>
      <c r="C616" s="39" t="s">
        <v>46</v>
      </c>
      <c r="D616" s="20">
        <v>3660.3942</v>
      </c>
      <c r="E616" s="20">
        <v>1411.0442</v>
      </c>
      <c r="F616" s="20">
        <v>280.2273</v>
      </c>
      <c r="G616" s="20">
        <v>216.939</v>
      </c>
      <c r="H616" s="20">
        <v>10.7593</v>
      </c>
      <c r="I616" s="20">
        <v>0</v>
      </c>
      <c r="J616" s="20">
        <v>1249.6578</v>
      </c>
      <c r="K616" s="20">
        <v>0</v>
      </c>
      <c r="L616" s="20">
        <v>0.0465</v>
      </c>
      <c r="M616" s="20">
        <v>56.1843</v>
      </c>
      <c r="N616" s="20">
        <v>0</v>
      </c>
      <c r="O616" s="21">
        <f t="shared" si="230"/>
        <v>6885.2526</v>
      </c>
    </row>
    <row r="617" spans="2:15" ht="12" customHeight="1">
      <c r="B617" s="35"/>
      <c r="C617" s="39" t="s">
        <v>84</v>
      </c>
      <c r="D617" s="20">
        <v>98.4208</v>
      </c>
      <c r="E617" s="20">
        <v>153.4805</v>
      </c>
      <c r="F617" s="20">
        <v>60.2558</v>
      </c>
      <c r="G617" s="20">
        <v>18.1775</v>
      </c>
      <c r="H617" s="20">
        <v>10.6677</v>
      </c>
      <c r="I617" s="20">
        <v>0.5536</v>
      </c>
      <c r="J617" s="20">
        <v>30.2434</v>
      </c>
      <c r="K617" s="20">
        <v>0</v>
      </c>
      <c r="L617" s="20">
        <v>0</v>
      </c>
      <c r="M617" s="20">
        <v>81.1839</v>
      </c>
      <c r="N617" s="20">
        <v>0</v>
      </c>
      <c r="O617" s="21">
        <f t="shared" si="230"/>
        <v>452.98320000000007</v>
      </c>
    </row>
    <row r="618" spans="2:15" ht="12" customHeight="1">
      <c r="B618" s="35" t="s">
        <v>71</v>
      </c>
      <c r="C618" s="39" t="s">
        <v>85</v>
      </c>
      <c r="D618" s="20">
        <v>1200.6916</v>
      </c>
      <c r="E618" s="20">
        <v>238.1493</v>
      </c>
      <c r="F618" s="20">
        <v>27.3011</v>
      </c>
      <c r="G618" s="20">
        <v>21.1917</v>
      </c>
      <c r="H618" s="20">
        <v>448.2648</v>
      </c>
      <c r="I618" s="20">
        <v>0</v>
      </c>
      <c r="J618" s="20">
        <v>0</v>
      </c>
      <c r="K618" s="20">
        <v>0</v>
      </c>
      <c r="L618" s="20">
        <v>0.0172</v>
      </c>
      <c r="M618" s="20">
        <v>376.3463</v>
      </c>
      <c r="N618" s="20">
        <v>0</v>
      </c>
      <c r="O618" s="21">
        <f t="shared" si="230"/>
        <v>2311.962</v>
      </c>
    </row>
    <row r="619" spans="2:15" ht="12" customHeight="1">
      <c r="B619" s="35"/>
      <c r="C619" s="39" t="s">
        <v>86</v>
      </c>
      <c r="D619" s="20">
        <v>36.0371</v>
      </c>
      <c r="E619" s="20">
        <v>65.6734</v>
      </c>
      <c r="F619" s="20">
        <v>7.8338</v>
      </c>
      <c r="G619" s="20">
        <v>24.3361</v>
      </c>
      <c r="H619" s="20">
        <v>2.322</v>
      </c>
      <c r="I619" s="20">
        <v>0</v>
      </c>
      <c r="J619" s="20">
        <v>0</v>
      </c>
      <c r="K619" s="20">
        <v>0</v>
      </c>
      <c r="L619" s="20">
        <v>0</v>
      </c>
      <c r="M619" s="20">
        <v>212.5692</v>
      </c>
      <c r="N619" s="20">
        <v>0</v>
      </c>
      <c r="O619" s="21">
        <f t="shared" si="230"/>
        <v>348.7716</v>
      </c>
    </row>
    <row r="620" spans="2:15" ht="12" customHeight="1">
      <c r="B620" s="35"/>
      <c r="C620" s="39" t="s">
        <v>87</v>
      </c>
      <c r="D620" s="20">
        <v>41.0638</v>
      </c>
      <c r="E620" s="20">
        <v>20.1988</v>
      </c>
      <c r="F620" s="20">
        <v>0</v>
      </c>
      <c r="G620" s="20">
        <v>0.039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3.7016</v>
      </c>
      <c r="N620" s="20">
        <v>57.1529</v>
      </c>
      <c r="O620" s="21">
        <f t="shared" si="230"/>
        <v>122.15610000000001</v>
      </c>
    </row>
    <row r="621" spans="2:15" ht="12" customHeight="1">
      <c r="B621" s="35"/>
      <c r="C621" s="39" t="s">
        <v>47</v>
      </c>
      <c r="D621" s="20">
        <v>689.9978</v>
      </c>
      <c r="E621" s="20">
        <v>685.6239</v>
      </c>
      <c r="F621" s="20">
        <v>0.9013</v>
      </c>
      <c r="G621" s="20">
        <v>55.8347</v>
      </c>
      <c r="H621" s="20">
        <v>9.6376</v>
      </c>
      <c r="I621" s="20">
        <v>0</v>
      </c>
      <c r="J621" s="20">
        <v>28.4309</v>
      </c>
      <c r="K621" s="20">
        <v>0</v>
      </c>
      <c r="L621" s="20">
        <v>0.138</v>
      </c>
      <c r="M621" s="20">
        <v>36.0429</v>
      </c>
      <c r="N621" s="20">
        <v>125.1925</v>
      </c>
      <c r="O621" s="21">
        <f t="shared" si="230"/>
        <v>1631.7995999999998</v>
      </c>
    </row>
    <row r="622" spans="2:15" ht="12" customHeight="1">
      <c r="B622" s="35"/>
      <c r="C622" s="39" t="s">
        <v>88</v>
      </c>
      <c r="D622" s="20">
        <v>11.4166</v>
      </c>
      <c r="E622" s="20">
        <v>2.6392</v>
      </c>
      <c r="F622" s="20">
        <v>8.153</v>
      </c>
      <c r="G622" s="20">
        <v>0.7685</v>
      </c>
      <c r="H622" s="20">
        <v>6.4098</v>
      </c>
      <c r="I622" s="20">
        <v>0.0594</v>
      </c>
      <c r="J622" s="20">
        <v>3.675</v>
      </c>
      <c r="K622" s="20">
        <v>0</v>
      </c>
      <c r="L622" s="20">
        <v>0</v>
      </c>
      <c r="M622" s="20">
        <v>5.6601</v>
      </c>
      <c r="N622" s="20">
        <v>0</v>
      </c>
      <c r="O622" s="21">
        <f t="shared" si="230"/>
        <v>38.781600000000005</v>
      </c>
    </row>
    <row r="623" spans="2:15" ht="12" customHeight="1">
      <c r="B623" s="35"/>
      <c r="C623" s="39" t="s">
        <v>48</v>
      </c>
      <c r="D623" s="20">
        <v>2400.3599</v>
      </c>
      <c r="E623" s="20">
        <v>59.0642</v>
      </c>
      <c r="F623" s="20">
        <v>92.2756</v>
      </c>
      <c r="G623" s="20">
        <v>0</v>
      </c>
      <c r="H623" s="20">
        <v>4.8712</v>
      </c>
      <c r="I623" s="20">
        <v>0.2801</v>
      </c>
      <c r="J623" s="20">
        <v>0</v>
      </c>
      <c r="K623" s="20">
        <v>0</v>
      </c>
      <c r="L623" s="20">
        <v>0</v>
      </c>
      <c r="M623" s="20">
        <v>154.3212</v>
      </c>
      <c r="N623" s="20">
        <v>0</v>
      </c>
      <c r="O623" s="21">
        <f t="shared" si="230"/>
        <v>2711.1721999999995</v>
      </c>
    </row>
    <row r="624" spans="2:15" ht="12" customHeight="1">
      <c r="B624" s="35"/>
      <c r="C624" s="40" t="s">
        <v>89</v>
      </c>
      <c r="D624" s="20">
        <v>9.5283</v>
      </c>
      <c r="E624" s="20">
        <v>48.0313</v>
      </c>
      <c r="F624" s="20">
        <v>0</v>
      </c>
      <c r="G624" s="20">
        <v>28.164</v>
      </c>
      <c r="H624" s="20">
        <v>14.0351</v>
      </c>
      <c r="I624" s="20">
        <v>0</v>
      </c>
      <c r="J624" s="20">
        <v>2.2636</v>
      </c>
      <c r="K624" s="20">
        <v>0</v>
      </c>
      <c r="L624" s="20">
        <v>0.0645</v>
      </c>
      <c r="M624" s="20">
        <v>0.5945</v>
      </c>
      <c r="N624" s="20">
        <v>0</v>
      </c>
      <c r="O624" s="21">
        <f t="shared" si="230"/>
        <v>102.6813</v>
      </c>
    </row>
    <row r="625" spans="2:15" ht="12" customHeight="1">
      <c r="B625" s="37"/>
      <c r="C625" s="41" t="s">
        <v>81</v>
      </c>
      <c r="D625" s="22">
        <f aca="true" t="shared" si="231" ref="D625:O625">SUM(D601:D624)</f>
        <v>38060.55530000001</v>
      </c>
      <c r="E625" s="22">
        <f t="shared" si="231"/>
        <v>54894.10729999998</v>
      </c>
      <c r="F625" s="22">
        <f t="shared" si="231"/>
        <v>6888.090500000002</v>
      </c>
      <c r="G625" s="22">
        <f t="shared" si="231"/>
        <v>3104.8709</v>
      </c>
      <c r="H625" s="22">
        <f t="shared" si="231"/>
        <v>1028.8798000000002</v>
      </c>
      <c r="I625" s="22">
        <f t="shared" si="231"/>
        <v>305.328</v>
      </c>
      <c r="J625" s="22">
        <f t="shared" si="231"/>
        <v>7198.837100000001</v>
      </c>
      <c r="K625" s="22">
        <f t="shared" si="231"/>
        <v>0</v>
      </c>
      <c r="L625" s="22">
        <f t="shared" si="231"/>
        <v>219.67270000000002</v>
      </c>
      <c r="M625" s="22">
        <f t="shared" si="231"/>
        <v>6373.199000000001</v>
      </c>
      <c r="N625" s="22">
        <f t="shared" si="231"/>
        <v>1709.7192</v>
      </c>
      <c r="O625" s="23">
        <f t="shared" si="231"/>
        <v>119783.25979999999</v>
      </c>
    </row>
    <row r="626" spans="2:15" ht="12" customHeight="1">
      <c r="B626" s="33"/>
      <c r="C626" s="42" t="s">
        <v>49</v>
      </c>
      <c r="D626" s="20">
        <v>0</v>
      </c>
      <c r="E626" s="20">
        <v>0.008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1">
        <f aca="true" t="shared" si="232" ref="O626:O642">SUM(D626:N626)</f>
        <v>0.008</v>
      </c>
    </row>
    <row r="627" spans="2:15" ht="12" customHeight="1">
      <c r="B627" s="35"/>
      <c r="C627" s="39" t="s">
        <v>50</v>
      </c>
      <c r="D627" s="20">
        <v>0</v>
      </c>
      <c r="E627" s="20">
        <v>0</v>
      </c>
      <c r="F627" s="20">
        <v>0</v>
      </c>
      <c r="G627" s="20">
        <v>2.3996</v>
      </c>
      <c r="H627" s="20">
        <v>0.0155</v>
      </c>
      <c r="I627" s="20">
        <v>0</v>
      </c>
      <c r="J627" s="20">
        <v>0</v>
      </c>
      <c r="K627" s="20">
        <v>0</v>
      </c>
      <c r="L627" s="20">
        <v>0</v>
      </c>
      <c r="M627" s="20">
        <v>0.0428</v>
      </c>
      <c r="N627" s="20">
        <v>0</v>
      </c>
      <c r="O627" s="21">
        <f t="shared" si="232"/>
        <v>2.4579</v>
      </c>
    </row>
    <row r="628" spans="2:15" ht="12" customHeight="1">
      <c r="B628" s="35"/>
      <c r="C628" s="39" t="s">
        <v>51</v>
      </c>
      <c r="D628" s="20">
        <v>0.3302</v>
      </c>
      <c r="E628" s="20">
        <v>3.8566</v>
      </c>
      <c r="F628" s="20">
        <v>9.4954</v>
      </c>
      <c r="G628" s="20">
        <v>13.4165</v>
      </c>
      <c r="H628" s="20">
        <v>129.5048</v>
      </c>
      <c r="I628" s="20">
        <v>0</v>
      </c>
      <c r="J628" s="20">
        <v>0</v>
      </c>
      <c r="K628" s="20">
        <v>0</v>
      </c>
      <c r="L628" s="20">
        <v>0</v>
      </c>
      <c r="M628" s="20">
        <v>3.095</v>
      </c>
      <c r="N628" s="20">
        <v>0</v>
      </c>
      <c r="O628" s="21">
        <f t="shared" si="232"/>
        <v>159.6985</v>
      </c>
    </row>
    <row r="629" spans="2:15" ht="12" customHeight="1">
      <c r="B629" s="35" t="s">
        <v>72</v>
      </c>
      <c r="C629" s="39" t="s">
        <v>90</v>
      </c>
      <c r="D629" s="20">
        <v>1980.1581</v>
      </c>
      <c r="E629" s="20">
        <v>415.4397</v>
      </c>
      <c r="F629" s="20">
        <v>1338.3649</v>
      </c>
      <c r="G629" s="20">
        <v>189.0401</v>
      </c>
      <c r="H629" s="20">
        <v>174.9695</v>
      </c>
      <c r="I629" s="20">
        <v>1197.3964</v>
      </c>
      <c r="J629" s="20">
        <v>0</v>
      </c>
      <c r="K629" s="20">
        <v>0</v>
      </c>
      <c r="L629" s="20">
        <v>0</v>
      </c>
      <c r="M629" s="20">
        <v>0</v>
      </c>
      <c r="N629" s="20">
        <v>0</v>
      </c>
      <c r="O629" s="21">
        <f t="shared" si="232"/>
        <v>5295.368700000001</v>
      </c>
    </row>
    <row r="630" spans="2:15" ht="12" customHeight="1">
      <c r="B630" s="35"/>
      <c r="C630" s="39" t="s">
        <v>52</v>
      </c>
      <c r="D630" s="20">
        <v>5.9591</v>
      </c>
      <c r="E630" s="20">
        <v>63.7419</v>
      </c>
      <c r="F630" s="20">
        <v>0</v>
      </c>
      <c r="G630" s="20">
        <v>651.1512</v>
      </c>
      <c r="H630" s="20">
        <v>386.6573</v>
      </c>
      <c r="I630" s="20">
        <v>0</v>
      </c>
      <c r="J630" s="20">
        <v>0</v>
      </c>
      <c r="K630" s="20">
        <v>0</v>
      </c>
      <c r="L630" s="20">
        <v>44.2549</v>
      </c>
      <c r="M630" s="20">
        <v>14.2278</v>
      </c>
      <c r="N630" s="20">
        <v>0</v>
      </c>
      <c r="O630" s="21">
        <f t="shared" si="232"/>
        <v>1165.9922</v>
      </c>
    </row>
    <row r="631" spans="2:15" ht="12" customHeight="1">
      <c r="B631" s="35"/>
      <c r="C631" s="39" t="s">
        <v>53</v>
      </c>
      <c r="D631" s="20">
        <v>5.6966</v>
      </c>
      <c r="E631" s="20">
        <v>2345.285</v>
      </c>
      <c r="F631" s="20">
        <v>0</v>
      </c>
      <c r="G631" s="20">
        <v>0</v>
      </c>
      <c r="H631" s="20">
        <v>2.0225</v>
      </c>
      <c r="I631" s="20">
        <v>0</v>
      </c>
      <c r="J631" s="20">
        <v>0</v>
      </c>
      <c r="K631" s="20">
        <v>0</v>
      </c>
      <c r="L631" s="20">
        <v>0</v>
      </c>
      <c r="M631" s="20">
        <v>77.8871</v>
      </c>
      <c r="N631" s="20">
        <v>0</v>
      </c>
      <c r="O631" s="21">
        <f t="shared" si="232"/>
        <v>2430.8912</v>
      </c>
    </row>
    <row r="632" spans="2:15" ht="12" customHeight="1">
      <c r="B632" s="35"/>
      <c r="C632" s="39" t="s">
        <v>54</v>
      </c>
      <c r="D632" s="20">
        <v>17.9901</v>
      </c>
      <c r="E632" s="20">
        <v>0</v>
      </c>
      <c r="F632" s="20">
        <v>0</v>
      </c>
      <c r="G632" s="20">
        <v>0.0211</v>
      </c>
      <c r="H632" s="20">
        <v>0</v>
      </c>
      <c r="I632" s="20">
        <v>0</v>
      </c>
      <c r="J632" s="20">
        <v>0</v>
      </c>
      <c r="K632" s="20">
        <v>0</v>
      </c>
      <c r="L632" s="20">
        <v>0.002</v>
      </c>
      <c r="M632" s="20">
        <v>0.5281</v>
      </c>
      <c r="N632" s="20">
        <v>0</v>
      </c>
      <c r="O632" s="21">
        <f t="shared" si="232"/>
        <v>18.5413</v>
      </c>
    </row>
    <row r="633" spans="2:15" ht="12" customHeight="1">
      <c r="B633" s="35"/>
      <c r="C633" s="39" t="s">
        <v>55</v>
      </c>
      <c r="D633" s="20">
        <v>116.5</v>
      </c>
      <c r="E633" s="20">
        <v>176.2482</v>
      </c>
      <c r="F633" s="20">
        <v>0</v>
      </c>
      <c r="G633" s="20">
        <v>1.9168</v>
      </c>
      <c r="H633" s="20">
        <v>8.8124</v>
      </c>
      <c r="I633" s="20">
        <v>0</v>
      </c>
      <c r="J633" s="20">
        <v>0</v>
      </c>
      <c r="K633" s="20">
        <v>0</v>
      </c>
      <c r="L633" s="20">
        <v>45.9205</v>
      </c>
      <c r="M633" s="20">
        <v>3.7963</v>
      </c>
      <c r="N633" s="20">
        <v>0</v>
      </c>
      <c r="O633" s="21">
        <f t="shared" si="232"/>
        <v>353.1942</v>
      </c>
    </row>
    <row r="634" spans="2:15" ht="12" customHeight="1">
      <c r="B634" s="35" t="s">
        <v>73</v>
      </c>
      <c r="C634" s="39" t="s">
        <v>56</v>
      </c>
      <c r="D634" s="20">
        <v>3259.057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1">
        <f t="shared" si="232"/>
        <v>3259.057</v>
      </c>
    </row>
    <row r="635" spans="2:15" ht="12" customHeight="1">
      <c r="B635" s="35"/>
      <c r="C635" s="39" t="s">
        <v>91</v>
      </c>
      <c r="D635" s="20">
        <v>133.8737</v>
      </c>
      <c r="E635" s="20">
        <v>15.2218</v>
      </c>
      <c r="F635" s="20">
        <v>0</v>
      </c>
      <c r="G635" s="20">
        <v>2.0209</v>
      </c>
      <c r="H635" s="20">
        <v>12.4012</v>
      </c>
      <c r="I635" s="20">
        <v>0</v>
      </c>
      <c r="J635" s="20">
        <v>0</v>
      </c>
      <c r="K635" s="20">
        <v>0</v>
      </c>
      <c r="L635" s="20">
        <v>0</v>
      </c>
      <c r="M635" s="20">
        <v>0.6059</v>
      </c>
      <c r="N635" s="20">
        <v>0</v>
      </c>
      <c r="O635" s="21">
        <f t="shared" si="232"/>
        <v>164.1235</v>
      </c>
    </row>
    <row r="636" spans="2:15" ht="12" customHeight="1">
      <c r="B636" s="35"/>
      <c r="C636" s="39" t="s">
        <v>62</v>
      </c>
      <c r="D636" s="20">
        <v>3.286</v>
      </c>
      <c r="E636" s="20">
        <v>0</v>
      </c>
      <c r="F636" s="20">
        <v>0</v>
      </c>
      <c r="G636" s="20">
        <v>10.4026</v>
      </c>
      <c r="H636" s="20">
        <v>52.4891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1">
        <f t="shared" si="232"/>
        <v>66.1777</v>
      </c>
    </row>
    <row r="637" spans="2:15" ht="12" customHeight="1">
      <c r="B637" s="35"/>
      <c r="C637" s="39" t="s">
        <v>63</v>
      </c>
      <c r="D637" s="20">
        <v>1.5552</v>
      </c>
      <c r="E637" s="20">
        <v>3.3371</v>
      </c>
      <c r="F637" s="20">
        <v>0</v>
      </c>
      <c r="G637" s="20">
        <v>0.2844</v>
      </c>
      <c r="H637" s="20">
        <v>0.2387</v>
      </c>
      <c r="I637" s="20">
        <v>0</v>
      </c>
      <c r="J637" s="20">
        <v>43.3013</v>
      </c>
      <c r="K637" s="20">
        <v>0</v>
      </c>
      <c r="L637" s="20">
        <v>0</v>
      </c>
      <c r="M637" s="20">
        <v>0.2088</v>
      </c>
      <c r="N637" s="20">
        <v>0</v>
      </c>
      <c r="O637" s="21">
        <f t="shared" si="232"/>
        <v>48.92549999999999</v>
      </c>
    </row>
    <row r="638" spans="2:15" ht="12" customHeight="1">
      <c r="B638" s="35"/>
      <c r="C638" s="39" t="s">
        <v>64</v>
      </c>
      <c r="D638" s="20">
        <v>0</v>
      </c>
      <c r="E638" s="20">
        <v>91.9509</v>
      </c>
      <c r="F638" s="20">
        <v>1.6078</v>
      </c>
      <c r="G638" s="20">
        <v>20.8808</v>
      </c>
      <c r="H638" s="20">
        <v>0.0558</v>
      </c>
      <c r="I638" s="20">
        <v>0</v>
      </c>
      <c r="J638" s="20">
        <v>0</v>
      </c>
      <c r="K638" s="20">
        <v>0</v>
      </c>
      <c r="L638" s="20">
        <v>0</v>
      </c>
      <c r="M638" s="20">
        <v>2.6705</v>
      </c>
      <c r="N638" s="20">
        <v>0</v>
      </c>
      <c r="O638" s="21">
        <f t="shared" si="232"/>
        <v>117.16580000000002</v>
      </c>
    </row>
    <row r="639" spans="2:15" ht="12" customHeight="1">
      <c r="B639" s="35" t="s">
        <v>74</v>
      </c>
      <c r="C639" s="39" t="s">
        <v>57</v>
      </c>
      <c r="D639" s="20">
        <v>0</v>
      </c>
      <c r="E639" s="20">
        <v>0.472</v>
      </c>
      <c r="F639" s="20">
        <v>8.143</v>
      </c>
      <c r="G639" s="20">
        <v>0.387</v>
      </c>
      <c r="H639" s="20">
        <v>171.8868</v>
      </c>
      <c r="I639" s="20">
        <v>0</v>
      </c>
      <c r="J639" s="20">
        <v>17.5185</v>
      </c>
      <c r="K639" s="20">
        <v>0</v>
      </c>
      <c r="L639" s="20">
        <v>6.9926</v>
      </c>
      <c r="M639" s="20">
        <v>0</v>
      </c>
      <c r="N639" s="20">
        <v>0</v>
      </c>
      <c r="O639" s="21">
        <f t="shared" si="232"/>
        <v>205.3999</v>
      </c>
    </row>
    <row r="640" spans="2:15" ht="12" customHeight="1">
      <c r="B640" s="35"/>
      <c r="C640" s="39" t="s">
        <v>92</v>
      </c>
      <c r="D640" s="20">
        <v>0</v>
      </c>
      <c r="E640" s="20">
        <v>0.036</v>
      </c>
      <c r="F640" s="20">
        <v>70.4368</v>
      </c>
      <c r="G640" s="20">
        <v>35.822</v>
      </c>
      <c r="H640" s="20">
        <v>4.9685</v>
      </c>
      <c r="I640" s="20">
        <v>0</v>
      </c>
      <c r="J640" s="20">
        <v>0</v>
      </c>
      <c r="K640" s="20">
        <v>0</v>
      </c>
      <c r="L640" s="20">
        <v>0</v>
      </c>
      <c r="M640" s="20">
        <v>5.7918</v>
      </c>
      <c r="N640" s="20">
        <v>0</v>
      </c>
      <c r="O640" s="21">
        <f>SUM(D640:N640)</f>
        <v>117.05510000000001</v>
      </c>
    </row>
    <row r="641" spans="2:15" ht="12" customHeight="1">
      <c r="B641" s="35"/>
      <c r="C641" s="39" t="s">
        <v>58</v>
      </c>
      <c r="D641" s="20">
        <v>13.3491</v>
      </c>
      <c r="E641" s="20">
        <v>320.8743</v>
      </c>
      <c r="F641" s="20">
        <v>923.6528</v>
      </c>
      <c r="G641" s="20">
        <v>120.0275</v>
      </c>
      <c r="H641" s="20">
        <v>40.0052</v>
      </c>
      <c r="I641" s="20">
        <v>89.9443</v>
      </c>
      <c r="J641" s="20">
        <v>0</v>
      </c>
      <c r="K641" s="20">
        <v>0</v>
      </c>
      <c r="L641" s="20">
        <v>15.3523</v>
      </c>
      <c r="M641" s="20">
        <v>175.7313</v>
      </c>
      <c r="N641" s="20">
        <v>0</v>
      </c>
      <c r="O641" s="21">
        <f t="shared" si="232"/>
        <v>1698.9368</v>
      </c>
    </row>
    <row r="642" spans="2:15" ht="12" customHeight="1">
      <c r="B642" s="35"/>
      <c r="C642" s="40" t="s">
        <v>101</v>
      </c>
      <c r="D642" s="24">
        <v>57.5219</v>
      </c>
      <c r="E642" s="24">
        <v>72.9282</v>
      </c>
      <c r="F642" s="24">
        <v>23.9784</v>
      </c>
      <c r="G642" s="24">
        <v>58.2342</v>
      </c>
      <c r="H642" s="24">
        <v>81.1673</v>
      </c>
      <c r="I642" s="24">
        <v>0</v>
      </c>
      <c r="J642" s="24">
        <v>0</v>
      </c>
      <c r="K642" s="24">
        <v>0</v>
      </c>
      <c r="L642" s="24">
        <v>0</v>
      </c>
      <c r="M642" s="24">
        <v>0.0018</v>
      </c>
      <c r="N642" s="24">
        <v>0</v>
      </c>
      <c r="O642" s="25">
        <f t="shared" si="232"/>
        <v>293.83180000000004</v>
      </c>
    </row>
    <row r="643" spans="2:15" ht="12" customHeight="1">
      <c r="B643" s="37"/>
      <c r="C643" s="43" t="s">
        <v>81</v>
      </c>
      <c r="D643" s="24">
        <f aca="true" t="shared" si="233" ref="D643:O643">SUM(D626:D642)</f>
        <v>5595.277</v>
      </c>
      <c r="E643" s="24">
        <f t="shared" si="233"/>
        <v>3509.3996999999995</v>
      </c>
      <c r="F643" s="24">
        <f t="shared" si="233"/>
        <v>2375.6791</v>
      </c>
      <c r="G643" s="24">
        <f t="shared" si="233"/>
        <v>1106.0047</v>
      </c>
      <c r="H643" s="24">
        <f t="shared" si="233"/>
        <v>1065.1946</v>
      </c>
      <c r="I643" s="24">
        <f t="shared" si="233"/>
        <v>1287.3407000000002</v>
      </c>
      <c r="J643" s="24">
        <f t="shared" si="233"/>
        <v>60.8198</v>
      </c>
      <c r="K643" s="24">
        <f t="shared" si="233"/>
        <v>0</v>
      </c>
      <c r="L643" s="24">
        <f t="shared" si="233"/>
        <v>112.5223</v>
      </c>
      <c r="M643" s="24">
        <f t="shared" si="233"/>
        <v>284.5872</v>
      </c>
      <c r="N643" s="24">
        <f t="shared" si="233"/>
        <v>0</v>
      </c>
      <c r="O643" s="25">
        <f t="shared" si="233"/>
        <v>15396.825099999998</v>
      </c>
    </row>
    <row r="644" spans="2:15" ht="12" customHeight="1">
      <c r="B644" s="35"/>
      <c r="C644" s="36" t="s">
        <v>93</v>
      </c>
      <c r="D644" s="18">
        <v>4226.0099</v>
      </c>
      <c r="E644" s="18">
        <v>3679.6968</v>
      </c>
      <c r="F644" s="18">
        <v>348.0127</v>
      </c>
      <c r="G644" s="18">
        <v>242.9026</v>
      </c>
      <c r="H644" s="18">
        <v>444.1355</v>
      </c>
      <c r="I644" s="18">
        <v>55.3111</v>
      </c>
      <c r="J644" s="18">
        <v>32.8423</v>
      </c>
      <c r="K644" s="18">
        <v>0</v>
      </c>
      <c r="L644" s="18">
        <v>23.846</v>
      </c>
      <c r="M644" s="18">
        <v>123.3523</v>
      </c>
      <c r="N644" s="18">
        <v>78.0467</v>
      </c>
      <c r="O644" s="19">
        <f aca="true" t="shared" si="234" ref="O644:O650">SUM(D644:N644)</f>
        <v>9254.155900000002</v>
      </c>
    </row>
    <row r="645" spans="2:15" ht="12" customHeight="1">
      <c r="B645" s="35" t="s">
        <v>75</v>
      </c>
      <c r="C645" s="36" t="s">
        <v>94</v>
      </c>
      <c r="D645" s="20">
        <v>1.266</v>
      </c>
      <c r="E645" s="20">
        <v>0</v>
      </c>
      <c r="F645" s="20">
        <v>0</v>
      </c>
      <c r="G645" s="20">
        <v>0.1889</v>
      </c>
      <c r="H645" s="20">
        <v>0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1">
        <f t="shared" si="234"/>
        <v>1.4549</v>
      </c>
    </row>
    <row r="646" spans="2:15" ht="12" customHeight="1">
      <c r="B646" s="35"/>
      <c r="C646" s="36" t="s">
        <v>95</v>
      </c>
      <c r="D646" s="20">
        <v>91.5271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1">
        <f t="shared" si="234"/>
        <v>91.5271</v>
      </c>
    </row>
    <row r="647" spans="2:15" ht="12" customHeight="1">
      <c r="B647" s="35" t="s">
        <v>76</v>
      </c>
      <c r="C647" s="36" t="s">
        <v>96</v>
      </c>
      <c r="D647" s="20">
        <v>17.2056</v>
      </c>
      <c r="E647" s="20">
        <v>4.4751</v>
      </c>
      <c r="F647" s="20">
        <v>0.2271</v>
      </c>
      <c r="G647" s="20">
        <v>3.2145</v>
      </c>
      <c r="H647" s="20">
        <v>12.6501</v>
      </c>
      <c r="I647" s="20">
        <v>0</v>
      </c>
      <c r="J647" s="20">
        <v>0</v>
      </c>
      <c r="K647" s="20">
        <v>0</v>
      </c>
      <c r="L647" s="20">
        <v>0</v>
      </c>
      <c r="M647" s="20">
        <v>0.1191</v>
      </c>
      <c r="N647" s="20">
        <v>0</v>
      </c>
      <c r="O647" s="21">
        <f t="shared" si="234"/>
        <v>37.89150000000001</v>
      </c>
    </row>
    <row r="648" spans="2:15" ht="12" customHeight="1">
      <c r="B648" s="35"/>
      <c r="C648" s="36" t="s">
        <v>97</v>
      </c>
      <c r="D648" s="20">
        <v>92.0819</v>
      </c>
      <c r="E648" s="20">
        <v>13.7903</v>
      </c>
      <c r="F648" s="20">
        <v>10.3428</v>
      </c>
      <c r="G648" s="20">
        <v>0</v>
      </c>
      <c r="H648" s="20">
        <v>3.4476</v>
      </c>
      <c r="I648" s="20">
        <v>0</v>
      </c>
      <c r="J648" s="20">
        <v>0</v>
      </c>
      <c r="K648" s="20">
        <v>0</v>
      </c>
      <c r="L648" s="20">
        <v>0</v>
      </c>
      <c r="M648" s="20">
        <v>90.243</v>
      </c>
      <c r="N648" s="20">
        <v>0</v>
      </c>
      <c r="O648" s="21">
        <f t="shared" si="234"/>
        <v>209.9056</v>
      </c>
    </row>
    <row r="649" spans="2:15" ht="12" customHeight="1">
      <c r="B649" s="35" t="s">
        <v>71</v>
      </c>
      <c r="C649" s="36" t="s">
        <v>98</v>
      </c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  <c r="K649" s="20">
        <v>0</v>
      </c>
      <c r="L649" s="20">
        <v>0</v>
      </c>
      <c r="M649" s="20">
        <v>0</v>
      </c>
      <c r="N649" s="20">
        <v>0</v>
      </c>
      <c r="O649" s="21">
        <f t="shared" si="234"/>
        <v>0</v>
      </c>
    </row>
    <row r="650" spans="2:15" ht="12" customHeight="1">
      <c r="B650" s="35"/>
      <c r="C650" s="44" t="s">
        <v>99</v>
      </c>
      <c r="D650" s="24">
        <v>295.8964</v>
      </c>
      <c r="E650" s="24">
        <v>939.7079</v>
      </c>
      <c r="F650" s="24">
        <v>402.0287</v>
      </c>
      <c r="G650" s="24">
        <v>119.8255</v>
      </c>
      <c r="H650" s="24">
        <v>30.6347</v>
      </c>
      <c r="I650" s="24">
        <v>52.8831</v>
      </c>
      <c r="J650" s="24">
        <v>0</v>
      </c>
      <c r="K650" s="24">
        <v>0</v>
      </c>
      <c r="L650" s="24">
        <v>0</v>
      </c>
      <c r="M650" s="24">
        <v>28.7614</v>
      </c>
      <c r="N650" s="24">
        <v>0</v>
      </c>
      <c r="O650" s="25">
        <f t="shared" si="234"/>
        <v>1869.7377000000001</v>
      </c>
    </row>
    <row r="651" spans="2:15" ht="12" customHeight="1">
      <c r="B651" s="37"/>
      <c r="C651" s="43" t="s">
        <v>67</v>
      </c>
      <c r="D651" s="22">
        <f aca="true" t="shared" si="235" ref="D651:O651">SUM(D644:D650)</f>
        <v>4723.9869</v>
      </c>
      <c r="E651" s="22">
        <f t="shared" si="235"/>
        <v>4637.6701</v>
      </c>
      <c r="F651" s="22">
        <f t="shared" si="235"/>
        <v>760.6113</v>
      </c>
      <c r="G651" s="22">
        <f t="shared" si="235"/>
        <v>366.13149999999996</v>
      </c>
      <c r="H651" s="22">
        <f t="shared" si="235"/>
        <v>490.8679</v>
      </c>
      <c r="I651" s="22">
        <f t="shared" si="235"/>
        <v>108.1942</v>
      </c>
      <c r="J651" s="22">
        <f t="shared" si="235"/>
        <v>32.8423</v>
      </c>
      <c r="K651" s="22">
        <f t="shared" si="235"/>
        <v>0</v>
      </c>
      <c r="L651" s="22">
        <f t="shared" si="235"/>
        <v>23.846</v>
      </c>
      <c r="M651" s="22">
        <f t="shared" si="235"/>
        <v>242.47580000000002</v>
      </c>
      <c r="N651" s="22">
        <f t="shared" si="235"/>
        <v>78.0467</v>
      </c>
      <c r="O651" s="23">
        <f t="shared" si="235"/>
        <v>11464.672700000001</v>
      </c>
    </row>
    <row r="652" spans="2:15" ht="12" customHeight="1">
      <c r="B652" s="45" t="s">
        <v>77</v>
      </c>
      <c r="C652" s="46"/>
      <c r="D652" s="26">
        <f aca="true" t="shared" si="236" ref="D652:O652">+D600+D625+D643+D651</f>
        <v>48379.81920000001</v>
      </c>
      <c r="E652" s="26">
        <f t="shared" si="236"/>
        <v>63041.177099999986</v>
      </c>
      <c r="F652" s="26">
        <f t="shared" si="236"/>
        <v>10024.380900000002</v>
      </c>
      <c r="G652" s="26">
        <f t="shared" si="236"/>
        <v>4577.007099999999</v>
      </c>
      <c r="H652" s="26">
        <f t="shared" si="236"/>
        <v>2584.9423000000006</v>
      </c>
      <c r="I652" s="27">
        <f t="shared" si="236"/>
        <v>1700.8629</v>
      </c>
      <c r="J652" s="26">
        <f t="shared" si="236"/>
        <v>7292.499200000001</v>
      </c>
      <c r="K652" s="26">
        <f t="shared" si="236"/>
        <v>0</v>
      </c>
      <c r="L652" s="26">
        <f t="shared" si="236"/>
        <v>356.04100000000005</v>
      </c>
      <c r="M652" s="26">
        <f t="shared" si="236"/>
        <v>6910.920400000002</v>
      </c>
      <c r="N652" s="26">
        <f t="shared" si="236"/>
        <v>1787.7659</v>
      </c>
      <c r="O652" s="28">
        <f t="shared" si="236"/>
        <v>146655.41599999997</v>
      </c>
    </row>
    <row r="653" ht="12" customHeight="1"/>
    <row r="654" spans="2:59" ht="13.5" customHeight="1">
      <c r="B654" s="12"/>
      <c r="C654" s="13" t="s">
        <v>15</v>
      </c>
      <c r="D654" s="55" t="s">
        <v>26</v>
      </c>
      <c r="E654" s="56"/>
      <c r="H654" s="3"/>
      <c r="BF654" s="6"/>
      <c r="BG654" s="3"/>
    </row>
    <row r="655" spans="3:59" ht="13.5" customHeight="1">
      <c r="C655" s="8"/>
      <c r="O655" s="7" t="str">
        <f>$O$5</f>
        <v>(３日間調査　単位：トン）</v>
      </c>
      <c r="BG655" s="3"/>
    </row>
    <row r="656" spans="2:15" s="11" customFormat="1" ht="15.75" customHeight="1">
      <c r="B656" s="9"/>
      <c r="C656" s="10" t="s">
        <v>6</v>
      </c>
      <c r="D656" s="47" t="s">
        <v>10</v>
      </c>
      <c r="E656" s="47" t="s">
        <v>1</v>
      </c>
      <c r="F656" s="47" t="s">
        <v>5</v>
      </c>
      <c r="G656" s="47" t="s">
        <v>2</v>
      </c>
      <c r="H656" s="54" t="s">
        <v>8</v>
      </c>
      <c r="I656" s="51" t="s">
        <v>3</v>
      </c>
      <c r="J656" s="51" t="s">
        <v>4</v>
      </c>
      <c r="K656" s="53" t="s">
        <v>9</v>
      </c>
      <c r="L656" s="51" t="s">
        <v>11</v>
      </c>
      <c r="M656" s="51" t="s">
        <v>12</v>
      </c>
      <c r="N656" s="51" t="s">
        <v>13</v>
      </c>
      <c r="O656" s="49" t="s">
        <v>14</v>
      </c>
    </row>
    <row r="657" spans="2:15" s="11" customFormat="1" ht="15.75" customHeight="1">
      <c r="B657" s="31" t="s">
        <v>7</v>
      </c>
      <c r="C657" s="32"/>
      <c r="D657" s="48"/>
      <c r="E657" s="48"/>
      <c r="F657" s="48"/>
      <c r="G657" s="48"/>
      <c r="H657" s="48"/>
      <c r="I657" s="52"/>
      <c r="J657" s="52"/>
      <c r="K657" s="52"/>
      <c r="L657" s="52"/>
      <c r="M657" s="52"/>
      <c r="N657" s="52"/>
      <c r="O657" s="50"/>
    </row>
    <row r="658" spans="2:15" ht="12" customHeight="1">
      <c r="B658" s="33"/>
      <c r="C658" s="34" t="s">
        <v>34</v>
      </c>
      <c r="D658" s="18">
        <f aca="true" t="shared" si="237" ref="D658:O658">SUM(D268,D528,D593)</f>
        <v>705.98</v>
      </c>
      <c r="E658" s="18">
        <f t="shared" si="237"/>
        <v>674.2</v>
      </c>
      <c r="F658" s="18">
        <f t="shared" si="237"/>
        <v>0</v>
      </c>
      <c r="G658" s="18">
        <f t="shared" si="237"/>
        <v>0</v>
      </c>
      <c r="H658" s="18">
        <f t="shared" si="237"/>
        <v>0</v>
      </c>
      <c r="I658" s="18">
        <f t="shared" si="237"/>
        <v>0</v>
      </c>
      <c r="J658" s="18">
        <f t="shared" si="237"/>
        <v>0</v>
      </c>
      <c r="K658" s="18">
        <f t="shared" si="237"/>
        <v>0</v>
      </c>
      <c r="L658" s="18">
        <f t="shared" si="237"/>
        <v>0</v>
      </c>
      <c r="M658" s="18">
        <f t="shared" si="237"/>
        <v>0</v>
      </c>
      <c r="N658" s="18">
        <f t="shared" si="237"/>
        <v>0</v>
      </c>
      <c r="O658" s="19">
        <f t="shared" si="237"/>
        <v>1380.18</v>
      </c>
    </row>
    <row r="659" spans="2:15" ht="12" customHeight="1">
      <c r="B659" s="35" t="s">
        <v>65</v>
      </c>
      <c r="C659" s="36" t="s">
        <v>35</v>
      </c>
      <c r="D659" s="20">
        <f aca="true" t="shared" si="238" ref="D659:O659">SUM(D269,D529,D594)</f>
        <v>4394.1757</v>
      </c>
      <c r="E659" s="20">
        <f t="shared" si="238"/>
        <v>0</v>
      </c>
      <c r="F659" s="20">
        <f t="shared" si="238"/>
        <v>0</v>
      </c>
      <c r="G659" s="20">
        <f t="shared" si="238"/>
        <v>0</v>
      </c>
      <c r="H659" s="20">
        <f t="shared" si="238"/>
        <v>0</v>
      </c>
      <c r="I659" s="20">
        <f t="shared" si="238"/>
        <v>0</v>
      </c>
      <c r="J659" s="20">
        <f t="shared" si="238"/>
        <v>0</v>
      </c>
      <c r="K659" s="20">
        <f t="shared" si="238"/>
        <v>0</v>
      </c>
      <c r="L659" s="20">
        <f t="shared" si="238"/>
        <v>0</v>
      </c>
      <c r="M659" s="20">
        <f t="shared" si="238"/>
        <v>9827.852</v>
      </c>
      <c r="N659" s="20">
        <f t="shared" si="238"/>
        <v>0</v>
      </c>
      <c r="O659" s="21">
        <f t="shared" si="238"/>
        <v>14222.027699999999</v>
      </c>
    </row>
    <row r="660" spans="2:15" ht="12" customHeight="1">
      <c r="B660" s="35"/>
      <c r="C660" s="36" t="s">
        <v>36</v>
      </c>
      <c r="D660" s="20">
        <f aca="true" t="shared" si="239" ref="D660:O660">SUM(D270,D530,D595)</f>
        <v>1342.8837999999998</v>
      </c>
      <c r="E660" s="20">
        <f t="shared" si="239"/>
        <v>0</v>
      </c>
      <c r="F660" s="20">
        <f t="shared" si="239"/>
        <v>0</v>
      </c>
      <c r="G660" s="20">
        <f t="shared" si="239"/>
        <v>0</v>
      </c>
      <c r="H660" s="20">
        <f t="shared" si="239"/>
        <v>0</v>
      </c>
      <c r="I660" s="20">
        <f t="shared" si="239"/>
        <v>0</v>
      </c>
      <c r="J660" s="20">
        <f t="shared" si="239"/>
        <v>0</v>
      </c>
      <c r="K660" s="20">
        <f t="shared" si="239"/>
        <v>0</v>
      </c>
      <c r="L660" s="20">
        <f t="shared" si="239"/>
        <v>0</v>
      </c>
      <c r="M660" s="20">
        <f t="shared" si="239"/>
        <v>3466.5277</v>
      </c>
      <c r="N660" s="20">
        <f t="shared" si="239"/>
        <v>0</v>
      </c>
      <c r="O660" s="21">
        <f t="shared" si="239"/>
        <v>4809.411499999999</v>
      </c>
    </row>
    <row r="661" spans="2:15" ht="12" customHeight="1">
      <c r="B661" s="35"/>
      <c r="C661" s="36" t="s">
        <v>80</v>
      </c>
      <c r="D661" s="20">
        <f aca="true" t="shared" si="240" ref="D661:O661">SUM(D271,D531,D596)</f>
        <v>466162.0439</v>
      </c>
      <c r="E661" s="20">
        <f t="shared" si="240"/>
        <v>1768.473</v>
      </c>
      <c r="F661" s="20">
        <f t="shared" si="240"/>
        <v>4383.8638</v>
      </c>
      <c r="G661" s="20">
        <f t="shared" si="240"/>
        <v>0</v>
      </c>
      <c r="H661" s="20">
        <f t="shared" si="240"/>
        <v>6.6814</v>
      </c>
      <c r="I661" s="20">
        <f t="shared" si="240"/>
        <v>0</v>
      </c>
      <c r="J661" s="20">
        <f t="shared" si="240"/>
        <v>482989.8414</v>
      </c>
      <c r="K661" s="20">
        <f t="shared" si="240"/>
        <v>0</v>
      </c>
      <c r="L661" s="20">
        <f t="shared" si="240"/>
        <v>297.64639999999997</v>
      </c>
      <c r="M661" s="20">
        <f t="shared" si="240"/>
        <v>91511.61549999999</v>
      </c>
      <c r="N661" s="20">
        <f t="shared" si="240"/>
        <v>169.8087</v>
      </c>
      <c r="O661" s="21">
        <f t="shared" si="240"/>
        <v>1047289.9741</v>
      </c>
    </row>
    <row r="662" spans="2:15" ht="12" customHeight="1">
      <c r="B662" s="35"/>
      <c r="C662" s="36" t="s">
        <v>37</v>
      </c>
      <c r="D662" s="20">
        <f aca="true" t="shared" si="241" ref="D662:O663">SUM(D272,D532,D597)</f>
        <v>213846.6478</v>
      </c>
      <c r="E662" s="20">
        <f t="shared" si="241"/>
        <v>263.7639</v>
      </c>
      <c r="F662" s="20">
        <f t="shared" si="241"/>
        <v>3275.4955</v>
      </c>
      <c r="G662" s="20">
        <f t="shared" si="241"/>
        <v>29.2851</v>
      </c>
      <c r="H662" s="20">
        <f t="shared" si="241"/>
        <v>0</v>
      </c>
      <c r="I662" s="20">
        <f t="shared" si="241"/>
        <v>0</v>
      </c>
      <c r="J662" s="20">
        <f t="shared" si="241"/>
        <v>31775.369599999998</v>
      </c>
      <c r="K662" s="20">
        <f t="shared" si="241"/>
        <v>15.0747</v>
      </c>
      <c r="L662" s="20">
        <f t="shared" si="241"/>
        <v>46.3515</v>
      </c>
      <c r="M662" s="20">
        <f t="shared" si="241"/>
        <v>14161.963700000002</v>
      </c>
      <c r="N662" s="20">
        <f t="shared" si="241"/>
        <v>0</v>
      </c>
      <c r="O662" s="21">
        <f t="shared" si="241"/>
        <v>263413.9518</v>
      </c>
    </row>
    <row r="663" spans="2:15" ht="12" customHeight="1">
      <c r="B663" s="35"/>
      <c r="C663" s="36" t="s">
        <v>38</v>
      </c>
      <c r="D663" s="20">
        <f t="shared" si="241"/>
        <v>2327.6295</v>
      </c>
      <c r="E663" s="20">
        <f t="shared" si="241"/>
        <v>206.782</v>
      </c>
      <c r="F663" s="20">
        <f t="shared" si="241"/>
        <v>392.9053</v>
      </c>
      <c r="G663" s="20">
        <f t="shared" si="241"/>
        <v>0</v>
      </c>
      <c r="H663" s="20">
        <f t="shared" si="241"/>
        <v>0</v>
      </c>
      <c r="I663" s="20">
        <f t="shared" si="241"/>
        <v>0</v>
      </c>
      <c r="J663" s="20">
        <f t="shared" si="241"/>
        <v>588.8</v>
      </c>
      <c r="K663" s="20">
        <f t="shared" si="241"/>
        <v>0</v>
      </c>
      <c r="L663" s="20">
        <f t="shared" si="241"/>
        <v>0</v>
      </c>
      <c r="M663" s="20">
        <f t="shared" si="241"/>
        <v>1092.7497</v>
      </c>
      <c r="N663" s="20">
        <f t="shared" si="241"/>
        <v>0</v>
      </c>
      <c r="O663" s="21">
        <f t="shared" si="241"/>
        <v>4608.866500000001</v>
      </c>
    </row>
    <row r="664" spans="2:15" ht="12" customHeight="1">
      <c r="B664" s="35" t="s">
        <v>66</v>
      </c>
      <c r="C664" s="36" t="s">
        <v>100</v>
      </c>
      <c r="D664" s="20">
        <f aca="true" t="shared" si="242" ref="D664:O664">SUM(D274,D534,D599)</f>
        <v>65154.313</v>
      </c>
      <c r="E664" s="20">
        <f t="shared" si="242"/>
        <v>178.5</v>
      </c>
      <c r="F664" s="20">
        <f t="shared" si="242"/>
        <v>84.9453</v>
      </c>
      <c r="G664" s="20">
        <f t="shared" si="242"/>
        <v>0</v>
      </c>
      <c r="H664" s="20">
        <f t="shared" si="242"/>
        <v>0</v>
      </c>
      <c r="I664" s="20">
        <f t="shared" si="242"/>
        <v>0</v>
      </c>
      <c r="J664" s="20">
        <f t="shared" si="242"/>
        <v>109556.2975</v>
      </c>
      <c r="K664" s="20">
        <f t="shared" si="242"/>
        <v>0</v>
      </c>
      <c r="L664" s="20">
        <f t="shared" si="242"/>
        <v>15.3</v>
      </c>
      <c r="M664" s="20">
        <f t="shared" si="242"/>
        <v>19973.0115</v>
      </c>
      <c r="N664" s="20">
        <f t="shared" si="242"/>
        <v>0</v>
      </c>
      <c r="O664" s="21">
        <f t="shared" si="242"/>
        <v>194962.36729999998</v>
      </c>
    </row>
    <row r="665" spans="2:15" ht="12" customHeight="1">
      <c r="B665" s="37"/>
      <c r="C665" s="38" t="s">
        <v>81</v>
      </c>
      <c r="D665" s="22">
        <f aca="true" t="shared" si="243" ref="D665:O665">SUM(D275,D535,D600)</f>
        <v>753933.6737000002</v>
      </c>
      <c r="E665" s="22">
        <f t="shared" si="243"/>
        <v>3091.7189</v>
      </c>
      <c r="F665" s="22">
        <f t="shared" si="243"/>
        <v>8137.2099</v>
      </c>
      <c r="G665" s="22">
        <f t="shared" si="243"/>
        <v>29.2851</v>
      </c>
      <c r="H665" s="22">
        <f t="shared" si="243"/>
        <v>6.6814</v>
      </c>
      <c r="I665" s="22">
        <f t="shared" si="243"/>
        <v>0</v>
      </c>
      <c r="J665" s="22">
        <f t="shared" si="243"/>
        <v>624910.3085</v>
      </c>
      <c r="K665" s="22">
        <f t="shared" si="243"/>
        <v>15.0747</v>
      </c>
      <c r="L665" s="22">
        <f t="shared" si="243"/>
        <v>359.2979</v>
      </c>
      <c r="M665" s="22">
        <f t="shared" si="243"/>
        <v>140033.7201</v>
      </c>
      <c r="N665" s="22">
        <f t="shared" si="243"/>
        <v>169.8087</v>
      </c>
      <c r="O665" s="23">
        <f t="shared" si="243"/>
        <v>1530686.7788999998</v>
      </c>
    </row>
    <row r="666" spans="2:15" ht="12" customHeight="1">
      <c r="B666" s="35"/>
      <c r="C666" s="39" t="s">
        <v>39</v>
      </c>
      <c r="D666" s="20">
        <f aca="true" t="shared" si="244" ref="D666:O666">SUM(D276,D536,D601)</f>
        <v>277231.9472</v>
      </c>
      <c r="E666" s="20">
        <f t="shared" si="244"/>
        <v>323791.5494</v>
      </c>
      <c r="F666" s="20">
        <f t="shared" si="244"/>
        <v>65511.5056</v>
      </c>
      <c r="G666" s="20">
        <f t="shared" si="244"/>
        <v>46934.17579999999</v>
      </c>
      <c r="H666" s="20">
        <f t="shared" si="244"/>
        <v>59093.9253</v>
      </c>
      <c r="I666" s="20">
        <f t="shared" si="244"/>
        <v>4669.2546</v>
      </c>
      <c r="J666" s="20">
        <f t="shared" si="244"/>
        <v>55.7912</v>
      </c>
      <c r="K666" s="20">
        <f t="shared" si="244"/>
        <v>352.9083</v>
      </c>
      <c r="L666" s="20">
        <f t="shared" si="244"/>
        <v>437.28499999999997</v>
      </c>
      <c r="M666" s="20">
        <f t="shared" si="244"/>
        <v>42501.5659</v>
      </c>
      <c r="N666" s="20">
        <f t="shared" si="244"/>
        <v>724.9807000000001</v>
      </c>
      <c r="O666" s="21">
        <f t="shared" si="244"/>
        <v>821304.889</v>
      </c>
    </row>
    <row r="667" spans="2:15" ht="12" customHeight="1">
      <c r="B667" s="35"/>
      <c r="C667" s="39" t="s">
        <v>78</v>
      </c>
      <c r="D667" s="20">
        <f aca="true" t="shared" si="245" ref="D667:O667">SUM(D277,D537,D602)</f>
        <v>147168.43959999998</v>
      </c>
      <c r="E667" s="20">
        <f t="shared" si="245"/>
        <v>160105.49849999996</v>
      </c>
      <c r="F667" s="20">
        <f t="shared" si="245"/>
        <v>104019.42009999999</v>
      </c>
      <c r="G667" s="20">
        <f t="shared" si="245"/>
        <v>20359.346299999997</v>
      </c>
      <c r="H667" s="20">
        <f t="shared" si="245"/>
        <v>15277.7239</v>
      </c>
      <c r="I667" s="20">
        <f t="shared" si="245"/>
        <v>5.388</v>
      </c>
      <c r="J667" s="20">
        <f t="shared" si="245"/>
        <v>783.3485</v>
      </c>
      <c r="K667" s="20">
        <f t="shared" si="245"/>
        <v>320.5546</v>
      </c>
      <c r="L667" s="20">
        <f t="shared" si="245"/>
        <v>3938.9721000000004</v>
      </c>
      <c r="M667" s="20">
        <f t="shared" si="245"/>
        <v>50130.054599999996</v>
      </c>
      <c r="N667" s="20">
        <f t="shared" si="245"/>
        <v>494.1069</v>
      </c>
      <c r="O667" s="21">
        <f t="shared" si="245"/>
        <v>502602.85309999995</v>
      </c>
    </row>
    <row r="668" spans="2:15" ht="12" customHeight="1">
      <c r="B668" s="35"/>
      <c r="C668" s="39" t="s">
        <v>59</v>
      </c>
      <c r="D668" s="20">
        <f aca="true" t="shared" si="246" ref="D668:O668">SUM(D278,D538,D603)</f>
        <v>22277.228599999995</v>
      </c>
      <c r="E668" s="20">
        <f t="shared" si="246"/>
        <v>9028.2824</v>
      </c>
      <c r="F668" s="20">
        <f t="shared" si="246"/>
        <v>3204.2633</v>
      </c>
      <c r="G668" s="20">
        <f t="shared" si="246"/>
        <v>3217.8034000000002</v>
      </c>
      <c r="H668" s="20">
        <f t="shared" si="246"/>
        <v>1151.7959</v>
      </c>
      <c r="I668" s="20">
        <f t="shared" si="246"/>
        <v>12.604099999999999</v>
      </c>
      <c r="J668" s="20">
        <f t="shared" si="246"/>
        <v>20.7692</v>
      </c>
      <c r="K668" s="20">
        <f t="shared" si="246"/>
        <v>218.4127</v>
      </c>
      <c r="L668" s="20">
        <f t="shared" si="246"/>
        <v>60.432900000000004</v>
      </c>
      <c r="M668" s="20">
        <f t="shared" si="246"/>
        <v>1977.6134000000002</v>
      </c>
      <c r="N668" s="20">
        <f t="shared" si="246"/>
        <v>4538.5187</v>
      </c>
      <c r="O668" s="21">
        <f t="shared" si="246"/>
        <v>45707.724599999994</v>
      </c>
    </row>
    <row r="669" spans="2:15" ht="12" customHeight="1">
      <c r="B669" s="35"/>
      <c r="C669" s="39" t="s">
        <v>40</v>
      </c>
      <c r="D669" s="20">
        <f aca="true" t="shared" si="247" ref="D669:O669">SUM(D279,D539,D604)</f>
        <v>116396.84969999999</v>
      </c>
      <c r="E669" s="20">
        <f t="shared" si="247"/>
        <v>38951.8755</v>
      </c>
      <c r="F669" s="20">
        <f t="shared" si="247"/>
        <v>17397.356399999997</v>
      </c>
      <c r="G669" s="20">
        <f t="shared" si="247"/>
        <v>7375.7471</v>
      </c>
      <c r="H669" s="20">
        <f t="shared" si="247"/>
        <v>1576.7265</v>
      </c>
      <c r="I669" s="20">
        <f t="shared" si="247"/>
        <v>426.3746</v>
      </c>
      <c r="J669" s="20">
        <f t="shared" si="247"/>
        <v>33545.5811</v>
      </c>
      <c r="K669" s="20">
        <f t="shared" si="247"/>
        <v>3.3435</v>
      </c>
      <c r="L669" s="20">
        <f t="shared" si="247"/>
        <v>400.4838</v>
      </c>
      <c r="M669" s="20">
        <f t="shared" si="247"/>
        <v>6185.8252</v>
      </c>
      <c r="N669" s="20">
        <f t="shared" si="247"/>
        <v>817.208</v>
      </c>
      <c r="O669" s="21">
        <f t="shared" si="247"/>
        <v>223077.37140000003</v>
      </c>
    </row>
    <row r="670" spans="2:15" ht="12" customHeight="1">
      <c r="B670" s="35"/>
      <c r="C670" s="39" t="s">
        <v>41</v>
      </c>
      <c r="D670" s="20">
        <f aca="true" t="shared" si="248" ref="D670:O670">SUM(D280,D540,D605)</f>
        <v>10516.7004</v>
      </c>
      <c r="E670" s="20">
        <f t="shared" si="248"/>
        <v>18088.1498</v>
      </c>
      <c r="F670" s="20">
        <f t="shared" si="248"/>
        <v>2992.2226000000005</v>
      </c>
      <c r="G670" s="20">
        <f t="shared" si="248"/>
        <v>2692.7203</v>
      </c>
      <c r="H670" s="20">
        <f t="shared" si="248"/>
        <v>4209.145299999999</v>
      </c>
      <c r="I670" s="20">
        <f t="shared" si="248"/>
        <v>0</v>
      </c>
      <c r="J670" s="20">
        <f t="shared" si="248"/>
        <v>8868.732200000002</v>
      </c>
      <c r="K670" s="20">
        <f t="shared" si="248"/>
        <v>0</v>
      </c>
      <c r="L670" s="20">
        <f t="shared" si="248"/>
        <v>1547.6580999999999</v>
      </c>
      <c r="M670" s="20">
        <f t="shared" si="248"/>
        <v>2560.1147000000005</v>
      </c>
      <c r="N670" s="20">
        <f t="shared" si="248"/>
        <v>9.1135</v>
      </c>
      <c r="O670" s="21">
        <f t="shared" si="248"/>
        <v>51484.5569</v>
      </c>
    </row>
    <row r="671" spans="2:15" ht="12" customHeight="1">
      <c r="B671" s="35" t="s">
        <v>68</v>
      </c>
      <c r="C671" s="39" t="s">
        <v>69</v>
      </c>
      <c r="D671" s="20">
        <f aca="true" t="shared" si="249" ref="D671:O671">SUM(D281,D541,D606)</f>
        <v>281684.4655</v>
      </c>
      <c r="E671" s="20">
        <f t="shared" si="249"/>
        <v>88790.62750000002</v>
      </c>
      <c r="F671" s="20">
        <f t="shared" si="249"/>
        <v>26123.971499999996</v>
      </c>
      <c r="G671" s="20">
        <f t="shared" si="249"/>
        <v>8117.4601</v>
      </c>
      <c r="H671" s="20">
        <f t="shared" si="249"/>
        <v>688.0271999999999</v>
      </c>
      <c r="I671" s="20">
        <f t="shared" si="249"/>
        <v>47.3848</v>
      </c>
      <c r="J671" s="20">
        <f t="shared" si="249"/>
        <v>510.21489999999994</v>
      </c>
      <c r="K671" s="20">
        <f t="shared" si="249"/>
        <v>2297.3942</v>
      </c>
      <c r="L671" s="20">
        <f t="shared" si="249"/>
        <v>72.0603</v>
      </c>
      <c r="M671" s="20">
        <f t="shared" si="249"/>
        <v>23105.9447</v>
      </c>
      <c r="N671" s="20">
        <f t="shared" si="249"/>
        <v>13477.630900000002</v>
      </c>
      <c r="O671" s="21">
        <f t="shared" si="249"/>
        <v>444915.18160000007</v>
      </c>
    </row>
    <row r="672" spans="2:15" ht="12" customHeight="1">
      <c r="B672" s="35"/>
      <c r="C672" s="39" t="s">
        <v>82</v>
      </c>
      <c r="D672" s="20">
        <f aca="true" t="shared" si="250" ref="D672:O672">SUM(D282,D542,D607)</f>
        <v>59997.125799999994</v>
      </c>
      <c r="E672" s="20">
        <f t="shared" si="250"/>
        <v>40480.65779999999</v>
      </c>
      <c r="F672" s="20">
        <f t="shared" si="250"/>
        <v>8222.951199999998</v>
      </c>
      <c r="G672" s="20">
        <f t="shared" si="250"/>
        <v>2962.5678</v>
      </c>
      <c r="H672" s="20">
        <f t="shared" si="250"/>
        <v>7973.9958</v>
      </c>
      <c r="I672" s="20">
        <f t="shared" si="250"/>
        <v>2.4286</v>
      </c>
      <c r="J672" s="20">
        <f t="shared" si="250"/>
        <v>1152.2258000000002</v>
      </c>
      <c r="K672" s="20">
        <f t="shared" si="250"/>
        <v>19.5743</v>
      </c>
      <c r="L672" s="20">
        <f t="shared" si="250"/>
        <v>90.25229999999999</v>
      </c>
      <c r="M672" s="20">
        <f t="shared" si="250"/>
        <v>18175.6971</v>
      </c>
      <c r="N672" s="20">
        <f t="shared" si="250"/>
        <v>262.6068</v>
      </c>
      <c r="O672" s="21">
        <f t="shared" si="250"/>
        <v>139340.08329999997</v>
      </c>
    </row>
    <row r="673" spans="2:15" ht="12" customHeight="1">
      <c r="B673" s="35"/>
      <c r="C673" s="39" t="s">
        <v>60</v>
      </c>
      <c r="D673" s="20">
        <f aca="true" t="shared" si="251" ref="D673:O673">SUM(D283,D543,D608)</f>
        <v>379031.87100000004</v>
      </c>
      <c r="E673" s="20">
        <f t="shared" si="251"/>
        <v>158197.29030000002</v>
      </c>
      <c r="F673" s="20">
        <f t="shared" si="251"/>
        <v>21890.5233</v>
      </c>
      <c r="G673" s="20">
        <f t="shared" si="251"/>
        <v>23995.446799999994</v>
      </c>
      <c r="H673" s="20">
        <f t="shared" si="251"/>
        <v>3576.9937</v>
      </c>
      <c r="I673" s="20">
        <f t="shared" si="251"/>
        <v>4.5328</v>
      </c>
      <c r="J673" s="20">
        <f t="shared" si="251"/>
        <v>4260.8213000000005</v>
      </c>
      <c r="K673" s="20">
        <f t="shared" si="251"/>
        <v>479.39639999999997</v>
      </c>
      <c r="L673" s="20">
        <f t="shared" si="251"/>
        <v>157.96110000000002</v>
      </c>
      <c r="M673" s="20">
        <f t="shared" si="251"/>
        <v>64843.83619999999</v>
      </c>
      <c r="N673" s="20">
        <f t="shared" si="251"/>
        <v>57703.482500000006</v>
      </c>
      <c r="O673" s="21">
        <f t="shared" si="251"/>
        <v>714142.1554</v>
      </c>
    </row>
    <row r="674" spans="2:15" ht="12" customHeight="1">
      <c r="B674" s="35"/>
      <c r="C674" s="39" t="s">
        <v>79</v>
      </c>
      <c r="D674" s="20">
        <f aca="true" t="shared" si="252" ref="D674:O674">SUM(D284,D544,D609)</f>
        <v>108369.5239</v>
      </c>
      <c r="E674" s="20">
        <f t="shared" si="252"/>
        <v>176600.8914</v>
      </c>
      <c r="F674" s="20">
        <f t="shared" si="252"/>
        <v>43330.4142</v>
      </c>
      <c r="G674" s="20">
        <f t="shared" si="252"/>
        <v>774.3584999999999</v>
      </c>
      <c r="H674" s="20">
        <f t="shared" si="252"/>
        <v>122231.0613</v>
      </c>
      <c r="I674" s="20">
        <f t="shared" si="252"/>
        <v>0</v>
      </c>
      <c r="J674" s="20">
        <f t="shared" si="252"/>
        <v>341556.4678</v>
      </c>
      <c r="K674" s="20">
        <f t="shared" si="252"/>
        <v>65.7186</v>
      </c>
      <c r="L674" s="20">
        <f t="shared" si="252"/>
        <v>5.2532</v>
      </c>
      <c r="M674" s="20">
        <f t="shared" si="252"/>
        <v>33994.8676</v>
      </c>
      <c r="N674" s="20">
        <f t="shared" si="252"/>
        <v>217.7902</v>
      </c>
      <c r="O674" s="21">
        <f t="shared" si="252"/>
        <v>827146.3467000001</v>
      </c>
    </row>
    <row r="675" spans="2:15" ht="12" customHeight="1">
      <c r="B675" s="35"/>
      <c r="C675" s="39" t="s">
        <v>42</v>
      </c>
      <c r="D675" s="20">
        <f aca="true" t="shared" si="253" ref="D675:O675">SUM(D285,D545,D610)</f>
        <v>122692.539</v>
      </c>
      <c r="E675" s="20">
        <f t="shared" si="253"/>
        <v>52491.588599999995</v>
      </c>
      <c r="F675" s="20">
        <f t="shared" si="253"/>
        <v>11707.7258</v>
      </c>
      <c r="G675" s="20">
        <f t="shared" si="253"/>
        <v>7057.4142</v>
      </c>
      <c r="H675" s="20">
        <f t="shared" si="253"/>
        <v>2725.0686000000005</v>
      </c>
      <c r="I675" s="20">
        <f t="shared" si="253"/>
        <v>13.4909</v>
      </c>
      <c r="J675" s="20">
        <f t="shared" si="253"/>
        <v>3328.1760000000004</v>
      </c>
      <c r="K675" s="20">
        <f t="shared" si="253"/>
        <v>234.24710000000002</v>
      </c>
      <c r="L675" s="20">
        <f t="shared" si="253"/>
        <v>313.50640000000004</v>
      </c>
      <c r="M675" s="20">
        <f t="shared" si="253"/>
        <v>6876.5143</v>
      </c>
      <c r="N675" s="20">
        <f t="shared" si="253"/>
        <v>4293.7646</v>
      </c>
      <c r="O675" s="21">
        <f t="shared" si="253"/>
        <v>211734.0355</v>
      </c>
    </row>
    <row r="676" spans="2:15" ht="12" customHeight="1">
      <c r="B676" s="35"/>
      <c r="C676" s="39" t="s">
        <v>43</v>
      </c>
      <c r="D676" s="20">
        <f aca="true" t="shared" si="254" ref="D676:O676">SUM(D286,D546,D611)</f>
        <v>18168.854</v>
      </c>
      <c r="E676" s="20">
        <f t="shared" si="254"/>
        <v>14689.103299999999</v>
      </c>
      <c r="F676" s="20">
        <f t="shared" si="254"/>
        <v>5761.7593</v>
      </c>
      <c r="G676" s="20">
        <f t="shared" si="254"/>
        <v>1617.1693</v>
      </c>
      <c r="H676" s="20">
        <f t="shared" si="254"/>
        <v>264.96659999999997</v>
      </c>
      <c r="I676" s="20">
        <f t="shared" si="254"/>
        <v>0.2851</v>
      </c>
      <c r="J676" s="20">
        <f t="shared" si="254"/>
        <v>5.2185</v>
      </c>
      <c r="K676" s="20">
        <f t="shared" si="254"/>
        <v>0</v>
      </c>
      <c r="L676" s="20">
        <f t="shared" si="254"/>
        <v>0.0057</v>
      </c>
      <c r="M676" s="20">
        <f t="shared" si="254"/>
        <v>2780.6031</v>
      </c>
      <c r="N676" s="20">
        <f t="shared" si="254"/>
        <v>6751.098400000001</v>
      </c>
      <c r="O676" s="21">
        <f t="shared" si="254"/>
        <v>50039.0633</v>
      </c>
    </row>
    <row r="677" spans="2:15" ht="12" customHeight="1">
      <c r="B677" s="35" t="s">
        <v>70</v>
      </c>
      <c r="C677" s="39" t="s">
        <v>83</v>
      </c>
      <c r="D677" s="20">
        <f aca="true" t="shared" si="255" ref="D677:O677">SUM(D287,D547,D612)</f>
        <v>817.4404000000001</v>
      </c>
      <c r="E677" s="20">
        <f t="shared" si="255"/>
        <v>225.9465</v>
      </c>
      <c r="F677" s="20">
        <f t="shared" si="255"/>
        <v>29.4591</v>
      </c>
      <c r="G677" s="20">
        <f t="shared" si="255"/>
        <v>212.8525</v>
      </c>
      <c r="H677" s="20">
        <f t="shared" si="255"/>
        <v>21.4037</v>
      </c>
      <c r="I677" s="20">
        <f t="shared" si="255"/>
        <v>0</v>
      </c>
      <c r="J677" s="20">
        <f t="shared" si="255"/>
        <v>0</v>
      </c>
      <c r="K677" s="20">
        <f t="shared" si="255"/>
        <v>0</v>
      </c>
      <c r="L677" s="20">
        <f t="shared" si="255"/>
        <v>0.7157</v>
      </c>
      <c r="M677" s="20">
        <f t="shared" si="255"/>
        <v>69.3246</v>
      </c>
      <c r="N677" s="20">
        <f t="shared" si="255"/>
        <v>0</v>
      </c>
      <c r="O677" s="21">
        <f t="shared" si="255"/>
        <v>1377.1425</v>
      </c>
    </row>
    <row r="678" spans="2:15" ht="12" customHeight="1">
      <c r="B678" s="35"/>
      <c r="C678" s="39" t="s">
        <v>44</v>
      </c>
      <c r="D678" s="20">
        <f aca="true" t="shared" si="256" ref="D678:O678">SUM(D288,D548,D613)</f>
        <v>1312903.2184</v>
      </c>
      <c r="E678" s="20">
        <f t="shared" si="256"/>
        <v>158065.8828</v>
      </c>
      <c r="F678" s="20">
        <f t="shared" si="256"/>
        <v>55063.632300000005</v>
      </c>
      <c r="G678" s="20">
        <f t="shared" si="256"/>
        <v>4159.3262</v>
      </c>
      <c r="H678" s="20">
        <f t="shared" si="256"/>
        <v>22968.884700000002</v>
      </c>
      <c r="I678" s="20">
        <f t="shared" si="256"/>
        <v>0.1905</v>
      </c>
      <c r="J678" s="20">
        <f t="shared" si="256"/>
        <v>2738194.6874</v>
      </c>
      <c r="K678" s="20">
        <f t="shared" si="256"/>
        <v>5053.9287</v>
      </c>
      <c r="L678" s="20">
        <f t="shared" si="256"/>
        <v>5926.7964</v>
      </c>
      <c r="M678" s="20">
        <f t="shared" si="256"/>
        <v>60806.2366</v>
      </c>
      <c r="N678" s="20">
        <f t="shared" si="256"/>
        <v>13497.173299999999</v>
      </c>
      <c r="O678" s="21">
        <f t="shared" si="256"/>
        <v>4376639.9573</v>
      </c>
    </row>
    <row r="679" spans="2:15" ht="12" customHeight="1">
      <c r="B679" s="35"/>
      <c r="C679" s="39" t="s">
        <v>61</v>
      </c>
      <c r="D679" s="20">
        <f aca="true" t="shared" si="257" ref="D679:O679">SUM(D289,D549,D614)</f>
        <v>637229.2366000001</v>
      </c>
      <c r="E679" s="20">
        <f t="shared" si="257"/>
        <v>78298.21570000002</v>
      </c>
      <c r="F679" s="20">
        <f t="shared" si="257"/>
        <v>39512.8046</v>
      </c>
      <c r="G679" s="20">
        <f t="shared" si="257"/>
        <v>44015.4343</v>
      </c>
      <c r="H679" s="20">
        <f t="shared" si="257"/>
        <v>423.3911</v>
      </c>
      <c r="I679" s="20">
        <f t="shared" si="257"/>
        <v>0</v>
      </c>
      <c r="J679" s="20">
        <f t="shared" si="257"/>
        <v>32031.213200000002</v>
      </c>
      <c r="K679" s="20">
        <f t="shared" si="257"/>
        <v>4220.8444</v>
      </c>
      <c r="L679" s="20">
        <f t="shared" si="257"/>
        <v>2.5784</v>
      </c>
      <c r="M679" s="20">
        <f t="shared" si="257"/>
        <v>20130.0899</v>
      </c>
      <c r="N679" s="20">
        <f t="shared" si="257"/>
        <v>39015.2192</v>
      </c>
      <c r="O679" s="21">
        <f t="shared" si="257"/>
        <v>894879.0274</v>
      </c>
    </row>
    <row r="680" spans="2:15" ht="12" customHeight="1">
      <c r="B680" s="35"/>
      <c r="C680" s="39" t="s">
        <v>45</v>
      </c>
      <c r="D680" s="20">
        <f aca="true" t="shared" si="258" ref="D680:O680">SUM(D290,D550,D615)</f>
        <v>122265.01860000001</v>
      </c>
      <c r="E680" s="20">
        <f t="shared" si="258"/>
        <v>20032.669</v>
      </c>
      <c r="F680" s="20">
        <f t="shared" si="258"/>
        <v>5963.9521</v>
      </c>
      <c r="G680" s="20">
        <f t="shared" si="258"/>
        <v>703.4811000000001</v>
      </c>
      <c r="H680" s="20">
        <f t="shared" si="258"/>
        <v>1350.1467</v>
      </c>
      <c r="I680" s="20">
        <f t="shared" si="258"/>
        <v>0</v>
      </c>
      <c r="J680" s="20">
        <f t="shared" si="258"/>
        <v>1068.2802000000001</v>
      </c>
      <c r="K680" s="20">
        <f t="shared" si="258"/>
        <v>487.4944</v>
      </c>
      <c r="L680" s="20">
        <f t="shared" si="258"/>
        <v>2.0674</v>
      </c>
      <c r="M680" s="20">
        <f t="shared" si="258"/>
        <v>3859.9537000000005</v>
      </c>
      <c r="N680" s="20">
        <f t="shared" si="258"/>
        <v>16815.7213</v>
      </c>
      <c r="O680" s="21">
        <f t="shared" si="258"/>
        <v>172548.7845</v>
      </c>
    </row>
    <row r="681" spans="2:15" ht="12" customHeight="1">
      <c r="B681" s="35"/>
      <c r="C681" s="39" t="s">
        <v>46</v>
      </c>
      <c r="D681" s="20">
        <f aca="true" t="shared" si="259" ref="D681:O681">SUM(D291,D551,D616)</f>
        <v>203159.29530000003</v>
      </c>
      <c r="E681" s="20">
        <f t="shared" si="259"/>
        <v>36160.125</v>
      </c>
      <c r="F681" s="20">
        <f t="shared" si="259"/>
        <v>11394.713800000001</v>
      </c>
      <c r="G681" s="20">
        <f t="shared" si="259"/>
        <v>5465.6522</v>
      </c>
      <c r="H681" s="20">
        <f t="shared" si="259"/>
        <v>6071.1157</v>
      </c>
      <c r="I681" s="20">
        <f t="shared" si="259"/>
        <v>0</v>
      </c>
      <c r="J681" s="20">
        <f t="shared" si="259"/>
        <v>72981.5724</v>
      </c>
      <c r="K681" s="20">
        <f t="shared" si="259"/>
        <v>784.0382999999999</v>
      </c>
      <c r="L681" s="20">
        <f t="shared" si="259"/>
        <v>169.8011</v>
      </c>
      <c r="M681" s="20">
        <f t="shared" si="259"/>
        <v>3095.3033999999993</v>
      </c>
      <c r="N681" s="20">
        <f t="shared" si="259"/>
        <v>2448.1924</v>
      </c>
      <c r="O681" s="21">
        <f t="shared" si="259"/>
        <v>341729.80960000004</v>
      </c>
    </row>
    <row r="682" spans="2:15" ht="12" customHeight="1">
      <c r="B682" s="35"/>
      <c r="C682" s="39" t="s">
        <v>84</v>
      </c>
      <c r="D682" s="20">
        <f aca="true" t="shared" si="260" ref="D682:O682">SUM(D292,D552,D617)</f>
        <v>64918.517400000004</v>
      </c>
      <c r="E682" s="20">
        <f t="shared" si="260"/>
        <v>15697.562599999997</v>
      </c>
      <c r="F682" s="20">
        <f t="shared" si="260"/>
        <v>8767.785800000001</v>
      </c>
      <c r="G682" s="20">
        <f t="shared" si="260"/>
        <v>742.9526999999999</v>
      </c>
      <c r="H682" s="20">
        <f t="shared" si="260"/>
        <v>1203.2394</v>
      </c>
      <c r="I682" s="20">
        <f t="shared" si="260"/>
        <v>10.2427</v>
      </c>
      <c r="J682" s="20">
        <f t="shared" si="260"/>
        <v>4234.2438</v>
      </c>
      <c r="K682" s="20">
        <f t="shared" si="260"/>
        <v>1046.8374000000001</v>
      </c>
      <c r="L682" s="20">
        <f t="shared" si="260"/>
        <v>6.6935</v>
      </c>
      <c r="M682" s="20">
        <f t="shared" si="260"/>
        <v>5316.5285</v>
      </c>
      <c r="N682" s="20">
        <f t="shared" si="260"/>
        <v>3850.8272</v>
      </c>
      <c r="O682" s="21">
        <f t="shared" si="260"/>
        <v>105795.431</v>
      </c>
    </row>
    <row r="683" spans="2:15" ht="12" customHeight="1">
      <c r="B683" s="35" t="s">
        <v>71</v>
      </c>
      <c r="C683" s="39" t="s">
        <v>85</v>
      </c>
      <c r="D683" s="20">
        <f aca="true" t="shared" si="261" ref="D683:O683">SUM(D293,D553,D618)</f>
        <v>73313.94940000001</v>
      </c>
      <c r="E683" s="20">
        <f t="shared" si="261"/>
        <v>9165.100499999999</v>
      </c>
      <c r="F683" s="20">
        <f t="shared" si="261"/>
        <v>2337.8949000000002</v>
      </c>
      <c r="G683" s="20">
        <f t="shared" si="261"/>
        <v>1123.3939</v>
      </c>
      <c r="H683" s="20">
        <f t="shared" si="261"/>
        <v>2336.3175</v>
      </c>
      <c r="I683" s="20">
        <f t="shared" si="261"/>
        <v>0</v>
      </c>
      <c r="J683" s="20">
        <f t="shared" si="261"/>
        <v>17468.1189</v>
      </c>
      <c r="K683" s="20">
        <f t="shared" si="261"/>
        <v>87.61019999999999</v>
      </c>
      <c r="L683" s="20">
        <f t="shared" si="261"/>
        <v>14.655500000000002</v>
      </c>
      <c r="M683" s="20">
        <f t="shared" si="261"/>
        <v>5052.5213</v>
      </c>
      <c r="N683" s="20">
        <f t="shared" si="261"/>
        <v>21061.4073</v>
      </c>
      <c r="O683" s="21">
        <f t="shared" si="261"/>
        <v>131960.9694</v>
      </c>
    </row>
    <row r="684" spans="2:15" ht="12" customHeight="1">
      <c r="B684" s="35"/>
      <c r="C684" s="39" t="s">
        <v>86</v>
      </c>
      <c r="D684" s="20">
        <f aca="true" t="shared" si="262" ref="D684:O684">SUM(D294,D554,D619)</f>
        <v>9485.0819</v>
      </c>
      <c r="E684" s="20">
        <f t="shared" si="262"/>
        <v>7585.9955</v>
      </c>
      <c r="F684" s="20">
        <f t="shared" si="262"/>
        <v>1015.67</v>
      </c>
      <c r="G684" s="20">
        <f t="shared" si="262"/>
        <v>355.79619999999994</v>
      </c>
      <c r="H684" s="20">
        <f t="shared" si="262"/>
        <v>378.60220000000004</v>
      </c>
      <c r="I684" s="20">
        <f t="shared" si="262"/>
        <v>0</v>
      </c>
      <c r="J684" s="20">
        <f t="shared" si="262"/>
        <v>30.9025</v>
      </c>
      <c r="K684" s="20">
        <f t="shared" si="262"/>
        <v>0</v>
      </c>
      <c r="L684" s="20">
        <f t="shared" si="262"/>
        <v>21.8045</v>
      </c>
      <c r="M684" s="20">
        <f t="shared" si="262"/>
        <v>3789.6696</v>
      </c>
      <c r="N684" s="20">
        <f t="shared" si="262"/>
        <v>1862.3187</v>
      </c>
      <c r="O684" s="21">
        <f t="shared" si="262"/>
        <v>24525.8411</v>
      </c>
    </row>
    <row r="685" spans="2:15" ht="12" customHeight="1">
      <c r="B685" s="35"/>
      <c r="C685" s="39" t="s">
        <v>87</v>
      </c>
      <c r="D685" s="20">
        <f aca="true" t="shared" si="263" ref="D685:O685">SUM(D295,D555,D620)</f>
        <v>10993.5593</v>
      </c>
      <c r="E685" s="20">
        <f t="shared" si="263"/>
        <v>4165.339800000001</v>
      </c>
      <c r="F685" s="20">
        <f t="shared" si="263"/>
        <v>540.3480999999999</v>
      </c>
      <c r="G685" s="20">
        <f t="shared" si="263"/>
        <v>89.4146</v>
      </c>
      <c r="H685" s="20">
        <f t="shared" si="263"/>
        <v>8.4544</v>
      </c>
      <c r="I685" s="20">
        <f t="shared" si="263"/>
        <v>0.0074</v>
      </c>
      <c r="J685" s="20">
        <f t="shared" si="263"/>
        <v>1.5388000000000002</v>
      </c>
      <c r="K685" s="20">
        <f t="shared" si="263"/>
        <v>77.0034</v>
      </c>
      <c r="L685" s="20">
        <f t="shared" si="263"/>
        <v>0.16210000000000002</v>
      </c>
      <c r="M685" s="20">
        <f t="shared" si="263"/>
        <v>402.355</v>
      </c>
      <c r="N685" s="20">
        <f t="shared" si="263"/>
        <v>2478.0364</v>
      </c>
      <c r="O685" s="21">
        <f t="shared" si="263"/>
        <v>18756.2193</v>
      </c>
    </row>
    <row r="686" spans="2:15" ht="12" customHeight="1">
      <c r="B686" s="35"/>
      <c r="C686" s="39" t="s">
        <v>47</v>
      </c>
      <c r="D686" s="20">
        <f aca="true" t="shared" si="264" ref="D686:O686">SUM(D296,D556,D621)</f>
        <v>58014.754799999995</v>
      </c>
      <c r="E686" s="20">
        <f t="shared" si="264"/>
        <v>39587.1617</v>
      </c>
      <c r="F686" s="20">
        <f t="shared" si="264"/>
        <v>4820.4011</v>
      </c>
      <c r="G686" s="20">
        <f t="shared" si="264"/>
        <v>2289.9541</v>
      </c>
      <c r="H686" s="20">
        <f t="shared" si="264"/>
        <v>2766.6261</v>
      </c>
      <c r="I686" s="20">
        <f t="shared" si="264"/>
        <v>0.1099</v>
      </c>
      <c r="J686" s="20">
        <f t="shared" si="264"/>
        <v>3897.1872</v>
      </c>
      <c r="K686" s="20">
        <f t="shared" si="264"/>
        <v>79.63219999999998</v>
      </c>
      <c r="L686" s="20">
        <f t="shared" si="264"/>
        <v>166.82840000000002</v>
      </c>
      <c r="M686" s="20">
        <f t="shared" si="264"/>
        <v>4885.826</v>
      </c>
      <c r="N686" s="20">
        <f t="shared" si="264"/>
        <v>12521.941299999999</v>
      </c>
      <c r="O686" s="21">
        <f t="shared" si="264"/>
        <v>129030.4228</v>
      </c>
    </row>
    <row r="687" spans="2:15" ht="12" customHeight="1">
      <c r="B687" s="35"/>
      <c r="C687" s="39" t="s">
        <v>88</v>
      </c>
      <c r="D687" s="20">
        <f aca="true" t="shared" si="265" ref="D687:O687">SUM(D297,D557,D622)</f>
        <v>5847.9003999999995</v>
      </c>
      <c r="E687" s="20">
        <f t="shared" si="265"/>
        <v>2504.8759</v>
      </c>
      <c r="F687" s="20">
        <f t="shared" si="265"/>
        <v>1271.4508</v>
      </c>
      <c r="G687" s="20">
        <f t="shared" si="265"/>
        <v>362.156</v>
      </c>
      <c r="H687" s="20">
        <f t="shared" si="265"/>
        <v>193.37609999999998</v>
      </c>
      <c r="I687" s="20">
        <f t="shared" si="265"/>
        <v>0.1823</v>
      </c>
      <c r="J687" s="20">
        <f t="shared" si="265"/>
        <v>56.540800000000004</v>
      </c>
      <c r="K687" s="20">
        <f t="shared" si="265"/>
        <v>0</v>
      </c>
      <c r="L687" s="20">
        <f t="shared" si="265"/>
        <v>0.6362</v>
      </c>
      <c r="M687" s="20">
        <f t="shared" si="265"/>
        <v>996.6114</v>
      </c>
      <c r="N687" s="20">
        <f t="shared" si="265"/>
        <v>884.2416000000001</v>
      </c>
      <c r="O687" s="21">
        <f t="shared" si="265"/>
        <v>12117.971500000001</v>
      </c>
    </row>
    <row r="688" spans="2:15" ht="12" customHeight="1">
      <c r="B688" s="35"/>
      <c r="C688" s="39" t="s">
        <v>48</v>
      </c>
      <c r="D688" s="20">
        <f aca="true" t="shared" si="266" ref="D688:O688">SUM(D298,D558,D623)</f>
        <v>444989.1503</v>
      </c>
      <c r="E688" s="20">
        <f t="shared" si="266"/>
        <v>54006.0642</v>
      </c>
      <c r="F688" s="20">
        <f t="shared" si="266"/>
        <v>22643.055800000002</v>
      </c>
      <c r="G688" s="20">
        <f t="shared" si="266"/>
        <v>657.3899</v>
      </c>
      <c r="H688" s="20">
        <f t="shared" si="266"/>
        <v>4580.244</v>
      </c>
      <c r="I688" s="20">
        <f t="shared" si="266"/>
        <v>8.14</v>
      </c>
      <c r="J688" s="20">
        <f t="shared" si="266"/>
        <v>2808.9669999999996</v>
      </c>
      <c r="K688" s="20">
        <f t="shared" si="266"/>
        <v>5265.7591999999995</v>
      </c>
      <c r="L688" s="20">
        <f t="shared" si="266"/>
        <v>0.5578</v>
      </c>
      <c r="M688" s="20">
        <f t="shared" si="266"/>
        <v>21645.906899999998</v>
      </c>
      <c r="N688" s="20">
        <f t="shared" si="266"/>
        <v>71350.723</v>
      </c>
      <c r="O688" s="21">
        <f t="shared" si="266"/>
        <v>627955.9580999999</v>
      </c>
    </row>
    <row r="689" spans="2:15" ht="12" customHeight="1">
      <c r="B689" s="35"/>
      <c r="C689" s="40" t="s">
        <v>89</v>
      </c>
      <c r="D689" s="20">
        <f aca="true" t="shared" si="267" ref="D689:O689">SUM(D299,D559,D624)</f>
        <v>12163.148700000002</v>
      </c>
      <c r="E689" s="20">
        <f t="shared" si="267"/>
        <v>10665.815</v>
      </c>
      <c r="F689" s="20">
        <f t="shared" si="267"/>
        <v>1764.1818999999998</v>
      </c>
      <c r="G689" s="20">
        <f t="shared" si="267"/>
        <v>1359.5961</v>
      </c>
      <c r="H689" s="20">
        <f t="shared" si="267"/>
        <v>3068.8845</v>
      </c>
      <c r="I689" s="20">
        <f t="shared" si="267"/>
        <v>3.2127</v>
      </c>
      <c r="J689" s="20">
        <f t="shared" si="267"/>
        <v>3492.1745</v>
      </c>
      <c r="K689" s="20">
        <f t="shared" si="267"/>
        <v>18.2012</v>
      </c>
      <c r="L689" s="20">
        <f t="shared" si="267"/>
        <v>301.1212</v>
      </c>
      <c r="M689" s="20">
        <f t="shared" si="267"/>
        <v>2980.4082</v>
      </c>
      <c r="N689" s="20">
        <f t="shared" si="267"/>
        <v>1475.3308</v>
      </c>
      <c r="O689" s="21">
        <f t="shared" si="267"/>
        <v>37292.074799999995</v>
      </c>
    </row>
    <row r="690" spans="2:15" ht="12" customHeight="1">
      <c r="B690" s="37"/>
      <c r="C690" s="41" t="s">
        <v>81</v>
      </c>
      <c r="D690" s="22">
        <f aca="true" t="shared" si="268" ref="D690:O690">SUM(D300,D560,D625)</f>
        <v>4499635.816199999</v>
      </c>
      <c r="E690" s="22">
        <f t="shared" si="268"/>
        <v>1517376.2687</v>
      </c>
      <c r="F690" s="22">
        <f t="shared" si="268"/>
        <v>465287.46359999996</v>
      </c>
      <c r="G690" s="22">
        <f t="shared" si="268"/>
        <v>186641.60940000002</v>
      </c>
      <c r="H690" s="22">
        <f t="shared" si="268"/>
        <v>264140.1162</v>
      </c>
      <c r="I690" s="22">
        <f t="shared" si="268"/>
        <v>5203.829</v>
      </c>
      <c r="J690" s="22">
        <f t="shared" si="268"/>
        <v>3270352.7731999997</v>
      </c>
      <c r="K690" s="22">
        <f t="shared" si="268"/>
        <v>21112.8991</v>
      </c>
      <c r="L690" s="22">
        <f t="shared" si="268"/>
        <v>13638.289100000002</v>
      </c>
      <c r="M690" s="22">
        <f t="shared" si="268"/>
        <v>386163.3719</v>
      </c>
      <c r="N690" s="22">
        <f t="shared" si="268"/>
        <v>276551.4337</v>
      </c>
      <c r="O690" s="23">
        <f t="shared" si="268"/>
        <v>10906103.870099999</v>
      </c>
    </row>
    <row r="691" spans="2:15" ht="12" customHeight="1">
      <c r="B691" s="33"/>
      <c r="C691" s="42" t="s">
        <v>49</v>
      </c>
      <c r="D691" s="20">
        <f aca="true" t="shared" si="269" ref="D691:O691">SUM(D301,D561,D626)</f>
        <v>346.1951</v>
      </c>
      <c r="E691" s="20">
        <f t="shared" si="269"/>
        <v>121.93529999999998</v>
      </c>
      <c r="F691" s="20">
        <f t="shared" si="269"/>
        <v>436.5992</v>
      </c>
      <c r="G691" s="20">
        <f t="shared" si="269"/>
        <v>247.4435</v>
      </c>
      <c r="H691" s="20">
        <f t="shared" si="269"/>
        <v>240.9986</v>
      </c>
      <c r="I691" s="20">
        <f t="shared" si="269"/>
        <v>0</v>
      </c>
      <c r="J691" s="20">
        <f t="shared" si="269"/>
        <v>82.006</v>
      </c>
      <c r="K691" s="20">
        <f t="shared" si="269"/>
        <v>0</v>
      </c>
      <c r="L691" s="20">
        <f t="shared" si="269"/>
        <v>7.6002</v>
      </c>
      <c r="M691" s="20">
        <f t="shared" si="269"/>
        <v>303.87530000000004</v>
      </c>
      <c r="N691" s="20">
        <f t="shared" si="269"/>
        <v>0</v>
      </c>
      <c r="O691" s="21">
        <f t="shared" si="269"/>
        <v>1786.6532</v>
      </c>
    </row>
    <row r="692" spans="2:15" ht="12" customHeight="1">
      <c r="B692" s="35"/>
      <c r="C692" s="39" t="s">
        <v>50</v>
      </c>
      <c r="D692" s="20">
        <f aca="true" t="shared" si="270" ref="D692:O692">SUM(D302,D562,D627)</f>
        <v>243.9392</v>
      </c>
      <c r="E692" s="20">
        <f t="shared" si="270"/>
        <v>26.2054</v>
      </c>
      <c r="F692" s="20">
        <f t="shared" si="270"/>
        <v>274.45140000000004</v>
      </c>
      <c r="G692" s="20">
        <f t="shared" si="270"/>
        <v>559.2040999999999</v>
      </c>
      <c r="H692" s="20">
        <f t="shared" si="270"/>
        <v>127.24350000000001</v>
      </c>
      <c r="I692" s="20">
        <f t="shared" si="270"/>
        <v>0</v>
      </c>
      <c r="J692" s="20">
        <f t="shared" si="270"/>
        <v>0</v>
      </c>
      <c r="K692" s="20">
        <f t="shared" si="270"/>
        <v>0</v>
      </c>
      <c r="L692" s="20">
        <f t="shared" si="270"/>
        <v>2.7643</v>
      </c>
      <c r="M692" s="20">
        <f t="shared" si="270"/>
        <v>42.4653</v>
      </c>
      <c r="N692" s="20">
        <f t="shared" si="270"/>
        <v>60.5434</v>
      </c>
      <c r="O692" s="21">
        <f t="shared" si="270"/>
        <v>1336.8166</v>
      </c>
    </row>
    <row r="693" spans="2:15" ht="12" customHeight="1">
      <c r="B693" s="35"/>
      <c r="C693" s="39" t="s">
        <v>51</v>
      </c>
      <c r="D693" s="20">
        <f aca="true" t="shared" si="271" ref="D693:O693">SUM(D303,D563,D628)</f>
        <v>1608.1145</v>
      </c>
      <c r="E693" s="20">
        <f t="shared" si="271"/>
        <v>2128.9082</v>
      </c>
      <c r="F693" s="20">
        <f t="shared" si="271"/>
        <v>246.39520000000002</v>
      </c>
      <c r="G693" s="20">
        <f t="shared" si="271"/>
        <v>1394.8661</v>
      </c>
      <c r="H693" s="20">
        <f t="shared" si="271"/>
        <v>4764.5289999999995</v>
      </c>
      <c r="I693" s="20">
        <f t="shared" si="271"/>
        <v>0</v>
      </c>
      <c r="J693" s="20">
        <f t="shared" si="271"/>
        <v>0</v>
      </c>
      <c r="K693" s="20">
        <f t="shared" si="271"/>
        <v>0</v>
      </c>
      <c r="L693" s="20">
        <f t="shared" si="271"/>
        <v>21.2169</v>
      </c>
      <c r="M693" s="20">
        <f t="shared" si="271"/>
        <v>175.8103</v>
      </c>
      <c r="N693" s="20">
        <f t="shared" si="271"/>
        <v>0</v>
      </c>
      <c r="O693" s="21">
        <f t="shared" si="271"/>
        <v>10339.8402</v>
      </c>
    </row>
    <row r="694" spans="2:15" ht="12" customHeight="1">
      <c r="B694" s="35" t="s">
        <v>72</v>
      </c>
      <c r="C694" s="39" t="s">
        <v>90</v>
      </c>
      <c r="D694" s="20">
        <f aca="true" t="shared" si="272" ref="D694:O694">SUM(D304,D564,D629)</f>
        <v>51459.7673</v>
      </c>
      <c r="E694" s="20">
        <f t="shared" si="272"/>
        <v>60541.5176</v>
      </c>
      <c r="F694" s="20">
        <f t="shared" si="272"/>
        <v>57852.951199999996</v>
      </c>
      <c r="G694" s="20">
        <f t="shared" si="272"/>
        <v>21546.0797</v>
      </c>
      <c r="H694" s="20">
        <f t="shared" si="272"/>
        <v>84600.44940000001</v>
      </c>
      <c r="I694" s="20">
        <f t="shared" si="272"/>
        <v>44825.198599999996</v>
      </c>
      <c r="J694" s="20">
        <f t="shared" si="272"/>
        <v>0</v>
      </c>
      <c r="K694" s="20">
        <f t="shared" si="272"/>
        <v>0</v>
      </c>
      <c r="L694" s="20">
        <f t="shared" si="272"/>
        <v>738.9865</v>
      </c>
      <c r="M694" s="20">
        <f t="shared" si="272"/>
        <v>17874.6754</v>
      </c>
      <c r="N694" s="20">
        <f t="shared" si="272"/>
        <v>4044.5215000000003</v>
      </c>
      <c r="O694" s="21">
        <f t="shared" si="272"/>
        <v>343484.14719999995</v>
      </c>
    </row>
    <row r="695" spans="2:15" ht="12" customHeight="1">
      <c r="B695" s="35"/>
      <c r="C695" s="39" t="s">
        <v>52</v>
      </c>
      <c r="D695" s="20">
        <f aca="true" t="shared" si="273" ref="D695:O695">SUM(D305,D565,D630)</f>
        <v>31212.285499999998</v>
      </c>
      <c r="E695" s="20">
        <f t="shared" si="273"/>
        <v>73546.7527</v>
      </c>
      <c r="F695" s="20">
        <f t="shared" si="273"/>
        <v>54997.6842</v>
      </c>
      <c r="G695" s="20">
        <f t="shared" si="273"/>
        <v>18564.5447</v>
      </c>
      <c r="H695" s="20">
        <f t="shared" si="273"/>
        <v>88028.0953</v>
      </c>
      <c r="I695" s="20">
        <f t="shared" si="273"/>
        <v>92.2247</v>
      </c>
      <c r="J695" s="20">
        <f t="shared" si="273"/>
        <v>0</v>
      </c>
      <c r="K695" s="20">
        <f t="shared" si="273"/>
        <v>0</v>
      </c>
      <c r="L695" s="20">
        <f t="shared" si="273"/>
        <v>3583.6545</v>
      </c>
      <c r="M695" s="20">
        <f t="shared" si="273"/>
        <v>82779.94549999999</v>
      </c>
      <c r="N695" s="20">
        <f t="shared" si="273"/>
        <v>0</v>
      </c>
      <c r="O695" s="21">
        <f t="shared" si="273"/>
        <v>352805.1871</v>
      </c>
    </row>
    <row r="696" spans="2:15" ht="12" customHeight="1">
      <c r="B696" s="35"/>
      <c r="C696" s="39" t="s">
        <v>53</v>
      </c>
      <c r="D696" s="20">
        <f aca="true" t="shared" si="274" ref="D696:O696">SUM(D306,D566,D631)</f>
        <v>474691.6172000001</v>
      </c>
      <c r="E696" s="20">
        <f t="shared" si="274"/>
        <v>40724.5371</v>
      </c>
      <c r="F696" s="20">
        <f t="shared" si="274"/>
        <v>45581.6071</v>
      </c>
      <c r="G696" s="20">
        <f t="shared" si="274"/>
        <v>6922.7361</v>
      </c>
      <c r="H696" s="20">
        <f t="shared" si="274"/>
        <v>14587.947199999999</v>
      </c>
      <c r="I696" s="20">
        <f t="shared" si="274"/>
        <v>0</v>
      </c>
      <c r="J696" s="20">
        <f t="shared" si="274"/>
        <v>482247.1175</v>
      </c>
      <c r="K696" s="20">
        <f t="shared" si="274"/>
        <v>0</v>
      </c>
      <c r="L696" s="20">
        <f t="shared" si="274"/>
        <v>1792.1669</v>
      </c>
      <c r="M696" s="20">
        <f t="shared" si="274"/>
        <v>24579.3965</v>
      </c>
      <c r="N696" s="20">
        <f t="shared" si="274"/>
        <v>26.4968</v>
      </c>
      <c r="O696" s="21">
        <f t="shared" si="274"/>
        <v>1091153.6224</v>
      </c>
    </row>
    <row r="697" spans="2:15" ht="12" customHeight="1">
      <c r="B697" s="35"/>
      <c r="C697" s="39" t="s">
        <v>54</v>
      </c>
      <c r="D697" s="20">
        <f aca="true" t="shared" si="275" ref="D697:O697">SUM(D307,D567,D632)</f>
        <v>44986.1117</v>
      </c>
      <c r="E697" s="20">
        <f t="shared" si="275"/>
        <v>11045.5243</v>
      </c>
      <c r="F697" s="20">
        <f t="shared" si="275"/>
        <v>5271.8150000000005</v>
      </c>
      <c r="G697" s="20">
        <f t="shared" si="275"/>
        <v>1672.0660999999998</v>
      </c>
      <c r="H697" s="20">
        <f t="shared" si="275"/>
        <v>1430.4517</v>
      </c>
      <c r="I697" s="20">
        <f t="shared" si="275"/>
        <v>0</v>
      </c>
      <c r="J697" s="20">
        <f t="shared" si="275"/>
        <v>3940.032</v>
      </c>
      <c r="K697" s="20">
        <f t="shared" si="275"/>
        <v>0</v>
      </c>
      <c r="L697" s="20">
        <f t="shared" si="275"/>
        <v>284.3462</v>
      </c>
      <c r="M697" s="20">
        <f t="shared" si="275"/>
        <v>5837.421600000001</v>
      </c>
      <c r="N697" s="20">
        <f t="shared" si="275"/>
        <v>668.8252</v>
      </c>
      <c r="O697" s="21">
        <f t="shared" si="275"/>
        <v>75136.5938</v>
      </c>
    </row>
    <row r="698" spans="2:15" ht="12" customHeight="1">
      <c r="B698" s="35"/>
      <c r="C698" s="39" t="s">
        <v>55</v>
      </c>
      <c r="D698" s="20">
        <f aca="true" t="shared" si="276" ref="D698:O698">SUM(D308,D568,D633)</f>
        <v>286353.48470000003</v>
      </c>
      <c r="E698" s="20">
        <f t="shared" si="276"/>
        <v>35461.1665</v>
      </c>
      <c r="F698" s="20">
        <f t="shared" si="276"/>
        <v>63181.9528</v>
      </c>
      <c r="G698" s="20">
        <f t="shared" si="276"/>
        <v>2392.5083999999997</v>
      </c>
      <c r="H698" s="20">
        <f t="shared" si="276"/>
        <v>121958.04869999998</v>
      </c>
      <c r="I698" s="20">
        <f t="shared" si="276"/>
        <v>6985.9961</v>
      </c>
      <c r="J698" s="20">
        <f t="shared" si="276"/>
        <v>39464.5639</v>
      </c>
      <c r="K698" s="20">
        <f t="shared" si="276"/>
        <v>0</v>
      </c>
      <c r="L698" s="20">
        <f t="shared" si="276"/>
        <v>25025.9506</v>
      </c>
      <c r="M698" s="20">
        <f t="shared" si="276"/>
        <v>35614.222700000006</v>
      </c>
      <c r="N698" s="20">
        <f t="shared" si="276"/>
        <v>3.1805</v>
      </c>
      <c r="O698" s="21">
        <f t="shared" si="276"/>
        <v>616441.0749</v>
      </c>
    </row>
    <row r="699" spans="2:15" ht="12" customHeight="1">
      <c r="B699" s="35" t="s">
        <v>73</v>
      </c>
      <c r="C699" s="39" t="s">
        <v>56</v>
      </c>
      <c r="D699" s="20">
        <f aca="true" t="shared" si="277" ref="D699:O699">SUM(D309,D569,D634)</f>
        <v>312819.9151</v>
      </c>
      <c r="E699" s="20">
        <f t="shared" si="277"/>
        <v>60389.625100000005</v>
      </c>
      <c r="F699" s="20">
        <f t="shared" si="277"/>
        <v>22739.6061</v>
      </c>
      <c r="G699" s="20">
        <f t="shared" si="277"/>
        <v>2346.2169999999996</v>
      </c>
      <c r="H699" s="20">
        <f t="shared" si="277"/>
        <v>87.2839</v>
      </c>
      <c r="I699" s="20">
        <f t="shared" si="277"/>
        <v>0</v>
      </c>
      <c r="J699" s="20">
        <f t="shared" si="277"/>
        <v>307.1234</v>
      </c>
      <c r="K699" s="20">
        <f t="shared" si="277"/>
        <v>4352.709</v>
      </c>
      <c r="L699" s="20">
        <f t="shared" si="277"/>
        <v>125.6269</v>
      </c>
      <c r="M699" s="20">
        <f t="shared" si="277"/>
        <v>15253.5304</v>
      </c>
      <c r="N699" s="20">
        <f t="shared" si="277"/>
        <v>32297.3627</v>
      </c>
      <c r="O699" s="21">
        <f t="shared" si="277"/>
        <v>450718.99960000004</v>
      </c>
    </row>
    <row r="700" spans="2:15" ht="12" customHeight="1">
      <c r="B700" s="35"/>
      <c r="C700" s="39" t="s">
        <v>91</v>
      </c>
      <c r="D700" s="20">
        <f aca="true" t="shared" si="278" ref="D700:O700">SUM(D310,D570,D635)</f>
        <v>22022.2912</v>
      </c>
      <c r="E700" s="20">
        <f t="shared" si="278"/>
        <v>3725.587</v>
      </c>
      <c r="F700" s="20">
        <f t="shared" si="278"/>
        <v>1497.6011999999998</v>
      </c>
      <c r="G700" s="20">
        <f t="shared" si="278"/>
        <v>2875.0151</v>
      </c>
      <c r="H700" s="20">
        <f t="shared" si="278"/>
        <v>1364.572</v>
      </c>
      <c r="I700" s="20">
        <f t="shared" si="278"/>
        <v>0</v>
      </c>
      <c r="J700" s="20">
        <f t="shared" si="278"/>
        <v>1586.0694</v>
      </c>
      <c r="K700" s="20">
        <f t="shared" si="278"/>
        <v>10.3439</v>
      </c>
      <c r="L700" s="20">
        <f t="shared" si="278"/>
        <v>125.0607</v>
      </c>
      <c r="M700" s="20">
        <f t="shared" si="278"/>
        <v>11075.4546</v>
      </c>
      <c r="N700" s="20">
        <f t="shared" si="278"/>
        <v>2496.7307</v>
      </c>
      <c r="O700" s="21">
        <f t="shared" si="278"/>
        <v>46778.7258</v>
      </c>
    </row>
    <row r="701" spans="2:15" ht="12" customHeight="1">
      <c r="B701" s="35"/>
      <c r="C701" s="39" t="s">
        <v>62</v>
      </c>
      <c r="D701" s="20">
        <f aca="true" t="shared" si="279" ref="D701:O701">SUM(D311,D571,D636)</f>
        <v>8994.1455</v>
      </c>
      <c r="E701" s="20">
        <f t="shared" si="279"/>
        <v>2041.8223</v>
      </c>
      <c r="F701" s="20">
        <f t="shared" si="279"/>
        <v>631.2094</v>
      </c>
      <c r="G701" s="20">
        <f t="shared" si="279"/>
        <v>2026.7045</v>
      </c>
      <c r="H701" s="20">
        <f t="shared" si="279"/>
        <v>4572.6427</v>
      </c>
      <c r="I701" s="20">
        <f t="shared" si="279"/>
        <v>0</v>
      </c>
      <c r="J701" s="20">
        <f t="shared" si="279"/>
        <v>0</v>
      </c>
      <c r="K701" s="20">
        <f t="shared" si="279"/>
        <v>270.3664</v>
      </c>
      <c r="L701" s="20">
        <f t="shared" si="279"/>
        <v>56.1181</v>
      </c>
      <c r="M701" s="20">
        <f t="shared" si="279"/>
        <v>12540.938800000002</v>
      </c>
      <c r="N701" s="20">
        <f t="shared" si="279"/>
        <v>2359.786</v>
      </c>
      <c r="O701" s="21">
        <f t="shared" si="279"/>
        <v>33493.7337</v>
      </c>
    </row>
    <row r="702" spans="2:15" ht="12" customHeight="1">
      <c r="B702" s="35"/>
      <c r="C702" s="39" t="s">
        <v>63</v>
      </c>
      <c r="D702" s="20">
        <f aca="true" t="shared" si="280" ref="D702:O702">SUM(D312,D572,D637)</f>
        <v>6515.9221</v>
      </c>
      <c r="E702" s="20">
        <f t="shared" si="280"/>
        <v>5938.9155</v>
      </c>
      <c r="F702" s="20">
        <f t="shared" si="280"/>
        <v>720.0393</v>
      </c>
      <c r="G702" s="20">
        <f t="shared" si="280"/>
        <v>1434.9928</v>
      </c>
      <c r="H702" s="20">
        <f t="shared" si="280"/>
        <v>1071.8198</v>
      </c>
      <c r="I702" s="20">
        <f t="shared" si="280"/>
        <v>0</v>
      </c>
      <c r="J702" s="20">
        <f t="shared" si="280"/>
        <v>3560.0508</v>
      </c>
      <c r="K702" s="20">
        <f t="shared" si="280"/>
        <v>4.9536</v>
      </c>
      <c r="L702" s="20">
        <f t="shared" si="280"/>
        <v>46.4328</v>
      </c>
      <c r="M702" s="20">
        <f t="shared" si="280"/>
        <v>3165.5438</v>
      </c>
      <c r="N702" s="20">
        <f t="shared" si="280"/>
        <v>78.0572</v>
      </c>
      <c r="O702" s="21">
        <f t="shared" si="280"/>
        <v>22536.727700000003</v>
      </c>
    </row>
    <row r="703" spans="2:15" ht="12" customHeight="1">
      <c r="B703" s="35"/>
      <c r="C703" s="39" t="s">
        <v>64</v>
      </c>
      <c r="D703" s="20">
        <f aca="true" t="shared" si="281" ref="D703:O703">SUM(D313,D573,D638)</f>
        <v>1874.1450000000002</v>
      </c>
      <c r="E703" s="20">
        <f t="shared" si="281"/>
        <v>2769.0579000000002</v>
      </c>
      <c r="F703" s="20">
        <f t="shared" si="281"/>
        <v>569.1437000000001</v>
      </c>
      <c r="G703" s="20">
        <f t="shared" si="281"/>
        <v>354.60390000000007</v>
      </c>
      <c r="H703" s="20">
        <f t="shared" si="281"/>
        <v>554.6546999999999</v>
      </c>
      <c r="I703" s="20">
        <f t="shared" si="281"/>
        <v>0</v>
      </c>
      <c r="J703" s="20">
        <f t="shared" si="281"/>
        <v>0.4451</v>
      </c>
      <c r="K703" s="20">
        <f t="shared" si="281"/>
        <v>19.5034</v>
      </c>
      <c r="L703" s="20">
        <f t="shared" si="281"/>
        <v>9.4213</v>
      </c>
      <c r="M703" s="20">
        <f t="shared" si="281"/>
        <v>1845.7119</v>
      </c>
      <c r="N703" s="20">
        <f t="shared" si="281"/>
        <v>39.3453</v>
      </c>
      <c r="O703" s="21">
        <f t="shared" si="281"/>
        <v>8036.032199999999</v>
      </c>
    </row>
    <row r="704" spans="2:15" ht="12" customHeight="1">
      <c r="B704" s="35" t="s">
        <v>74</v>
      </c>
      <c r="C704" s="39" t="s">
        <v>57</v>
      </c>
      <c r="D704" s="20">
        <f aca="true" t="shared" si="282" ref="D704:O704">SUM(D314,D574,D639)</f>
        <v>1274.3646999999999</v>
      </c>
      <c r="E704" s="20">
        <f t="shared" si="282"/>
        <v>1200.1719999999998</v>
      </c>
      <c r="F704" s="20">
        <f t="shared" si="282"/>
        <v>1375.9052</v>
      </c>
      <c r="G704" s="20">
        <f t="shared" si="282"/>
        <v>790.9422</v>
      </c>
      <c r="H704" s="20">
        <f t="shared" si="282"/>
        <v>12450.8916</v>
      </c>
      <c r="I704" s="20">
        <f t="shared" si="282"/>
        <v>0</v>
      </c>
      <c r="J704" s="20">
        <f t="shared" si="282"/>
        <v>3122.6962000000003</v>
      </c>
      <c r="K704" s="20">
        <f t="shared" si="282"/>
        <v>0</v>
      </c>
      <c r="L704" s="20">
        <f t="shared" si="282"/>
        <v>1086.8709000000001</v>
      </c>
      <c r="M704" s="20">
        <f t="shared" si="282"/>
        <v>3830.4920999999995</v>
      </c>
      <c r="N704" s="20">
        <f t="shared" si="282"/>
        <v>0</v>
      </c>
      <c r="O704" s="21">
        <f t="shared" si="282"/>
        <v>25132.334899999998</v>
      </c>
    </row>
    <row r="705" spans="2:15" ht="12" customHeight="1">
      <c r="B705" s="35"/>
      <c r="C705" s="39" t="s">
        <v>92</v>
      </c>
      <c r="D705" s="20">
        <f aca="true" t="shared" si="283" ref="D705:O706">SUM(D315,D575,D640)</f>
        <v>5.443199999999999</v>
      </c>
      <c r="E705" s="20">
        <f t="shared" si="283"/>
        <v>8117.834</v>
      </c>
      <c r="F705" s="20">
        <f t="shared" si="283"/>
        <v>981.3996</v>
      </c>
      <c r="G705" s="20">
        <f t="shared" si="283"/>
        <v>3142.5158</v>
      </c>
      <c r="H705" s="20">
        <f t="shared" si="283"/>
        <v>13262.657700000002</v>
      </c>
      <c r="I705" s="20">
        <f t="shared" si="283"/>
        <v>0</v>
      </c>
      <c r="J705" s="20">
        <f t="shared" si="283"/>
        <v>0.0049</v>
      </c>
      <c r="K705" s="20">
        <f t="shared" si="283"/>
        <v>0</v>
      </c>
      <c r="L705" s="20">
        <f t="shared" si="283"/>
        <v>169.16369999999998</v>
      </c>
      <c r="M705" s="20">
        <f t="shared" si="283"/>
        <v>13624.3281</v>
      </c>
      <c r="N705" s="20">
        <f t="shared" si="283"/>
        <v>0</v>
      </c>
      <c r="O705" s="21">
        <f t="shared" si="283"/>
        <v>39303.346999999994</v>
      </c>
    </row>
    <row r="706" spans="2:15" ht="12" customHeight="1">
      <c r="B706" s="35"/>
      <c r="C706" s="39" t="s">
        <v>58</v>
      </c>
      <c r="D706" s="20">
        <f t="shared" si="283"/>
        <v>29837.498199999998</v>
      </c>
      <c r="E706" s="20">
        <f t="shared" si="283"/>
        <v>53473.7333</v>
      </c>
      <c r="F706" s="20">
        <f t="shared" si="283"/>
        <v>24381.4957</v>
      </c>
      <c r="G706" s="20">
        <f t="shared" si="283"/>
        <v>8595.7606</v>
      </c>
      <c r="H706" s="20">
        <f t="shared" si="283"/>
        <v>28809.8781</v>
      </c>
      <c r="I706" s="20">
        <f t="shared" si="283"/>
        <v>530.8892000000001</v>
      </c>
      <c r="J706" s="20">
        <f t="shared" si="283"/>
        <v>3283.0973</v>
      </c>
      <c r="K706" s="20">
        <f t="shared" si="283"/>
        <v>0</v>
      </c>
      <c r="L706" s="20">
        <f t="shared" si="283"/>
        <v>1717.4099</v>
      </c>
      <c r="M706" s="20">
        <f t="shared" si="283"/>
        <v>9253.7726</v>
      </c>
      <c r="N706" s="20">
        <f t="shared" si="283"/>
        <v>874.6795000000001</v>
      </c>
      <c r="O706" s="21">
        <f t="shared" si="283"/>
        <v>160758.21440000003</v>
      </c>
    </row>
    <row r="707" spans="2:15" ht="12" customHeight="1">
      <c r="B707" s="35"/>
      <c r="C707" s="40" t="s">
        <v>101</v>
      </c>
      <c r="D707" s="24">
        <f aca="true" t="shared" si="284" ref="D707:O707">SUM(D317,D577,D642)</f>
        <v>8212.1444</v>
      </c>
      <c r="E707" s="24">
        <f t="shared" si="284"/>
        <v>16880.748499999998</v>
      </c>
      <c r="F707" s="24">
        <f t="shared" si="284"/>
        <v>8419.849900000001</v>
      </c>
      <c r="G707" s="24">
        <f t="shared" si="284"/>
        <v>1746.4835</v>
      </c>
      <c r="H707" s="24">
        <f t="shared" si="284"/>
        <v>5228.652999999999</v>
      </c>
      <c r="I707" s="24">
        <f t="shared" si="284"/>
        <v>11.2094</v>
      </c>
      <c r="J707" s="24">
        <f t="shared" si="284"/>
        <v>2783.1203</v>
      </c>
      <c r="K707" s="24">
        <f t="shared" si="284"/>
        <v>23.9696</v>
      </c>
      <c r="L707" s="24">
        <f t="shared" si="284"/>
        <v>70.2869</v>
      </c>
      <c r="M707" s="24">
        <f t="shared" si="284"/>
        <v>7265.7555999999995</v>
      </c>
      <c r="N707" s="24">
        <f t="shared" si="284"/>
        <v>422.14279999999997</v>
      </c>
      <c r="O707" s="25">
        <f t="shared" si="284"/>
        <v>51064.3639</v>
      </c>
    </row>
    <row r="708" spans="2:15" ht="12" customHeight="1">
      <c r="B708" s="37"/>
      <c r="C708" s="43" t="s">
        <v>81</v>
      </c>
      <c r="D708" s="24">
        <f aca="true" t="shared" si="285" ref="D708:O708">SUM(D318,D578,D643)</f>
        <v>1282457.3846000002</v>
      </c>
      <c r="E708" s="24">
        <f t="shared" si="285"/>
        <v>378134.04270000005</v>
      </c>
      <c r="F708" s="24">
        <f t="shared" si="285"/>
        <v>289159.7062000001</v>
      </c>
      <c r="G708" s="24">
        <f t="shared" si="285"/>
        <v>76612.6841</v>
      </c>
      <c r="H708" s="24">
        <f t="shared" si="285"/>
        <v>383140.8169</v>
      </c>
      <c r="I708" s="24">
        <f t="shared" si="285"/>
        <v>52445.518</v>
      </c>
      <c r="J708" s="24">
        <f t="shared" si="285"/>
        <v>540376.3268</v>
      </c>
      <c r="K708" s="24">
        <f t="shared" si="285"/>
        <v>4681.845899999999</v>
      </c>
      <c r="L708" s="24">
        <f t="shared" si="285"/>
        <v>34863.0773</v>
      </c>
      <c r="M708" s="24">
        <f t="shared" si="285"/>
        <v>245063.34050000002</v>
      </c>
      <c r="N708" s="24">
        <f t="shared" si="285"/>
        <v>43371.6716</v>
      </c>
      <c r="O708" s="25">
        <f t="shared" si="285"/>
        <v>3330306.4146000003</v>
      </c>
    </row>
    <row r="709" spans="2:15" ht="12" customHeight="1">
      <c r="B709" s="35"/>
      <c r="C709" s="36" t="s">
        <v>93</v>
      </c>
      <c r="D709" s="18">
        <f aca="true" t="shared" si="286" ref="D709:O709">SUM(D319,D579,D644)</f>
        <v>705893.0471999999</v>
      </c>
      <c r="E709" s="18">
        <f t="shared" si="286"/>
        <v>288474.5821</v>
      </c>
      <c r="F709" s="18">
        <f t="shared" si="286"/>
        <v>70933.2689</v>
      </c>
      <c r="G709" s="18">
        <f t="shared" si="286"/>
        <v>48850.5793</v>
      </c>
      <c r="H709" s="18">
        <f t="shared" si="286"/>
        <v>71759.7747</v>
      </c>
      <c r="I709" s="18">
        <f t="shared" si="286"/>
        <v>5462.5912</v>
      </c>
      <c r="J709" s="18">
        <f t="shared" si="286"/>
        <v>12682.532000000001</v>
      </c>
      <c r="K709" s="18">
        <f t="shared" si="286"/>
        <v>174.20999999999998</v>
      </c>
      <c r="L709" s="18">
        <f t="shared" si="286"/>
        <v>1529.2289</v>
      </c>
      <c r="M709" s="18">
        <f t="shared" si="286"/>
        <v>49641.496900000006</v>
      </c>
      <c r="N709" s="18">
        <f t="shared" si="286"/>
        <v>105989.81400000001</v>
      </c>
      <c r="O709" s="19">
        <f t="shared" si="286"/>
        <v>1361391.1252</v>
      </c>
    </row>
    <row r="710" spans="2:15" ht="12" customHeight="1">
      <c r="B710" s="35" t="s">
        <v>75</v>
      </c>
      <c r="C710" s="36" t="s">
        <v>94</v>
      </c>
      <c r="D710" s="20">
        <f aca="true" t="shared" si="287" ref="D710:O710">SUM(D320,D580,D645)</f>
        <v>88672.147</v>
      </c>
      <c r="E710" s="20">
        <f t="shared" si="287"/>
        <v>10323.530400000001</v>
      </c>
      <c r="F710" s="20">
        <f t="shared" si="287"/>
        <v>1577.503</v>
      </c>
      <c r="G710" s="20">
        <f t="shared" si="287"/>
        <v>1045.0254</v>
      </c>
      <c r="H710" s="20">
        <f t="shared" si="287"/>
        <v>3376.7785999999996</v>
      </c>
      <c r="I710" s="20">
        <f t="shared" si="287"/>
        <v>0</v>
      </c>
      <c r="J710" s="20">
        <f t="shared" si="287"/>
        <v>2107.8467</v>
      </c>
      <c r="K710" s="20">
        <f t="shared" si="287"/>
        <v>0</v>
      </c>
      <c r="L710" s="20">
        <f t="shared" si="287"/>
        <v>1.1029</v>
      </c>
      <c r="M710" s="20">
        <f t="shared" si="287"/>
        <v>2899.9311</v>
      </c>
      <c r="N710" s="20">
        <f t="shared" si="287"/>
        <v>3609.9322</v>
      </c>
      <c r="O710" s="21">
        <f t="shared" si="287"/>
        <v>113613.79729999999</v>
      </c>
    </row>
    <row r="711" spans="2:15" ht="12" customHeight="1">
      <c r="B711" s="35"/>
      <c r="C711" s="36" t="s">
        <v>95</v>
      </c>
      <c r="D711" s="20">
        <f aca="true" t="shared" si="288" ref="D711:O711">SUM(D321,D581,D646)</f>
        <v>102978.00300000001</v>
      </c>
      <c r="E711" s="20">
        <f t="shared" si="288"/>
        <v>1082.5203000000001</v>
      </c>
      <c r="F711" s="20">
        <f t="shared" si="288"/>
        <v>1995.9956</v>
      </c>
      <c r="G711" s="20">
        <f t="shared" si="288"/>
        <v>0</v>
      </c>
      <c r="H711" s="20">
        <f t="shared" si="288"/>
        <v>1590.8046000000002</v>
      </c>
      <c r="I711" s="20">
        <f t="shared" si="288"/>
        <v>0</v>
      </c>
      <c r="J711" s="20">
        <f t="shared" si="288"/>
        <v>0</v>
      </c>
      <c r="K711" s="20">
        <f t="shared" si="288"/>
        <v>0</v>
      </c>
      <c r="L711" s="20">
        <f t="shared" si="288"/>
        <v>0</v>
      </c>
      <c r="M711" s="20">
        <f t="shared" si="288"/>
        <v>210.5529</v>
      </c>
      <c r="N711" s="20">
        <f t="shared" si="288"/>
        <v>0</v>
      </c>
      <c r="O711" s="21">
        <f t="shared" si="288"/>
        <v>107857.87640000001</v>
      </c>
    </row>
    <row r="712" spans="2:15" ht="12" customHeight="1">
      <c r="B712" s="35" t="s">
        <v>76</v>
      </c>
      <c r="C712" s="36" t="s">
        <v>96</v>
      </c>
      <c r="D712" s="20">
        <f aca="true" t="shared" si="289" ref="D712:O712">SUM(D322,D582,D647)</f>
        <v>21034.942900000002</v>
      </c>
      <c r="E712" s="20">
        <f t="shared" si="289"/>
        <v>2398.2836</v>
      </c>
      <c r="F712" s="20">
        <f t="shared" si="289"/>
        <v>441.819</v>
      </c>
      <c r="G712" s="20">
        <f t="shared" si="289"/>
        <v>216.90640000000002</v>
      </c>
      <c r="H712" s="20">
        <f t="shared" si="289"/>
        <v>934.7524000000001</v>
      </c>
      <c r="I712" s="20">
        <f t="shared" si="289"/>
        <v>0.063</v>
      </c>
      <c r="J712" s="20">
        <f t="shared" si="289"/>
        <v>23.034100000000002</v>
      </c>
      <c r="K712" s="20">
        <f t="shared" si="289"/>
        <v>1.9219</v>
      </c>
      <c r="L712" s="20">
        <f t="shared" si="289"/>
        <v>6.4405</v>
      </c>
      <c r="M712" s="20">
        <f t="shared" si="289"/>
        <v>472.0151</v>
      </c>
      <c r="N712" s="20">
        <f t="shared" si="289"/>
        <v>4193.8613</v>
      </c>
      <c r="O712" s="21">
        <f t="shared" si="289"/>
        <v>29724.0402</v>
      </c>
    </row>
    <row r="713" spans="2:15" ht="12" customHeight="1">
      <c r="B713" s="35"/>
      <c r="C713" s="36" t="s">
        <v>97</v>
      </c>
      <c r="D713" s="20">
        <f aca="true" t="shared" si="290" ref="D713:O713">SUM(D323,D583,D648)</f>
        <v>16641.2686</v>
      </c>
      <c r="E713" s="20">
        <f t="shared" si="290"/>
        <v>6841.6356000000005</v>
      </c>
      <c r="F713" s="20">
        <f t="shared" si="290"/>
        <v>2051.8513</v>
      </c>
      <c r="G713" s="20">
        <f t="shared" si="290"/>
        <v>3.1642</v>
      </c>
      <c r="H713" s="20">
        <f t="shared" si="290"/>
        <v>12628.0461</v>
      </c>
      <c r="I713" s="20">
        <f t="shared" si="290"/>
        <v>0</v>
      </c>
      <c r="J713" s="20">
        <f t="shared" si="290"/>
        <v>0</v>
      </c>
      <c r="K713" s="20">
        <f t="shared" si="290"/>
        <v>240.7758</v>
      </c>
      <c r="L713" s="20">
        <f t="shared" si="290"/>
        <v>0</v>
      </c>
      <c r="M713" s="20">
        <f t="shared" si="290"/>
        <v>6538.8196</v>
      </c>
      <c r="N713" s="20">
        <f t="shared" si="290"/>
        <v>27.17</v>
      </c>
      <c r="O713" s="21">
        <f t="shared" si="290"/>
        <v>44972.7312</v>
      </c>
    </row>
    <row r="714" spans="2:15" ht="12" customHeight="1">
      <c r="B714" s="35" t="s">
        <v>71</v>
      </c>
      <c r="C714" s="36" t="s">
        <v>98</v>
      </c>
      <c r="D714" s="20">
        <f aca="true" t="shared" si="291" ref="D714:O714">SUM(D324,D584,D649)</f>
        <v>81.03</v>
      </c>
      <c r="E714" s="20">
        <f t="shared" si="291"/>
        <v>0</v>
      </c>
      <c r="F714" s="20">
        <f t="shared" si="291"/>
        <v>0</v>
      </c>
      <c r="G714" s="20">
        <f t="shared" si="291"/>
        <v>0</v>
      </c>
      <c r="H714" s="20">
        <f t="shared" si="291"/>
        <v>0</v>
      </c>
      <c r="I714" s="20">
        <f t="shared" si="291"/>
        <v>0</v>
      </c>
      <c r="J714" s="20">
        <f t="shared" si="291"/>
        <v>0</v>
      </c>
      <c r="K714" s="20">
        <f t="shared" si="291"/>
        <v>0</v>
      </c>
      <c r="L714" s="20">
        <f t="shared" si="291"/>
        <v>0</v>
      </c>
      <c r="M714" s="20">
        <f t="shared" si="291"/>
        <v>0</v>
      </c>
      <c r="N714" s="20">
        <f t="shared" si="291"/>
        <v>0</v>
      </c>
      <c r="O714" s="21">
        <f t="shared" si="291"/>
        <v>81.03</v>
      </c>
    </row>
    <row r="715" spans="2:15" ht="12" customHeight="1">
      <c r="B715" s="35"/>
      <c r="C715" s="44" t="s">
        <v>99</v>
      </c>
      <c r="D715" s="24">
        <f aca="true" t="shared" si="292" ref="D715:O715">SUM(D325,D585,D650)</f>
        <v>58138.505</v>
      </c>
      <c r="E715" s="24">
        <f t="shared" si="292"/>
        <v>38340.6823</v>
      </c>
      <c r="F715" s="24">
        <f t="shared" si="292"/>
        <v>37307.5672</v>
      </c>
      <c r="G715" s="24">
        <f t="shared" si="292"/>
        <v>11587.962800000001</v>
      </c>
      <c r="H715" s="24">
        <f t="shared" si="292"/>
        <v>18054.205099999996</v>
      </c>
      <c r="I715" s="24">
        <f t="shared" si="292"/>
        <v>2318.3882</v>
      </c>
      <c r="J715" s="24">
        <f t="shared" si="292"/>
        <v>0</v>
      </c>
      <c r="K715" s="24">
        <f t="shared" si="292"/>
        <v>0</v>
      </c>
      <c r="L715" s="24">
        <f t="shared" si="292"/>
        <v>38.5657</v>
      </c>
      <c r="M715" s="24">
        <f t="shared" si="292"/>
        <v>8292.901399999999</v>
      </c>
      <c r="N715" s="24">
        <f t="shared" si="292"/>
        <v>2063.1226</v>
      </c>
      <c r="O715" s="25">
        <f t="shared" si="292"/>
        <v>176141.9003</v>
      </c>
    </row>
    <row r="716" spans="2:15" ht="12" customHeight="1">
      <c r="B716" s="37"/>
      <c r="C716" s="43" t="s">
        <v>67</v>
      </c>
      <c r="D716" s="22">
        <f aca="true" t="shared" si="293" ref="D716:O716">SUM(D326,D586,D651)</f>
        <v>993438.9437</v>
      </c>
      <c r="E716" s="22">
        <f t="shared" si="293"/>
        <v>347461.2343</v>
      </c>
      <c r="F716" s="22">
        <f t="shared" si="293"/>
        <v>114308.00499999999</v>
      </c>
      <c r="G716" s="22">
        <f t="shared" si="293"/>
        <v>61703.638100000004</v>
      </c>
      <c r="H716" s="22">
        <f t="shared" si="293"/>
        <v>108344.36149999998</v>
      </c>
      <c r="I716" s="22">
        <f t="shared" si="293"/>
        <v>7781.042399999999</v>
      </c>
      <c r="J716" s="22">
        <f t="shared" si="293"/>
        <v>14813.412800000002</v>
      </c>
      <c r="K716" s="22">
        <f t="shared" si="293"/>
        <v>416.9077</v>
      </c>
      <c r="L716" s="22">
        <f t="shared" si="293"/>
        <v>1575.3380000000002</v>
      </c>
      <c r="M716" s="22">
        <f t="shared" si="293"/>
        <v>68055.717</v>
      </c>
      <c r="N716" s="22">
        <f t="shared" si="293"/>
        <v>115883.90010000001</v>
      </c>
      <c r="O716" s="23">
        <f t="shared" si="293"/>
        <v>1833782.5006000001</v>
      </c>
    </row>
    <row r="717" spans="2:15" ht="12" customHeight="1">
      <c r="B717" s="45" t="s">
        <v>77</v>
      </c>
      <c r="C717" s="46"/>
      <c r="D717" s="26">
        <f aca="true" t="shared" si="294" ref="D717:O717">SUM(D327,D587,D652)</f>
        <v>7529465.8182</v>
      </c>
      <c r="E717" s="26">
        <f t="shared" si="294"/>
        <v>2246063.2646</v>
      </c>
      <c r="F717" s="26">
        <f t="shared" si="294"/>
        <v>876892.3847</v>
      </c>
      <c r="G717" s="26">
        <f t="shared" si="294"/>
        <v>324987.21670000005</v>
      </c>
      <c r="H717" s="26">
        <f t="shared" si="294"/>
        <v>755631.976</v>
      </c>
      <c r="I717" s="27">
        <f t="shared" si="294"/>
        <v>65430.38939999999</v>
      </c>
      <c r="J717" s="26">
        <f t="shared" si="294"/>
        <v>4450452.8213</v>
      </c>
      <c r="K717" s="26">
        <f t="shared" si="294"/>
        <v>26226.727399999996</v>
      </c>
      <c r="L717" s="26">
        <f t="shared" si="294"/>
        <v>50436.0023</v>
      </c>
      <c r="M717" s="26">
        <f t="shared" si="294"/>
        <v>839316.1495</v>
      </c>
      <c r="N717" s="26">
        <f t="shared" si="294"/>
        <v>435976.81409999996</v>
      </c>
      <c r="O717" s="28">
        <f t="shared" si="294"/>
        <v>17600879.564200003</v>
      </c>
    </row>
    <row r="718" ht="12" customHeight="1"/>
    <row r="719" spans="2:59" ht="13.5" customHeight="1">
      <c r="B719" s="12"/>
      <c r="C719" s="13" t="s">
        <v>15</v>
      </c>
      <c r="D719" s="55" t="s">
        <v>27</v>
      </c>
      <c r="E719" s="56"/>
      <c r="H719" s="3"/>
      <c r="BF719" s="6"/>
      <c r="BG719" s="3"/>
    </row>
    <row r="720" spans="3:59" ht="13.5" customHeight="1">
      <c r="C720" s="8"/>
      <c r="O720" s="7" t="str">
        <f>$O$5</f>
        <v>(３日間調査　単位：トン）</v>
      </c>
      <c r="BG720" s="3"/>
    </row>
    <row r="721" spans="2:15" s="11" customFormat="1" ht="15.75" customHeight="1">
      <c r="B721" s="9"/>
      <c r="C721" s="10" t="s">
        <v>6</v>
      </c>
      <c r="D721" s="47" t="s">
        <v>10</v>
      </c>
      <c r="E721" s="47" t="s">
        <v>1</v>
      </c>
      <c r="F721" s="47" t="s">
        <v>5</v>
      </c>
      <c r="G721" s="47" t="s">
        <v>2</v>
      </c>
      <c r="H721" s="54" t="s">
        <v>8</v>
      </c>
      <c r="I721" s="51" t="s">
        <v>3</v>
      </c>
      <c r="J721" s="51" t="s">
        <v>4</v>
      </c>
      <c r="K721" s="53" t="s">
        <v>9</v>
      </c>
      <c r="L721" s="51" t="s">
        <v>11</v>
      </c>
      <c r="M721" s="51" t="s">
        <v>12</v>
      </c>
      <c r="N721" s="51" t="s">
        <v>13</v>
      </c>
      <c r="O721" s="49" t="s">
        <v>14</v>
      </c>
    </row>
    <row r="722" spans="2:15" s="11" customFormat="1" ht="15.75" customHeight="1">
      <c r="B722" s="31" t="s">
        <v>7</v>
      </c>
      <c r="C722" s="32"/>
      <c r="D722" s="48"/>
      <c r="E722" s="48"/>
      <c r="F722" s="48"/>
      <c r="G722" s="48"/>
      <c r="H722" s="48"/>
      <c r="I722" s="52"/>
      <c r="J722" s="52"/>
      <c r="K722" s="52"/>
      <c r="L722" s="52"/>
      <c r="M722" s="52"/>
      <c r="N722" s="52"/>
      <c r="O722" s="50"/>
    </row>
    <row r="723" spans="2:15" ht="12" customHeight="1">
      <c r="B723" s="33"/>
      <c r="C723" s="34" t="s">
        <v>34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9">
        <f aca="true" t="shared" si="295" ref="O723:O729">SUM(D723:N723)</f>
        <v>0</v>
      </c>
    </row>
    <row r="724" spans="2:15" ht="12" customHeight="1">
      <c r="B724" s="35" t="s">
        <v>65</v>
      </c>
      <c r="C724" s="36" t="s">
        <v>35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1">
        <f t="shared" si="295"/>
        <v>0</v>
      </c>
    </row>
    <row r="725" spans="2:15" ht="12" customHeight="1">
      <c r="B725" s="35"/>
      <c r="C725" s="36" t="s">
        <v>36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1">
        <f t="shared" si="295"/>
        <v>0</v>
      </c>
    </row>
    <row r="726" spans="2:15" ht="12" customHeight="1">
      <c r="B726" s="35"/>
      <c r="C726" s="36" t="s">
        <v>80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1">
        <f t="shared" si="295"/>
        <v>0</v>
      </c>
    </row>
    <row r="727" spans="2:15" ht="12" customHeight="1">
      <c r="B727" s="35"/>
      <c r="C727" s="36" t="s">
        <v>37</v>
      </c>
      <c r="D727" s="20">
        <v>0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1">
        <f>SUM(D727:N727)</f>
        <v>0</v>
      </c>
    </row>
    <row r="728" spans="2:15" ht="12" customHeight="1">
      <c r="B728" s="35"/>
      <c r="C728" s="36" t="s">
        <v>38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1">
        <f t="shared" si="295"/>
        <v>0</v>
      </c>
    </row>
    <row r="729" spans="2:15" ht="12" customHeight="1">
      <c r="B729" s="35" t="s">
        <v>66</v>
      </c>
      <c r="C729" s="36" t="s">
        <v>100</v>
      </c>
      <c r="D729" s="20">
        <v>0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1">
        <f t="shared" si="295"/>
        <v>0</v>
      </c>
    </row>
    <row r="730" spans="2:15" ht="12" customHeight="1">
      <c r="B730" s="37"/>
      <c r="C730" s="38" t="s">
        <v>81</v>
      </c>
      <c r="D730" s="22">
        <f aca="true" t="shared" si="296" ref="D730:O730">SUM(D723:D729)</f>
        <v>0</v>
      </c>
      <c r="E730" s="22">
        <f t="shared" si="296"/>
        <v>0</v>
      </c>
      <c r="F730" s="22">
        <f t="shared" si="296"/>
        <v>0</v>
      </c>
      <c r="G730" s="22">
        <f t="shared" si="296"/>
        <v>0</v>
      </c>
      <c r="H730" s="22">
        <f t="shared" si="296"/>
        <v>0</v>
      </c>
      <c r="I730" s="22">
        <f t="shared" si="296"/>
        <v>0</v>
      </c>
      <c r="J730" s="22">
        <f t="shared" si="296"/>
        <v>0</v>
      </c>
      <c r="K730" s="22">
        <f t="shared" si="296"/>
        <v>0</v>
      </c>
      <c r="L730" s="22">
        <f t="shared" si="296"/>
        <v>0</v>
      </c>
      <c r="M730" s="22">
        <f t="shared" si="296"/>
        <v>0</v>
      </c>
      <c r="N730" s="22">
        <f t="shared" si="296"/>
        <v>0</v>
      </c>
      <c r="O730" s="23">
        <f t="shared" si="296"/>
        <v>0</v>
      </c>
    </row>
    <row r="731" spans="2:15" ht="12" customHeight="1">
      <c r="B731" s="35"/>
      <c r="C731" s="39" t="s">
        <v>39</v>
      </c>
      <c r="D731" s="20">
        <v>0</v>
      </c>
      <c r="E731" s="20">
        <v>977.857</v>
      </c>
      <c r="F731" s="20">
        <v>0</v>
      </c>
      <c r="G731" s="20">
        <v>2.8138</v>
      </c>
      <c r="H731" s="20">
        <v>23.244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1">
        <f aca="true" t="shared" si="297" ref="O731:O754">SUM(D731:N731)</f>
        <v>1003.9148</v>
      </c>
    </row>
    <row r="732" spans="2:15" ht="12" customHeight="1">
      <c r="B732" s="35"/>
      <c r="C732" s="39" t="s">
        <v>78</v>
      </c>
      <c r="D732" s="20">
        <v>253.5953</v>
      </c>
      <c r="E732" s="20">
        <v>10.7531</v>
      </c>
      <c r="F732" s="20">
        <v>283.793</v>
      </c>
      <c r="G732" s="20">
        <v>32.8497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11.2205</v>
      </c>
      <c r="N732" s="20">
        <v>0</v>
      </c>
      <c r="O732" s="21">
        <f t="shared" si="297"/>
        <v>592.2116</v>
      </c>
    </row>
    <row r="733" spans="2:15" ht="12" customHeight="1">
      <c r="B733" s="35"/>
      <c r="C733" s="39" t="s">
        <v>59</v>
      </c>
      <c r="D733" s="20">
        <v>0</v>
      </c>
      <c r="E733" s="20">
        <v>0</v>
      </c>
      <c r="F733" s="20">
        <v>0</v>
      </c>
      <c r="G733" s="20">
        <v>0</v>
      </c>
      <c r="H733" s="20">
        <v>0</v>
      </c>
      <c r="I733" s="20">
        <v>0</v>
      </c>
      <c r="J733" s="20">
        <v>0</v>
      </c>
      <c r="K733" s="20">
        <v>0</v>
      </c>
      <c r="L733" s="20">
        <v>0</v>
      </c>
      <c r="M733" s="20">
        <v>0</v>
      </c>
      <c r="N733" s="20">
        <v>0</v>
      </c>
      <c r="O733" s="21">
        <f t="shared" si="297"/>
        <v>0</v>
      </c>
    </row>
    <row r="734" spans="2:15" ht="12" customHeight="1">
      <c r="B734" s="35"/>
      <c r="C734" s="39" t="s">
        <v>40</v>
      </c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1">
        <f t="shared" si="297"/>
        <v>0</v>
      </c>
    </row>
    <row r="735" spans="2:15" ht="12" customHeight="1">
      <c r="B735" s="35"/>
      <c r="C735" s="39" t="s">
        <v>41</v>
      </c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0</v>
      </c>
      <c r="L735" s="20">
        <v>0</v>
      </c>
      <c r="M735" s="20">
        <v>0</v>
      </c>
      <c r="N735" s="20">
        <v>0</v>
      </c>
      <c r="O735" s="21">
        <f t="shared" si="297"/>
        <v>0</v>
      </c>
    </row>
    <row r="736" spans="2:15" ht="12" customHeight="1">
      <c r="B736" s="35" t="s">
        <v>68</v>
      </c>
      <c r="C736" s="39" t="s">
        <v>69</v>
      </c>
      <c r="D736" s="20">
        <v>63.071</v>
      </c>
      <c r="E736" s="20">
        <v>26.4374</v>
      </c>
      <c r="F736" s="20">
        <v>38.6708</v>
      </c>
      <c r="G736" s="20">
        <v>5.9775</v>
      </c>
      <c r="H736" s="20">
        <v>0</v>
      </c>
      <c r="I736" s="20">
        <v>0</v>
      </c>
      <c r="J736" s="20">
        <v>0</v>
      </c>
      <c r="K736" s="20">
        <v>0</v>
      </c>
      <c r="L736" s="20">
        <v>0</v>
      </c>
      <c r="M736" s="20">
        <v>0</v>
      </c>
      <c r="N736" s="20">
        <v>79.1808</v>
      </c>
      <c r="O736" s="21">
        <f t="shared" si="297"/>
        <v>213.33749999999998</v>
      </c>
    </row>
    <row r="737" spans="2:15" ht="12" customHeight="1">
      <c r="B737" s="35"/>
      <c r="C737" s="39" t="s">
        <v>82</v>
      </c>
      <c r="D737" s="20">
        <v>0</v>
      </c>
      <c r="E737" s="20">
        <v>12.2793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0">
        <v>1.4171</v>
      </c>
      <c r="M737" s="20">
        <v>0</v>
      </c>
      <c r="N737" s="20">
        <v>0</v>
      </c>
      <c r="O737" s="21">
        <f t="shared" si="297"/>
        <v>13.696399999999999</v>
      </c>
    </row>
    <row r="738" spans="2:15" ht="12" customHeight="1">
      <c r="B738" s="35"/>
      <c r="C738" s="39" t="s">
        <v>60</v>
      </c>
      <c r="D738" s="20">
        <v>146.9348</v>
      </c>
      <c r="E738" s="20">
        <v>85.342</v>
      </c>
      <c r="F738" s="20">
        <v>40.885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44.1089</v>
      </c>
      <c r="O738" s="21">
        <f t="shared" si="297"/>
        <v>317.2707</v>
      </c>
    </row>
    <row r="739" spans="2:15" ht="12" customHeight="1">
      <c r="B739" s="35"/>
      <c r="C739" s="39" t="s">
        <v>79</v>
      </c>
      <c r="D739" s="20">
        <v>7.5312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20">
        <v>0</v>
      </c>
      <c r="M739" s="20">
        <v>0</v>
      </c>
      <c r="N739" s="20">
        <v>0</v>
      </c>
      <c r="O739" s="21">
        <f t="shared" si="297"/>
        <v>7.5312</v>
      </c>
    </row>
    <row r="740" spans="2:15" ht="12" customHeight="1">
      <c r="B740" s="35"/>
      <c r="C740" s="39" t="s">
        <v>42</v>
      </c>
      <c r="D740" s="20">
        <v>1.0088</v>
      </c>
      <c r="E740" s="20">
        <v>0</v>
      </c>
      <c r="F740" s="20">
        <v>2.0783</v>
      </c>
      <c r="G740" s="20">
        <v>0.3005</v>
      </c>
      <c r="H740" s="20">
        <v>2.9064</v>
      </c>
      <c r="I740" s="20">
        <v>0</v>
      </c>
      <c r="J740" s="20">
        <v>0</v>
      </c>
      <c r="K740" s="20">
        <v>0</v>
      </c>
      <c r="L740" s="20">
        <v>0</v>
      </c>
      <c r="M740" s="20">
        <v>5.3452</v>
      </c>
      <c r="N740" s="20">
        <v>0</v>
      </c>
      <c r="O740" s="21">
        <f t="shared" si="297"/>
        <v>11.6392</v>
      </c>
    </row>
    <row r="741" spans="2:15" ht="12" customHeight="1">
      <c r="B741" s="35"/>
      <c r="C741" s="39" t="s">
        <v>43</v>
      </c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1">
        <f t="shared" si="297"/>
        <v>0</v>
      </c>
    </row>
    <row r="742" spans="2:15" ht="12" customHeight="1">
      <c r="B742" s="35" t="s">
        <v>70</v>
      </c>
      <c r="C742" s="39" t="s">
        <v>83</v>
      </c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1">
        <f t="shared" si="297"/>
        <v>0</v>
      </c>
    </row>
    <row r="743" spans="2:15" ht="12" customHeight="1">
      <c r="B743" s="35"/>
      <c r="C743" s="39" t="s">
        <v>44</v>
      </c>
      <c r="D743" s="20">
        <v>7.1264</v>
      </c>
      <c r="E743" s="20">
        <v>0</v>
      </c>
      <c r="F743" s="20">
        <v>0</v>
      </c>
      <c r="G743" s="20">
        <v>0.7122</v>
      </c>
      <c r="H743" s="20"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1">
        <f t="shared" si="297"/>
        <v>7.8386000000000005</v>
      </c>
    </row>
    <row r="744" spans="2:15" ht="12" customHeight="1">
      <c r="B744" s="35"/>
      <c r="C744" s="39" t="s">
        <v>61</v>
      </c>
      <c r="D744" s="20">
        <v>0</v>
      </c>
      <c r="E744" s="20">
        <v>17.4358</v>
      </c>
      <c r="F744" s="20">
        <v>0</v>
      </c>
      <c r="G744" s="20">
        <v>0</v>
      </c>
      <c r="H744" s="20">
        <v>0</v>
      </c>
      <c r="I744" s="20">
        <v>0</v>
      </c>
      <c r="J744" s="20">
        <v>0.583</v>
      </c>
      <c r="K744" s="20">
        <v>0</v>
      </c>
      <c r="L744" s="20">
        <v>0</v>
      </c>
      <c r="M744" s="20">
        <v>0.163</v>
      </c>
      <c r="N744" s="20">
        <v>0</v>
      </c>
      <c r="O744" s="21">
        <f t="shared" si="297"/>
        <v>18.1818</v>
      </c>
    </row>
    <row r="745" spans="2:15" ht="12" customHeight="1">
      <c r="B745" s="35"/>
      <c r="C745" s="39" t="s">
        <v>45</v>
      </c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20">
        <v>0</v>
      </c>
      <c r="M745" s="20">
        <v>0</v>
      </c>
      <c r="N745" s="20">
        <v>1107.5421</v>
      </c>
      <c r="O745" s="21">
        <f t="shared" si="297"/>
        <v>1107.5421</v>
      </c>
    </row>
    <row r="746" spans="2:15" ht="12" customHeight="1">
      <c r="B746" s="35"/>
      <c r="C746" s="39" t="s">
        <v>46</v>
      </c>
      <c r="D746" s="20">
        <v>10.7673</v>
      </c>
      <c r="E746" s="20">
        <v>253.3534</v>
      </c>
      <c r="F746" s="20">
        <v>244.4678</v>
      </c>
      <c r="G746" s="20">
        <v>0.122</v>
      </c>
      <c r="H746" s="20">
        <v>23.22</v>
      </c>
      <c r="I746" s="20">
        <v>0</v>
      </c>
      <c r="J746" s="20">
        <v>23.4644</v>
      </c>
      <c r="K746" s="20">
        <v>0</v>
      </c>
      <c r="L746" s="20">
        <v>0</v>
      </c>
      <c r="M746" s="20">
        <v>0</v>
      </c>
      <c r="N746" s="20">
        <v>0</v>
      </c>
      <c r="O746" s="21">
        <f t="shared" si="297"/>
        <v>555.3949</v>
      </c>
    </row>
    <row r="747" spans="2:15" ht="12" customHeight="1">
      <c r="B747" s="35"/>
      <c r="C747" s="39" t="s">
        <v>84</v>
      </c>
      <c r="D747" s="20">
        <v>0</v>
      </c>
      <c r="E747" s="20">
        <v>0</v>
      </c>
      <c r="F747" s="20">
        <v>0</v>
      </c>
      <c r="G747" s="20">
        <v>6.2843</v>
      </c>
      <c r="H747" s="20">
        <v>0</v>
      </c>
      <c r="I747" s="20">
        <v>0</v>
      </c>
      <c r="J747" s="20">
        <v>0</v>
      </c>
      <c r="K747" s="20">
        <v>0</v>
      </c>
      <c r="L747" s="20">
        <v>0</v>
      </c>
      <c r="M747" s="20">
        <v>0.4137</v>
      </c>
      <c r="N747" s="20">
        <v>0</v>
      </c>
      <c r="O747" s="21">
        <f t="shared" si="297"/>
        <v>6.698</v>
      </c>
    </row>
    <row r="748" spans="2:15" ht="12" customHeight="1">
      <c r="B748" s="35" t="s">
        <v>71</v>
      </c>
      <c r="C748" s="39" t="s">
        <v>85</v>
      </c>
      <c r="D748" s="20">
        <v>6.1488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20">
        <v>0</v>
      </c>
      <c r="M748" s="20">
        <v>0</v>
      </c>
      <c r="N748" s="20">
        <v>0</v>
      </c>
      <c r="O748" s="21">
        <f t="shared" si="297"/>
        <v>6.1488</v>
      </c>
    </row>
    <row r="749" spans="2:15" ht="12" customHeight="1">
      <c r="B749" s="35"/>
      <c r="C749" s="39" t="s">
        <v>86</v>
      </c>
      <c r="D749" s="20">
        <v>0</v>
      </c>
      <c r="E749" s="20"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  <c r="K749" s="20">
        <v>0</v>
      </c>
      <c r="L749" s="20">
        <v>0</v>
      </c>
      <c r="M749" s="20">
        <v>0</v>
      </c>
      <c r="N749" s="20">
        <v>71.2906</v>
      </c>
      <c r="O749" s="21">
        <f t="shared" si="297"/>
        <v>71.2906</v>
      </c>
    </row>
    <row r="750" spans="2:15" ht="12" customHeight="1">
      <c r="B750" s="35"/>
      <c r="C750" s="39" t="s">
        <v>87</v>
      </c>
      <c r="D750" s="20">
        <v>0</v>
      </c>
      <c r="E750" s="20">
        <v>0</v>
      </c>
      <c r="F750" s="20">
        <v>0</v>
      </c>
      <c r="G750" s="20">
        <v>0</v>
      </c>
      <c r="H750" s="20">
        <v>0</v>
      </c>
      <c r="I750" s="20">
        <v>0</v>
      </c>
      <c r="J750" s="20">
        <v>0</v>
      </c>
      <c r="K750" s="20">
        <v>0</v>
      </c>
      <c r="L750" s="20">
        <v>0</v>
      </c>
      <c r="M750" s="20">
        <v>0</v>
      </c>
      <c r="N750" s="20">
        <v>0</v>
      </c>
      <c r="O750" s="21">
        <f t="shared" si="297"/>
        <v>0</v>
      </c>
    </row>
    <row r="751" spans="2:15" ht="12" customHeight="1">
      <c r="B751" s="35"/>
      <c r="C751" s="39" t="s">
        <v>47</v>
      </c>
      <c r="D751" s="20">
        <v>0</v>
      </c>
      <c r="E751" s="20">
        <v>47.0224</v>
      </c>
      <c r="F751" s="20">
        <v>4.7128</v>
      </c>
      <c r="G751" s="20">
        <v>0</v>
      </c>
      <c r="H751" s="20">
        <v>0</v>
      </c>
      <c r="I751" s="20">
        <v>0</v>
      </c>
      <c r="J751" s="20">
        <v>5.9423</v>
      </c>
      <c r="K751" s="20">
        <v>0</v>
      </c>
      <c r="L751" s="20">
        <v>0</v>
      </c>
      <c r="M751" s="20">
        <v>0</v>
      </c>
      <c r="N751" s="20">
        <v>0</v>
      </c>
      <c r="O751" s="21">
        <f t="shared" si="297"/>
        <v>57.6775</v>
      </c>
    </row>
    <row r="752" spans="2:15" ht="12" customHeight="1">
      <c r="B752" s="35"/>
      <c r="C752" s="39" t="s">
        <v>88</v>
      </c>
      <c r="D752" s="20">
        <v>0.198</v>
      </c>
      <c r="E752" s="20">
        <v>0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20">
        <v>0</v>
      </c>
      <c r="M752" s="20">
        <v>0</v>
      </c>
      <c r="N752" s="20">
        <v>0</v>
      </c>
      <c r="O752" s="21">
        <f t="shared" si="297"/>
        <v>0.198</v>
      </c>
    </row>
    <row r="753" spans="2:15" ht="12" customHeight="1">
      <c r="B753" s="35"/>
      <c r="C753" s="39" t="s">
        <v>48</v>
      </c>
      <c r="D753" s="20">
        <v>0</v>
      </c>
      <c r="E753" s="20">
        <v>0</v>
      </c>
      <c r="F753" s="20">
        <v>0</v>
      </c>
      <c r="G753" s="20">
        <v>0</v>
      </c>
      <c r="H753" s="20">
        <v>0</v>
      </c>
      <c r="I753" s="20">
        <v>0</v>
      </c>
      <c r="J753" s="20">
        <v>0</v>
      </c>
      <c r="K753" s="20">
        <v>0</v>
      </c>
      <c r="L753" s="20">
        <v>0</v>
      </c>
      <c r="M753" s="20">
        <v>0</v>
      </c>
      <c r="N753" s="20">
        <v>305.751</v>
      </c>
      <c r="O753" s="21">
        <f t="shared" si="297"/>
        <v>305.751</v>
      </c>
    </row>
    <row r="754" spans="2:15" ht="12" customHeight="1">
      <c r="B754" s="35"/>
      <c r="C754" s="40" t="s">
        <v>89</v>
      </c>
      <c r="D754" s="20">
        <v>0</v>
      </c>
      <c r="E754" s="20">
        <v>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0.4339</v>
      </c>
      <c r="N754" s="20">
        <v>0</v>
      </c>
      <c r="O754" s="21">
        <f t="shared" si="297"/>
        <v>0.4339</v>
      </c>
    </row>
    <row r="755" spans="2:15" ht="12" customHeight="1">
      <c r="B755" s="37"/>
      <c r="C755" s="41" t="s">
        <v>81</v>
      </c>
      <c r="D755" s="22">
        <f aca="true" t="shared" si="298" ref="D755:O755">SUM(D731:D754)</f>
        <v>496.38159999999993</v>
      </c>
      <c r="E755" s="22">
        <f t="shared" si="298"/>
        <v>1430.4804000000001</v>
      </c>
      <c r="F755" s="22">
        <f t="shared" si="298"/>
        <v>614.6077</v>
      </c>
      <c r="G755" s="22">
        <f t="shared" si="298"/>
        <v>49.06</v>
      </c>
      <c r="H755" s="22">
        <f t="shared" si="298"/>
        <v>49.370400000000004</v>
      </c>
      <c r="I755" s="22">
        <f t="shared" si="298"/>
        <v>0</v>
      </c>
      <c r="J755" s="22">
        <f t="shared" si="298"/>
        <v>29.9897</v>
      </c>
      <c r="K755" s="22">
        <f t="shared" si="298"/>
        <v>0</v>
      </c>
      <c r="L755" s="22">
        <f t="shared" si="298"/>
        <v>1.4171</v>
      </c>
      <c r="M755" s="22">
        <f t="shared" si="298"/>
        <v>17.5763</v>
      </c>
      <c r="N755" s="22">
        <f t="shared" si="298"/>
        <v>1607.8734</v>
      </c>
      <c r="O755" s="23">
        <f t="shared" si="298"/>
        <v>4296.756599999999</v>
      </c>
    </row>
    <row r="756" spans="2:15" ht="12" customHeight="1">
      <c r="B756" s="33"/>
      <c r="C756" s="42" t="s">
        <v>49</v>
      </c>
      <c r="D756" s="20">
        <v>0</v>
      </c>
      <c r="E756" s="20">
        <v>0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  <c r="L756" s="20">
        <v>0</v>
      </c>
      <c r="M756" s="20">
        <v>0</v>
      </c>
      <c r="N756" s="20">
        <v>0</v>
      </c>
      <c r="O756" s="21">
        <f aca="true" t="shared" si="299" ref="O756:O772">SUM(D756:N756)</f>
        <v>0</v>
      </c>
    </row>
    <row r="757" spans="2:15" ht="12" customHeight="1">
      <c r="B757" s="35"/>
      <c r="C757" s="39" t="s">
        <v>50</v>
      </c>
      <c r="D757" s="20">
        <v>0</v>
      </c>
      <c r="E757" s="20">
        <v>0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1">
        <f t="shared" si="299"/>
        <v>0</v>
      </c>
    </row>
    <row r="758" spans="2:15" ht="12" customHeight="1">
      <c r="B758" s="35"/>
      <c r="C758" s="39" t="s">
        <v>51</v>
      </c>
      <c r="D758" s="20">
        <v>0</v>
      </c>
      <c r="E758" s="20">
        <v>0</v>
      </c>
      <c r="F758" s="20">
        <v>0</v>
      </c>
      <c r="G758" s="20">
        <v>0</v>
      </c>
      <c r="H758" s="20"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1">
        <f t="shared" si="299"/>
        <v>0</v>
      </c>
    </row>
    <row r="759" spans="2:15" ht="12" customHeight="1">
      <c r="B759" s="35" t="s">
        <v>72</v>
      </c>
      <c r="C759" s="39" t="s">
        <v>90</v>
      </c>
      <c r="D759" s="20">
        <v>0</v>
      </c>
      <c r="E759" s="20">
        <v>848.9766</v>
      </c>
      <c r="F759" s="20">
        <v>0</v>
      </c>
      <c r="G759" s="20">
        <v>0</v>
      </c>
      <c r="H759" s="20">
        <v>0</v>
      </c>
      <c r="I759" s="20">
        <v>6.3135</v>
      </c>
      <c r="J759" s="20">
        <v>0</v>
      </c>
      <c r="K759" s="20">
        <v>0</v>
      </c>
      <c r="L759" s="20">
        <v>0</v>
      </c>
      <c r="M759" s="20">
        <v>0</v>
      </c>
      <c r="N759" s="20">
        <v>0</v>
      </c>
      <c r="O759" s="21">
        <f t="shared" si="299"/>
        <v>855.2900999999999</v>
      </c>
    </row>
    <row r="760" spans="2:15" ht="12" customHeight="1">
      <c r="B760" s="35"/>
      <c r="C760" s="39" t="s">
        <v>52</v>
      </c>
      <c r="D760" s="20">
        <v>0</v>
      </c>
      <c r="E760" s="20">
        <v>45.8775</v>
      </c>
      <c r="F760" s="20">
        <v>0</v>
      </c>
      <c r="G760" s="20">
        <v>6.3793</v>
      </c>
      <c r="H760" s="20">
        <v>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1">
        <f t="shared" si="299"/>
        <v>52.2568</v>
      </c>
    </row>
    <row r="761" spans="2:15" ht="12" customHeight="1">
      <c r="B761" s="35"/>
      <c r="C761" s="39" t="s">
        <v>53</v>
      </c>
      <c r="D761" s="20">
        <v>0</v>
      </c>
      <c r="E761" s="20">
        <v>0</v>
      </c>
      <c r="F761" s="20">
        <v>1.8514</v>
      </c>
      <c r="G761" s="20">
        <v>0</v>
      </c>
      <c r="H761" s="20">
        <v>0</v>
      </c>
      <c r="I761" s="20">
        <v>0</v>
      </c>
      <c r="J761" s="20">
        <v>13.1023</v>
      </c>
      <c r="K761" s="20">
        <v>0</v>
      </c>
      <c r="L761" s="20">
        <v>0</v>
      </c>
      <c r="M761" s="20">
        <v>0</v>
      </c>
      <c r="N761" s="20">
        <v>0</v>
      </c>
      <c r="O761" s="21">
        <f t="shared" si="299"/>
        <v>14.9537</v>
      </c>
    </row>
    <row r="762" spans="2:15" ht="12" customHeight="1">
      <c r="B762" s="35"/>
      <c r="C762" s="39" t="s">
        <v>54</v>
      </c>
      <c r="D762" s="20">
        <v>0</v>
      </c>
      <c r="E762" s="20"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1">
        <f t="shared" si="299"/>
        <v>0</v>
      </c>
    </row>
    <row r="763" spans="2:15" ht="12" customHeight="1">
      <c r="B763" s="35"/>
      <c r="C763" s="39" t="s">
        <v>55</v>
      </c>
      <c r="D763" s="20">
        <v>0</v>
      </c>
      <c r="E763" s="20">
        <v>0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0</v>
      </c>
      <c r="N763" s="20">
        <v>0</v>
      </c>
      <c r="O763" s="21">
        <f t="shared" si="299"/>
        <v>0</v>
      </c>
    </row>
    <row r="764" spans="2:15" ht="12" customHeight="1">
      <c r="B764" s="35" t="s">
        <v>73</v>
      </c>
      <c r="C764" s="39" t="s">
        <v>56</v>
      </c>
      <c r="D764" s="20">
        <v>0</v>
      </c>
      <c r="E764" s="20"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0</v>
      </c>
      <c r="L764" s="20">
        <v>0</v>
      </c>
      <c r="M764" s="20">
        <v>0</v>
      </c>
      <c r="N764" s="20">
        <v>0</v>
      </c>
      <c r="O764" s="21">
        <f t="shared" si="299"/>
        <v>0</v>
      </c>
    </row>
    <row r="765" spans="2:15" ht="12" customHeight="1">
      <c r="B765" s="35"/>
      <c r="C765" s="39" t="s">
        <v>91</v>
      </c>
      <c r="D765" s="20">
        <v>0</v>
      </c>
      <c r="E765" s="20">
        <v>0</v>
      </c>
      <c r="F765" s="20">
        <v>0</v>
      </c>
      <c r="G765" s="20">
        <v>0</v>
      </c>
      <c r="H765" s="20">
        <v>0</v>
      </c>
      <c r="I765" s="20">
        <v>0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1">
        <f t="shared" si="299"/>
        <v>0</v>
      </c>
    </row>
    <row r="766" spans="2:15" ht="12" customHeight="1">
      <c r="B766" s="35"/>
      <c r="C766" s="39" t="s">
        <v>62</v>
      </c>
      <c r="D766" s="20">
        <v>0</v>
      </c>
      <c r="E766" s="20">
        <v>0</v>
      </c>
      <c r="F766" s="20">
        <v>0</v>
      </c>
      <c r="G766" s="20">
        <v>2.4203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1">
        <f t="shared" si="299"/>
        <v>2.4203</v>
      </c>
    </row>
    <row r="767" spans="2:15" ht="12" customHeight="1">
      <c r="B767" s="35"/>
      <c r="C767" s="39" t="s">
        <v>63</v>
      </c>
      <c r="D767" s="20">
        <v>0</v>
      </c>
      <c r="E767" s="20">
        <v>1.0425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  <c r="L767" s="20">
        <v>0</v>
      </c>
      <c r="M767" s="20">
        <v>0</v>
      </c>
      <c r="N767" s="20">
        <v>0</v>
      </c>
      <c r="O767" s="21">
        <f t="shared" si="299"/>
        <v>1.0425</v>
      </c>
    </row>
    <row r="768" spans="2:15" ht="12" customHeight="1">
      <c r="B768" s="35"/>
      <c r="C768" s="39" t="s">
        <v>64</v>
      </c>
      <c r="D768" s="20">
        <v>0</v>
      </c>
      <c r="E768" s="20">
        <v>0</v>
      </c>
      <c r="F768" s="20">
        <v>0</v>
      </c>
      <c r="G768" s="20">
        <v>0</v>
      </c>
      <c r="H768" s="20">
        <v>0</v>
      </c>
      <c r="I768" s="20">
        <v>0</v>
      </c>
      <c r="J768" s="20">
        <v>0</v>
      </c>
      <c r="K768" s="20">
        <v>0</v>
      </c>
      <c r="L768" s="20">
        <v>0</v>
      </c>
      <c r="M768" s="20">
        <v>0</v>
      </c>
      <c r="N768" s="20">
        <v>0</v>
      </c>
      <c r="O768" s="21">
        <f t="shared" si="299"/>
        <v>0</v>
      </c>
    </row>
    <row r="769" spans="2:15" ht="12" customHeight="1">
      <c r="B769" s="35" t="s">
        <v>74</v>
      </c>
      <c r="C769" s="39" t="s">
        <v>57</v>
      </c>
      <c r="D769" s="20">
        <v>0</v>
      </c>
      <c r="E769" s="20">
        <v>0</v>
      </c>
      <c r="F769" s="20">
        <v>0</v>
      </c>
      <c r="G769" s="20">
        <v>0</v>
      </c>
      <c r="H769" s="20">
        <v>0</v>
      </c>
      <c r="I769" s="20">
        <v>0</v>
      </c>
      <c r="J769" s="20">
        <v>0</v>
      </c>
      <c r="K769" s="20">
        <v>0</v>
      </c>
      <c r="L769" s="20">
        <v>1.5254</v>
      </c>
      <c r="M769" s="20">
        <v>0</v>
      </c>
      <c r="N769" s="20">
        <v>0</v>
      </c>
      <c r="O769" s="21">
        <f t="shared" si="299"/>
        <v>1.5254</v>
      </c>
    </row>
    <row r="770" spans="2:15" ht="12" customHeight="1">
      <c r="B770" s="35"/>
      <c r="C770" s="39" t="s">
        <v>92</v>
      </c>
      <c r="D770" s="20">
        <v>0</v>
      </c>
      <c r="E770" s="20">
        <v>0</v>
      </c>
      <c r="F770" s="20">
        <v>0</v>
      </c>
      <c r="G770" s="20">
        <v>3.1328</v>
      </c>
      <c r="H770" s="20">
        <v>0</v>
      </c>
      <c r="I770" s="20">
        <v>0</v>
      </c>
      <c r="J770" s="20">
        <v>0</v>
      </c>
      <c r="K770" s="20">
        <v>0</v>
      </c>
      <c r="L770" s="20">
        <v>0</v>
      </c>
      <c r="M770" s="20">
        <v>56.391</v>
      </c>
      <c r="N770" s="20">
        <v>0</v>
      </c>
      <c r="O770" s="21">
        <f>SUM(D770:N770)</f>
        <v>59.5238</v>
      </c>
    </row>
    <row r="771" spans="2:15" ht="12" customHeight="1">
      <c r="B771" s="35"/>
      <c r="C771" s="39" t="s">
        <v>58</v>
      </c>
      <c r="D771" s="20">
        <v>0</v>
      </c>
      <c r="E771" s="20">
        <v>10.3271</v>
      </c>
      <c r="F771" s="20">
        <v>0</v>
      </c>
      <c r="G771" s="20">
        <v>0</v>
      </c>
      <c r="H771" s="20">
        <v>27.8406</v>
      </c>
      <c r="I771" s="20">
        <v>0</v>
      </c>
      <c r="J771" s="20">
        <v>0</v>
      </c>
      <c r="K771" s="20">
        <v>0</v>
      </c>
      <c r="L771" s="20">
        <v>0</v>
      </c>
      <c r="M771" s="20">
        <v>0</v>
      </c>
      <c r="N771" s="20">
        <v>0</v>
      </c>
      <c r="O771" s="21">
        <f t="shared" si="299"/>
        <v>38.167699999999996</v>
      </c>
    </row>
    <row r="772" spans="2:15" ht="12" customHeight="1">
      <c r="B772" s="35"/>
      <c r="C772" s="40" t="s">
        <v>101</v>
      </c>
      <c r="D772" s="24">
        <v>0</v>
      </c>
      <c r="E772" s="24">
        <v>0</v>
      </c>
      <c r="F772" s="24">
        <v>0</v>
      </c>
      <c r="G772" s="24">
        <v>0</v>
      </c>
      <c r="H772" s="24">
        <v>0</v>
      </c>
      <c r="I772" s="24">
        <v>0</v>
      </c>
      <c r="J772" s="24">
        <v>0</v>
      </c>
      <c r="K772" s="24">
        <v>0</v>
      </c>
      <c r="L772" s="24">
        <v>0</v>
      </c>
      <c r="M772" s="24">
        <v>0</v>
      </c>
      <c r="N772" s="24">
        <v>0</v>
      </c>
      <c r="O772" s="25">
        <f t="shared" si="299"/>
        <v>0</v>
      </c>
    </row>
    <row r="773" spans="2:15" ht="12" customHeight="1">
      <c r="B773" s="37"/>
      <c r="C773" s="43" t="s">
        <v>81</v>
      </c>
      <c r="D773" s="24">
        <f aca="true" t="shared" si="300" ref="D773:O773">SUM(D756:D772)</f>
        <v>0</v>
      </c>
      <c r="E773" s="24">
        <f t="shared" si="300"/>
        <v>906.2237</v>
      </c>
      <c r="F773" s="24">
        <f t="shared" si="300"/>
        <v>1.8514</v>
      </c>
      <c r="G773" s="24">
        <f t="shared" si="300"/>
        <v>11.9324</v>
      </c>
      <c r="H773" s="24">
        <f t="shared" si="300"/>
        <v>27.8406</v>
      </c>
      <c r="I773" s="24">
        <f t="shared" si="300"/>
        <v>6.3135</v>
      </c>
      <c r="J773" s="24">
        <f t="shared" si="300"/>
        <v>13.1023</v>
      </c>
      <c r="K773" s="24">
        <f t="shared" si="300"/>
        <v>0</v>
      </c>
      <c r="L773" s="24">
        <f t="shared" si="300"/>
        <v>1.5254</v>
      </c>
      <c r="M773" s="24">
        <f t="shared" si="300"/>
        <v>56.391</v>
      </c>
      <c r="N773" s="24">
        <f t="shared" si="300"/>
        <v>0</v>
      </c>
      <c r="O773" s="25">
        <f t="shared" si="300"/>
        <v>1025.1803</v>
      </c>
    </row>
    <row r="774" spans="2:15" ht="12" customHeight="1">
      <c r="B774" s="35"/>
      <c r="C774" s="36" t="s">
        <v>93</v>
      </c>
      <c r="D774" s="18">
        <v>21.0446</v>
      </c>
      <c r="E774" s="18">
        <v>37.6664</v>
      </c>
      <c r="F774" s="18">
        <v>26.9527</v>
      </c>
      <c r="G774" s="18">
        <v>222.9572</v>
      </c>
      <c r="H774" s="18">
        <v>14.4692</v>
      </c>
      <c r="I774" s="18">
        <v>0</v>
      </c>
      <c r="J774" s="18">
        <v>0</v>
      </c>
      <c r="K774" s="18">
        <v>0</v>
      </c>
      <c r="L774" s="18">
        <v>0</v>
      </c>
      <c r="M774" s="18">
        <v>2.5123</v>
      </c>
      <c r="N774" s="18">
        <v>0</v>
      </c>
      <c r="O774" s="19">
        <f aca="true" t="shared" si="301" ref="O774:O780">SUM(D774:N774)</f>
        <v>325.6024</v>
      </c>
    </row>
    <row r="775" spans="2:15" ht="12" customHeight="1">
      <c r="B775" s="35" t="s">
        <v>75</v>
      </c>
      <c r="C775" s="36" t="s">
        <v>94</v>
      </c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0</v>
      </c>
      <c r="K775" s="20">
        <v>0</v>
      </c>
      <c r="L775" s="20">
        <v>0</v>
      </c>
      <c r="M775" s="20">
        <v>0</v>
      </c>
      <c r="N775" s="20">
        <v>0</v>
      </c>
      <c r="O775" s="21">
        <f t="shared" si="301"/>
        <v>0</v>
      </c>
    </row>
    <row r="776" spans="2:15" ht="12" customHeight="1">
      <c r="B776" s="35"/>
      <c r="C776" s="36" t="s">
        <v>95</v>
      </c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20">
        <v>0</v>
      </c>
      <c r="O776" s="21">
        <f t="shared" si="301"/>
        <v>0</v>
      </c>
    </row>
    <row r="777" spans="2:15" ht="12" customHeight="1">
      <c r="B777" s="35" t="s">
        <v>76</v>
      </c>
      <c r="C777" s="36" t="s">
        <v>96</v>
      </c>
      <c r="D777" s="20">
        <v>0</v>
      </c>
      <c r="E777" s="20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1">
        <f t="shared" si="301"/>
        <v>0</v>
      </c>
    </row>
    <row r="778" spans="2:15" ht="12" customHeight="1">
      <c r="B778" s="35"/>
      <c r="C778" s="36" t="s">
        <v>97</v>
      </c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20">
        <v>0</v>
      </c>
      <c r="M778" s="20">
        <v>0</v>
      </c>
      <c r="N778" s="20">
        <v>0</v>
      </c>
      <c r="O778" s="21">
        <f t="shared" si="301"/>
        <v>0</v>
      </c>
    </row>
    <row r="779" spans="2:15" ht="12" customHeight="1">
      <c r="B779" s="35" t="s">
        <v>71</v>
      </c>
      <c r="C779" s="36" t="s">
        <v>98</v>
      </c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0</v>
      </c>
      <c r="K779" s="20">
        <v>0</v>
      </c>
      <c r="L779" s="20">
        <v>0</v>
      </c>
      <c r="M779" s="20">
        <v>0</v>
      </c>
      <c r="N779" s="20">
        <v>0</v>
      </c>
      <c r="O779" s="21">
        <f t="shared" si="301"/>
        <v>0</v>
      </c>
    </row>
    <row r="780" spans="2:15" ht="12" customHeight="1">
      <c r="B780" s="35"/>
      <c r="C780" s="44" t="s">
        <v>99</v>
      </c>
      <c r="D780" s="24">
        <v>10.747</v>
      </c>
      <c r="E780" s="24">
        <v>56.0242</v>
      </c>
      <c r="F780" s="24">
        <v>41.2971</v>
      </c>
      <c r="G780" s="24">
        <v>0</v>
      </c>
      <c r="H780" s="24">
        <v>0</v>
      </c>
      <c r="I780" s="24">
        <v>0</v>
      </c>
      <c r="J780" s="24">
        <v>0</v>
      </c>
      <c r="K780" s="24">
        <v>0</v>
      </c>
      <c r="L780" s="24">
        <v>0</v>
      </c>
      <c r="M780" s="24">
        <v>44.7596</v>
      </c>
      <c r="N780" s="24">
        <v>0</v>
      </c>
      <c r="O780" s="25">
        <f t="shared" si="301"/>
        <v>152.8279</v>
      </c>
    </row>
    <row r="781" spans="2:15" ht="12" customHeight="1">
      <c r="B781" s="37"/>
      <c r="C781" s="43" t="s">
        <v>67</v>
      </c>
      <c r="D781" s="22">
        <f aca="true" t="shared" si="302" ref="D781:O781">SUM(D774:D780)</f>
        <v>31.7916</v>
      </c>
      <c r="E781" s="22">
        <f t="shared" si="302"/>
        <v>93.6906</v>
      </c>
      <c r="F781" s="22">
        <f t="shared" si="302"/>
        <v>68.2498</v>
      </c>
      <c r="G781" s="22">
        <f t="shared" si="302"/>
        <v>222.9572</v>
      </c>
      <c r="H781" s="22">
        <f t="shared" si="302"/>
        <v>14.4692</v>
      </c>
      <c r="I781" s="22">
        <f t="shared" si="302"/>
        <v>0</v>
      </c>
      <c r="J781" s="22">
        <f t="shared" si="302"/>
        <v>0</v>
      </c>
      <c r="K781" s="22">
        <f t="shared" si="302"/>
        <v>0</v>
      </c>
      <c r="L781" s="22">
        <f t="shared" si="302"/>
        <v>0</v>
      </c>
      <c r="M781" s="22">
        <f t="shared" si="302"/>
        <v>47.2719</v>
      </c>
      <c r="N781" s="22">
        <f t="shared" si="302"/>
        <v>0</v>
      </c>
      <c r="O781" s="23">
        <f t="shared" si="302"/>
        <v>478.4303</v>
      </c>
    </row>
    <row r="782" spans="2:15" ht="12" customHeight="1">
      <c r="B782" s="45" t="s">
        <v>77</v>
      </c>
      <c r="C782" s="46"/>
      <c r="D782" s="26">
        <f aca="true" t="shared" si="303" ref="D782:O782">+D730+D755+D773+D781</f>
        <v>528.1732</v>
      </c>
      <c r="E782" s="26">
        <f t="shared" si="303"/>
        <v>2430.3947</v>
      </c>
      <c r="F782" s="26">
        <f t="shared" si="303"/>
        <v>684.7089000000001</v>
      </c>
      <c r="G782" s="26">
        <f t="shared" si="303"/>
        <v>283.94960000000003</v>
      </c>
      <c r="H782" s="26">
        <f t="shared" si="303"/>
        <v>91.6802</v>
      </c>
      <c r="I782" s="27">
        <f t="shared" si="303"/>
        <v>6.3135</v>
      </c>
      <c r="J782" s="26">
        <f t="shared" si="303"/>
        <v>43.092</v>
      </c>
      <c r="K782" s="26">
        <f t="shared" si="303"/>
        <v>0</v>
      </c>
      <c r="L782" s="26">
        <f t="shared" si="303"/>
        <v>2.9425</v>
      </c>
      <c r="M782" s="26">
        <f t="shared" si="303"/>
        <v>121.2392</v>
      </c>
      <c r="N782" s="26">
        <f t="shared" si="303"/>
        <v>1607.8734</v>
      </c>
      <c r="O782" s="28">
        <f t="shared" si="303"/>
        <v>5800.367199999999</v>
      </c>
    </row>
    <row r="783" ht="12" customHeight="1"/>
    <row r="784" spans="2:59" ht="13.5" customHeight="1">
      <c r="B784" s="12"/>
      <c r="C784" s="13" t="s">
        <v>15</v>
      </c>
      <c r="D784" s="55" t="s">
        <v>28</v>
      </c>
      <c r="E784" s="56"/>
      <c r="H784" s="3"/>
      <c r="BF784" s="6"/>
      <c r="BG784" s="3"/>
    </row>
    <row r="785" spans="3:59" ht="13.5" customHeight="1">
      <c r="C785" s="8"/>
      <c r="O785" s="7" t="str">
        <f>$O$5</f>
        <v>(３日間調査　単位：トン）</v>
      </c>
      <c r="BG785" s="3"/>
    </row>
    <row r="786" spans="2:15" s="11" customFormat="1" ht="15.75" customHeight="1">
      <c r="B786" s="9"/>
      <c r="C786" s="10" t="s">
        <v>6</v>
      </c>
      <c r="D786" s="47" t="s">
        <v>10</v>
      </c>
      <c r="E786" s="47" t="s">
        <v>1</v>
      </c>
      <c r="F786" s="47" t="s">
        <v>5</v>
      </c>
      <c r="G786" s="47" t="s">
        <v>2</v>
      </c>
      <c r="H786" s="54" t="s">
        <v>8</v>
      </c>
      <c r="I786" s="51" t="s">
        <v>3</v>
      </c>
      <c r="J786" s="51" t="s">
        <v>4</v>
      </c>
      <c r="K786" s="53" t="s">
        <v>9</v>
      </c>
      <c r="L786" s="51" t="s">
        <v>11</v>
      </c>
      <c r="M786" s="51" t="s">
        <v>12</v>
      </c>
      <c r="N786" s="51" t="s">
        <v>13</v>
      </c>
      <c r="O786" s="49" t="s">
        <v>14</v>
      </c>
    </row>
    <row r="787" spans="2:15" s="11" customFormat="1" ht="15.75" customHeight="1">
      <c r="B787" s="31" t="s">
        <v>7</v>
      </c>
      <c r="C787" s="32"/>
      <c r="D787" s="48"/>
      <c r="E787" s="48"/>
      <c r="F787" s="48"/>
      <c r="G787" s="48"/>
      <c r="H787" s="48"/>
      <c r="I787" s="52"/>
      <c r="J787" s="52"/>
      <c r="K787" s="52"/>
      <c r="L787" s="52"/>
      <c r="M787" s="52"/>
      <c r="N787" s="52"/>
      <c r="O787" s="50"/>
    </row>
    <row r="788" spans="2:15" ht="12" customHeight="1">
      <c r="B788" s="33"/>
      <c r="C788" s="34" t="s">
        <v>34</v>
      </c>
      <c r="D788" s="18">
        <v>0</v>
      </c>
      <c r="E788" s="18">
        <v>0</v>
      </c>
      <c r="F788" s="18">
        <v>0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0</v>
      </c>
      <c r="N788" s="18">
        <v>0</v>
      </c>
      <c r="O788" s="19">
        <f aca="true" t="shared" si="304" ref="O788:O794">SUM(D788:N788)</f>
        <v>0</v>
      </c>
    </row>
    <row r="789" spans="2:15" ht="12" customHeight="1">
      <c r="B789" s="35" t="s">
        <v>65</v>
      </c>
      <c r="C789" s="36" t="s">
        <v>35</v>
      </c>
      <c r="D789" s="20">
        <v>0</v>
      </c>
      <c r="E789" s="20">
        <v>0</v>
      </c>
      <c r="F789" s="20">
        <v>0</v>
      </c>
      <c r="G789" s="20">
        <v>0</v>
      </c>
      <c r="H789" s="20">
        <v>0</v>
      </c>
      <c r="I789" s="20">
        <v>0</v>
      </c>
      <c r="J789" s="20">
        <v>0</v>
      </c>
      <c r="K789" s="20">
        <v>0</v>
      </c>
      <c r="L789" s="20">
        <v>0</v>
      </c>
      <c r="M789" s="20">
        <v>0</v>
      </c>
      <c r="N789" s="20">
        <v>0</v>
      </c>
      <c r="O789" s="21">
        <f t="shared" si="304"/>
        <v>0</v>
      </c>
    </row>
    <row r="790" spans="2:15" ht="12" customHeight="1">
      <c r="B790" s="35"/>
      <c r="C790" s="36" t="s">
        <v>36</v>
      </c>
      <c r="D790" s="20">
        <v>0</v>
      </c>
      <c r="E790" s="20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1">
        <f t="shared" si="304"/>
        <v>0</v>
      </c>
    </row>
    <row r="791" spans="2:15" ht="12" customHeight="1">
      <c r="B791" s="35"/>
      <c r="C791" s="36" t="s">
        <v>80</v>
      </c>
      <c r="D791" s="20">
        <v>0</v>
      </c>
      <c r="E791" s="20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31.118</v>
      </c>
      <c r="K791" s="20">
        <v>0</v>
      </c>
      <c r="L791" s="20">
        <v>0</v>
      </c>
      <c r="M791" s="20">
        <v>0</v>
      </c>
      <c r="N791" s="20">
        <v>0</v>
      </c>
      <c r="O791" s="21">
        <f t="shared" si="304"/>
        <v>31.118</v>
      </c>
    </row>
    <row r="792" spans="2:15" ht="12" customHeight="1">
      <c r="B792" s="35"/>
      <c r="C792" s="36" t="s">
        <v>37</v>
      </c>
      <c r="D792" s="20">
        <v>0</v>
      </c>
      <c r="E792" s="20">
        <v>21.107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  <c r="O792" s="21">
        <f>SUM(D792:N792)</f>
        <v>21.107</v>
      </c>
    </row>
    <row r="793" spans="2:15" ht="12" customHeight="1">
      <c r="B793" s="35"/>
      <c r="C793" s="36" t="s">
        <v>38</v>
      </c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0</v>
      </c>
      <c r="L793" s="20">
        <v>0</v>
      </c>
      <c r="M793" s="20">
        <v>0</v>
      </c>
      <c r="N793" s="20">
        <v>0</v>
      </c>
      <c r="O793" s="21">
        <f t="shared" si="304"/>
        <v>0</v>
      </c>
    </row>
    <row r="794" spans="2:15" ht="12" customHeight="1">
      <c r="B794" s="35" t="s">
        <v>66</v>
      </c>
      <c r="C794" s="36" t="s">
        <v>100</v>
      </c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1">
        <f t="shared" si="304"/>
        <v>0</v>
      </c>
    </row>
    <row r="795" spans="2:15" ht="12" customHeight="1">
      <c r="B795" s="37"/>
      <c r="C795" s="38" t="s">
        <v>81</v>
      </c>
      <c r="D795" s="22">
        <f aca="true" t="shared" si="305" ref="D795:O795">SUM(D788:D794)</f>
        <v>0</v>
      </c>
      <c r="E795" s="22">
        <f t="shared" si="305"/>
        <v>21.107</v>
      </c>
      <c r="F795" s="22">
        <f t="shared" si="305"/>
        <v>0</v>
      </c>
      <c r="G795" s="22">
        <f t="shared" si="305"/>
        <v>0</v>
      </c>
      <c r="H795" s="22">
        <f t="shared" si="305"/>
        <v>0</v>
      </c>
      <c r="I795" s="22">
        <f t="shared" si="305"/>
        <v>0</v>
      </c>
      <c r="J795" s="22">
        <f t="shared" si="305"/>
        <v>31.118</v>
      </c>
      <c r="K795" s="22">
        <f t="shared" si="305"/>
        <v>0</v>
      </c>
      <c r="L795" s="22">
        <f t="shared" si="305"/>
        <v>0</v>
      </c>
      <c r="M795" s="22">
        <f t="shared" si="305"/>
        <v>0</v>
      </c>
      <c r="N795" s="22">
        <f t="shared" si="305"/>
        <v>0</v>
      </c>
      <c r="O795" s="23">
        <f t="shared" si="305"/>
        <v>52.224999999999994</v>
      </c>
    </row>
    <row r="796" spans="2:15" ht="12" customHeight="1">
      <c r="B796" s="35"/>
      <c r="C796" s="39" t="s">
        <v>39</v>
      </c>
      <c r="D796" s="20">
        <v>689.4615</v>
      </c>
      <c r="E796" s="20">
        <v>997.2935</v>
      </c>
      <c r="F796" s="20">
        <v>96.0796</v>
      </c>
      <c r="G796" s="20">
        <v>486.0751</v>
      </c>
      <c r="H796" s="20">
        <v>0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20">
        <v>0</v>
      </c>
      <c r="O796" s="21">
        <f aca="true" t="shared" si="306" ref="O796:O819">SUM(D796:N796)</f>
        <v>2268.9097</v>
      </c>
    </row>
    <row r="797" spans="2:15" ht="12" customHeight="1">
      <c r="B797" s="35"/>
      <c r="C797" s="39" t="s">
        <v>78</v>
      </c>
      <c r="D797" s="20">
        <v>194.9349</v>
      </c>
      <c r="E797" s="20">
        <v>1410.9606</v>
      </c>
      <c r="F797" s="20">
        <v>262.4934</v>
      </c>
      <c r="G797" s="20">
        <v>2.5246</v>
      </c>
      <c r="H797" s="20">
        <v>1.7354</v>
      </c>
      <c r="I797" s="20">
        <v>0</v>
      </c>
      <c r="J797" s="20">
        <v>0</v>
      </c>
      <c r="K797" s="20">
        <v>0</v>
      </c>
      <c r="L797" s="20">
        <v>0</v>
      </c>
      <c r="M797" s="20">
        <v>110.2273</v>
      </c>
      <c r="N797" s="20">
        <v>0</v>
      </c>
      <c r="O797" s="21">
        <f t="shared" si="306"/>
        <v>1982.8762000000002</v>
      </c>
    </row>
    <row r="798" spans="2:15" ht="12" customHeight="1">
      <c r="B798" s="35"/>
      <c r="C798" s="39" t="s">
        <v>59</v>
      </c>
      <c r="D798" s="20">
        <v>6.4459</v>
      </c>
      <c r="E798" s="20">
        <v>32.2127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1">
        <f t="shared" si="306"/>
        <v>38.6586</v>
      </c>
    </row>
    <row r="799" spans="2:15" ht="12" customHeight="1">
      <c r="B799" s="35"/>
      <c r="C799" s="39" t="s">
        <v>40</v>
      </c>
      <c r="D799" s="20">
        <v>441.0863</v>
      </c>
      <c r="E799" s="20">
        <v>752.6941</v>
      </c>
      <c r="F799" s="20">
        <v>49.4816</v>
      </c>
      <c r="G799" s="20">
        <v>0</v>
      </c>
      <c r="H799" s="20">
        <v>0</v>
      </c>
      <c r="I799" s="20">
        <v>0</v>
      </c>
      <c r="J799" s="20">
        <v>118.756</v>
      </c>
      <c r="K799" s="20">
        <v>0</v>
      </c>
      <c r="L799" s="20">
        <v>0</v>
      </c>
      <c r="M799" s="20">
        <v>7.0688</v>
      </c>
      <c r="N799" s="20">
        <v>0</v>
      </c>
      <c r="O799" s="21">
        <f t="shared" si="306"/>
        <v>1369.0868000000003</v>
      </c>
    </row>
    <row r="800" spans="2:15" ht="12" customHeight="1">
      <c r="B800" s="35"/>
      <c r="C800" s="39" t="s">
        <v>41</v>
      </c>
      <c r="D800" s="20">
        <v>0</v>
      </c>
      <c r="E800" s="20">
        <v>21.3045</v>
      </c>
      <c r="F800" s="20">
        <v>0</v>
      </c>
      <c r="G800" s="20">
        <v>0.2688</v>
      </c>
      <c r="H800" s="20">
        <v>0</v>
      </c>
      <c r="I800" s="20">
        <v>0</v>
      </c>
      <c r="J800" s="20">
        <v>57.266</v>
      </c>
      <c r="K800" s="20">
        <v>0</v>
      </c>
      <c r="L800" s="20">
        <v>0</v>
      </c>
      <c r="M800" s="20">
        <v>0</v>
      </c>
      <c r="N800" s="20">
        <v>0</v>
      </c>
      <c r="O800" s="21">
        <f t="shared" si="306"/>
        <v>78.8393</v>
      </c>
    </row>
    <row r="801" spans="2:15" ht="12" customHeight="1">
      <c r="B801" s="35" t="s">
        <v>68</v>
      </c>
      <c r="C801" s="39" t="s">
        <v>69</v>
      </c>
      <c r="D801" s="20">
        <v>4180.2073</v>
      </c>
      <c r="E801" s="20">
        <v>20741.7406</v>
      </c>
      <c r="F801" s="20">
        <v>41.8441</v>
      </c>
      <c r="G801" s="20">
        <v>281.52</v>
      </c>
      <c r="H801" s="20">
        <v>0</v>
      </c>
      <c r="I801" s="20">
        <v>0</v>
      </c>
      <c r="J801" s="20">
        <v>292.6079</v>
      </c>
      <c r="K801" s="20">
        <v>0</v>
      </c>
      <c r="L801" s="20">
        <v>0</v>
      </c>
      <c r="M801" s="20">
        <v>553.9871</v>
      </c>
      <c r="N801" s="20">
        <v>0</v>
      </c>
      <c r="O801" s="21">
        <f t="shared" si="306"/>
        <v>26091.906999999996</v>
      </c>
    </row>
    <row r="802" spans="2:15" ht="12" customHeight="1">
      <c r="B802" s="35"/>
      <c r="C802" s="39" t="s">
        <v>82</v>
      </c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0.018</v>
      </c>
      <c r="N802" s="20">
        <v>0</v>
      </c>
      <c r="O802" s="21">
        <f t="shared" si="306"/>
        <v>0.018</v>
      </c>
    </row>
    <row r="803" spans="2:15" ht="12" customHeight="1">
      <c r="B803" s="35"/>
      <c r="C803" s="39" t="s">
        <v>60</v>
      </c>
      <c r="D803" s="20">
        <v>2729.2191</v>
      </c>
      <c r="E803" s="20">
        <v>3789.3508</v>
      </c>
      <c r="F803" s="20">
        <v>865.8515</v>
      </c>
      <c r="G803" s="20">
        <v>0</v>
      </c>
      <c r="H803" s="20">
        <v>0.1</v>
      </c>
      <c r="I803" s="20">
        <v>0</v>
      </c>
      <c r="J803" s="20">
        <v>0</v>
      </c>
      <c r="K803" s="20">
        <v>0</v>
      </c>
      <c r="L803" s="20">
        <v>0</v>
      </c>
      <c r="M803" s="20">
        <v>679.9313</v>
      </c>
      <c r="N803" s="20">
        <v>0</v>
      </c>
      <c r="O803" s="21">
        <f t="shared" si="306"/>
        <v>8064.452700000001</v>
      </c>
    </row>
    <row r="804" spans="2:15" ht="12" customHeight="1">
      <c r="B804" s="35"/>
      <c r="C804" s="39" t="s">
        <v>79</v>
      </c>
      <c r="D804" s="20">
        <v>867</v>
      </c>
      <c r="E804" s="20">
        <v>1019.3471</v>
      </c>
      <c r="F804" s="20">
        <v>554.4926</v>
      </c>
      <c r="G804" s="20">
        <v>0</v>
      </c>
      <c r="H804" s="20">
        <v>0</v>
      </c>
      <c r="I804" s="20">
        <v>0</v>
      </c>
      <c r="J804" s="20">
        <v>0</v>
      </c>
      <c r="K804" s="20">
        <v>0</v>
      </c>
      <c r="L804" s="20">
        <v>0</v>
      </c>
      <c r="M804" s="20">
        <v>1157.7</v>
      </c>
      <c r="N804" s="20">
        <v>0</v>
      </c>
      <c r="O804" s="21">
        <f t="shared" si="306"/>
        <v>3598.5397000000003</v>
      </c>
    </row>
    <row r="805" spans="2:15" ht="12" customHeight="1">
      <c r="B805" s="35"/>
      <c r="C805" s="39" t="s">
        <v>42</v>
      </c>
      <c r="D805" s="20">
        <v>352.6911</v>
      </c>
      <c r="E805" s="20">
        <v>111.4538</v>
      </c>
      <c r="F805" s="20">
        <v>0</v>
      </c>
      <c r="G805" s="20">
        <v>0</v>
      </c>
      <c r="H805" s="20">
        <v>0</v>
      </c>
      <c r="I805" s="20">
        <v>0</v>
      </c>
      <c r="J805" s="20">
        <v>0.6347</v>
      </c>
      <c r="K805" s="20">
        <v>0</v>
      </c>
      <c r="L805" s="20">
        <v>0</v>
      </c>
      <c r="M805" s="20">
        <v>0</v>
      </c>
      <c r="N805" s="20">
        <v>263.8046</v>
      </c>
      <c r="O805" s="21">
        <f t="shared" si="306"/>
        <v>728.5842</v>
      </c>
    </row>
    <row r="806" spans="2:15" ht="12" customHeight="1">
      <c r="B806" s="35"/>
      <c r="C806" s="39" t="s">
        <v>43</v>
      </c>
      <c r="D806" s="20">
        <v>1.719</v>
      </c>
      <c r="E806" s="20">
        <v>576.0064</v>
      </c>
      <c r="F806" s="20">
        <v>207.4045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1">
        <f t="shared" si="306"/>
        <v>785.1299</v>
      </c>
    </row>
    <row r="807" spans="2:15" ht="12" customHeight="1">
      <c r="B807" s="35" t="s">
        <v>70</v>
      </c>
      <c r="C807" s="39" t="s">
        <v>83</v>
      </c>
      <c r="D807" s="20">
        <v>0</v>
      </c>
      <c r="E807" s="20">
        <v>0</v>
      </c>
      <c r="F807" s="20">
        <v>0</v>
      </c>
      <c r="G807" s="20">
        <v>0</v>
      </c>
      <c r="H807" s="20">
        <v>0</v>
      </c>
      <c r="I807" s="20">
        <v>0</v>
      </c>
      <c r="J807" s="20">
        <v>0</v>
      </c>
      <c r="K807" s="20">
        <v>0</v>
      </c>
      <c r="L807" s="20">
        <v>0</v>
      </c>
      <c r="M807" s="20">
        <v>0</v>
      </c>
      <c r="N807" s="20">
        <v>0</v>
      </c>
      <c r="O807" s="21">
        <f t="shared" si="306"/>
        <v>0</v>
      </c>
    </row>
    <row r="808" spans="2:15" ht="12" customHeight="1">
      <c r="B808" s="35"/>
      <c r="C808" s="39" t="s">
        <v>44</v>
      </c>
      <c r="D808" s="20">
        <v>2062.0344</v>
      </c>
      <c r="E808" s="20">
        <v>1257.7487</v>
      </c>
      <c r="F808" s="20">
        <v>0</v>
      </c>
      <c r="G808" s="20">
        <v>0</v>
      </c>
      <c r="H808" s="20">
        <v>0</v>
      </c>
      <c r="I808" s="20">
        <v>0</v>
      </c>
      <c r="J808" s="20">
        <v>424.0005</v>
      </c>
      <c r="K808" s="20">
        <v>0</v>
      </c>
      <c r="L808" s="20">
        <v>0</v>
      </c>
      <c r="M808" s="20">
        <v>0</v>
      </c>
      <c r="N808" s="20">
        <v>0</v>
      </c>
      <c r="O808" s="21">
        <f t="shared" si="306"/>
        <v>3743.7836</v>
      </c>
    </row>
    <row r="809" spans="2:15" ht="12" customHeight="1">
      <c r="B809" s="35"/>
      <c r="C809" s="39" t="s">
        <v>61</v>
      </c>
      <c r="D809" s="20">
        <v>3127.1287</v>
      </c>
      <c r="E809" s="20">
        <v>78.2215</v>
      </c>
      <c r="F809" s="20">
        <v>130.7268</v>
      </c>
      <c r="G809" s="20">
        <v>389.7239</v>
      </c>
      <c r="H809" s="20">
        <v>0</v>
      </c>
      <c r="I809" s="20">
        <v>0</v>
      </c>
      <c r="J809" s="20">
        <v>82.5002</v>
      </c>
      <c r="K809" s="20">
        <v>0</v>
      </c>
      <c r="L809" s="20">
        <v>0</v>
      </c>
      <c r="M809" s="20">
        <v>0</v>
      </c>
      <c r="N809" s="20">
        <v>190.2914</v>
      </c>
      <c r="O809" s="21">
        <f t="shared" si="306"/>
        <v>3998.5925</v>
      </c>
    </row>
    <row r="810" spans="2:15" ht="12" customHeight="1">
      <c r="B810" s="35"/>
      <c r="C810" s="39" t="s">
        <v>45</v>
      </c>
      <c r="D810" s="20">
        <v>263.9512</v>
      </c>
      <c r="E810" s="20">
        <v>12.5168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  <c r="L810" s="20">
        <v>0</v>
      </c>
      <c r="M810" s="20">
        <v>32.8359</v>
      </c>
      <c r="N810" s="20">
        <v>0</v>
      </c>
      <c r="O810" s="21">
        <f t="shared" si="306"/>
        <v>309.30389999999994</v>
      </c>
    </row>
    <row r="811" spans="2:15" ht="12" customHeight="1">
      <c r="B811" s="35"/>
      <c r="C811" s="39" t="s">
        <v>46</v>
      </c>
      <c r="D811" s="20">
        <v>1480.3053</v>
      </c>
      <c r="E811" s="20">
        <v>749.901</v>
      </c>
      <c r="F811" s="20">
        <v>0</v>
      </c>
      <c r="G811" s="20">
        <v>0</v>
      </c>
      <c r="H811" s="20">
        <v>0</v>
      </c>
      <c r="I811" s="20">
        <v>0</v>
      </c>
      <c r="J811" s="20">
        <v>0</v>
      </c>
      <c r="K811" s="20">
        <v>0</v>
      </c>
      <c r="L811" s="20">
        <v>0</v>
      </c>
      <c r="M811" s="20">
        <v>0</v>
      </c>
      <c r="N811" s="20">
        <v>0</v>
      </c>
      <c r="O811" s="21">
        <f t="shared" si="306"/>
        <v>2230.2063</v>
      </c>
    </row>
    <row r="812" spans="2:15" ht="12" customHeight="1">
      <c r="B812" s="35"/>
      <c r="C812" s="39" t="s">
        <v>84</v>
      </c>
      <c r="D812" s="20">
        <v>3.1823</v>
      </c>
      <c r="E812" s="20">
        <v>3.7102</v>
      </c>
      <c r="F812" s="20">
        <v>0</v>
      </c>
      <c r="G812" s="20">
        <v>0</v>
      </c>
      <c r="H812" s="20">
        <v>0</v>
      </c>
      <c r="I812" s="20">
        <v>0</v>
      </c>
      <c r="J812" s="20">
        <v>0</v>
      </c>
      <c r="K812" s="20">
        <v>0</v>
      </c>
      <c r="L812" s="20">
        <v>0</v>
      </c>
      <c r="M812" s="20">
        <v>0</v>
      </c>
      <c r="N812" s="20">
        <v>0</v>
      </c>
      <c r="O812" s="21">
        <f t="shared" si="306"/>
        <v>6.8925</v>
      </c>
    </row>
    <row r="813" spans="2:15" ht="12" customHeight="1">
      <c r="B813" s="35" t="s">
        <v>71</v>
      </c>
      <c r="C813" s="39" t="s">
        <v>85</v>
      </c>
      <c r="D813" s="20">
        <v>63.276</v>
      </c>
      <c r="E813" s="20">
        <v>462.4934</v>
      </c>
      <c r="F813" s="20">
        <v>0</v>
      </c>
      <c r="G813" s="20">
        <v>0</v>
      </c>
      <c r="H813" s="20">
        <v>97.8583</v>
      </c>
      <c r="I813" s="20">
        <v>0</v>
      </c>
      <c r="J813" s="20">
        <v>0</v>
      </c>
      <c r="K813" s="20">
        <v>0</v>
      </c>
      <c r="L813" s="20">
        <v>0</v>
      </c>
      <c r="M813" s="20">
        <v>244.5026</v>
      </c>
      <c r="N813" s="20">
        <v>0</v>
      </c>
      <c r="O813" s="21">
        <f t="shared" si="306"/>
        <v>868.1303</v>
      </c>
    </row>
    <row r="814" spans="2:15" ht="12" customHeight="1">
      <c r="B814" s="35"/>
      <c r="C814" s="39" t="s">
        <v>86</v>
      </c>
      <c r="D814" s="20">
        <v>0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1">
        <f t="shared" si="306"/>
        <v>0</v>
      </c>
    </row>
    <row r="815" spans="2:15" ht="12" customHeight="1">
      <c r="B815" s="35"/>
      <c r="C815" s="39" t="s">
        <v>87</v>
      </c>
      <c r="D815" s="20">
        <v>102.7527</v>
      </c>
      <c r="E815" s="20">
        <v>0</v>
      </c>
      <c r="F815" s="20">
        <v>68.0391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0</v>
      </c>
      <c r="O815" s="21">
        <f t="shared" si="306"/>
        <v>170.79180000000002</v>
      </c>
    </row>
    <row r="816" spans="2:15" ht="12" customHeight="1">
      <c r="B816" s="35"/>
      <c r="C816" s="39" t="s">
        <v>47</v>
      </c>
      <c r="D816" s="20">
        <v>152.1195</v>
      </c>
      <c r="E816" s="20">
        <v>473.5326</v>
      </c>
      <c r="F816" s="20">
        <v>0</v>
      </c>
      <c r="G816" s="20">
        <v>0</v>
      </c>
      <c r="H816" s="20">
        <v>0</v>
      </c>
      <c r="I816" s="20">
        <v>0</v>
      </c>
      <c r="J816" s="20">
        <v>19.6656</v>
      </c>
      <c r="K816" s="20">
        <v>0</v>
      </c>
      <c r="L816" s="20">
        <v>0</v>
      </c>
      <c r="M816" s="20">
        <v>6.8835</v>
      </c>
      <c r="N816" s="20">
        <v>0</v>
      </c>
      <c r="O816" s="21">
        <f t="shared" si="306"/>
        <v>652.2012000000001</v>
      </c>
    </row>
    <row r="817" spans="2:15" ht="12" customHeight="1">
      <c r="B817" s="35"/>
      <c r="C817" s="39" t="s">
        <v>88</v>
      </c>
      <c r="D817" s="20">
        <v>0.0028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1">
        <f t="shared" si="306"/>
        <v>0.0028</v>
      </c>
    </row>
    <row r="818" spans="2:15" ht="12" customHeight="1">
      <c r="B818" s="35"/>
      <c r="C818" s="39" t="s">
        <v>48</v>
      </c>
      <c r="D818" s="20">
        <v>8813.4248</v>
      </c>
      <c r="E818" s="20">
        <v>1050.203</v>
      </c>
      <c r="F818" s="20">
        <v>24.9902</v>
      </c>
      <c r="G818" s="20">
        <v>0</v>
      </c>
      <c r="H818" s="20">
        <v>899.4288</v>
      </c>
      <c r="I818" s="20">
        <v>0</v>
      </c>
      <c r="J818" s="20">
        <v>0</v>
      </c>
      <c r="K818" s="20">
        <v>0</v>
      </c>
      <c r="L818" s="20">
        <v>0</v>
      </c>
      <c r="M818" s="20">
        <v>8149.4632</v>
      </c>
      <c r="N818" s="20">
        <v>5.5959</v>
      </c>
      <c r="O818" s="21">
        <f t="shared" si="306"/>
        <v>18943.105900000002</v>
      </c>
    </row>
    <row r="819" spans="2:15" ht="12" customHeight="1">
      <c r="B819" s="35"/>
      <c r="C819" s="40" t="s">
        <v>89</v>
      </c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20">
        <v>0</v>
      </c>
      <c r="M819" s="20">
        <v>0.6667</v>
      </c>
      <c r="N819" s="20">
        <v>0</v>
      </c>
      <c r="O819" s="21">
        <f t="shared" si="306"/>
        <v>0.6667</v>
      </c>
    </row>
    <row r="820" spans="2:15" ht="12" customHeight="1">
      <c r="B820" s="37"/>
      <c r="C820" s="41" t="s">
        <v>81</v>
      </c>
      <c r="D820" s="22">
        <f aca="true" t="shared" si="307" ref="D820:O820">SUM(D796:D819)</f>
        <v>25530.9428</v>
      </c>
      <c r="E820" s="22">
        <f t="shared" si="307"/>
        <v>33540.6913</v>
      </c>
      <c r="F820" s="22">
        <f t="shared" si="307"/>
        <v>2301.4034</v>
      </c>
      <c r="G820" s="22">
        <f t="shared" si="307"/>
        <v>1160.1124</v>
      </c>
      <c r="H820" s="22">
        <f t="shared" si="307"/>
        <v>999.1225000000001</v>
      </c>
      <c r="I820" s="22">
        <f t="shared" si="307"/>
        <v>0</v>
      </c>
      <c r="J820" s="22">
        <f t="shared" si="307"/>
        <v>995.4309000000001</v>
      </c>
      <c r="K820" s="22">
        <f t="shared" si="307"/>
        <v>0</v>
      </c>
      <c r="L820" s="22">
        <f t="shared" si="307"/>
        <v>0</v>
      </c>
      <c r="M820" s="22">
        <f t="shared" si="307"/>
        <v>10943.284399999999</v>
      </c>
      <c r="N820" s="22">
        <f t="shared" si="307"/>
        <v>459.69190000000003</v>
      </c>
      <c r="O820" s="23">
        <f t="shared" si="307"/>
        <v>75930.6796</v>
      </c>
    </row>
    <row r="821" spans="2:15" ht="12" customHeight="1">
      <c r="B821" s="33"/>
      <c r="C821" s="42" t="s">
        <v>49</v>
      </c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1">
        <f aca="true" t="shared" si="308" ref="O821:O837">SUM(D821:N821)</f>
        <v>0</v>
      </c>
    </row>
    <row r="822" spans="2:15" ht="12" customHeight="1">
      <c r="B822" s="35"/>
      <c r="C822" s="39" t="s">
        <v>50</v>
      </c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1">
        <f t="shared" si="308"/>
        <v>0</v>
      </c>
    </row>
    <row r="823" spans="2:15" ht="12" customHeight="1">
      <c r="B823" s="35"/>
      <c r="C823" s="39" t="s">
        <v>51</v>
      </c>
      <c r="D823" s="20">
        <v>0</v>
      </c>
      <c r="E823" s="20">
        <v>0</v>
      </c>
      <c r="F823" s="20">
        <v>0</v>
      </c>
      <c r="G823" s="20">
        <v>0</v>
      </c>
      <c r="H823" s="20">
        <v>0</v>
      </c>
      <c r="I823" s="20">
        <v>0</v>
      </c>
      <c r="J823" s="20">
        <v>0</v>
      </c>
      <c r="K823" s="20">
        <v>0</v>
      </c>
      <c r="L823" s="20">
        <v>0</v>
      </c>
      <c r="M823" s="20">
        <v>0</v>
      </c>
      <c r="N823" s="20">
        <v>0</v>
      </c>
      <c r="O823" s="21">
        <f t="shared" si="308"/>
        <v>0</v>
      </c>
    </row>
    <row r="824" spans="2:15" ht="12" customHeight="1">
      <c r="B824" s="35" t="s">
        <v>72</v>
      </c>
      <c r="C824" s="39" t="s">
        <v>90</v>
      </c>
      <c r="D824" s="20">
        <v>0</v>
      </c>
      <c r="E824" s="20">
        <v>3344.1524</v>
      </c>
      <c r="F824" s="20">
        <v>142.2142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  <c r="L824" s="20">
        <v>0</v>
      </c>
      <c r="M824" s="20">
        <v>0</v>
      </c>
      <c r="N824" s="20">
        <v>0</v>
      </c>
      <c r="O824" s="21">
        <f t="shared" si="308"/>
        <v>3486.3666</v>
      </c>
    </row>
    <row r="825" spans="2:15" ht="12" customHeight="1">
      <c r="B825" s="35"/>
      <c r="C825" s="39" t="s">
        <v>52</v>
      </c>
      <c r="D825" s="20">
        <v>0</v>
      </c>
      <c r="E825" s="20">
        <v>0</v>
      </c>
      <c r="F825" s="20">
        <v>0</v>
      </c>
      <c r="G825" s="20">
        <v>70.7957</v>
      </c>
      <c r="H825" s="20">
        <v>0</v>
      </c>
      <c r="I825" s="20">
        <v>0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1">
        <f t="shared" si="308"/>
        <v>70.7957</v>
      </c>
    </row>
    <row r="826" spans="2:15" ht="12" customHeight="1">
      <c r="B826" s="35"/>
      <c r="C826" s="39" t="s">
        <v>53</v>
      </c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1">
        <f t="shared" si="308"/>
        <v>0</v>
      </c>
    </row>
    <row r="827" spans="2:15" ht="12" customHeight="1">
      <c r="B827" s="35"/>
      <c r="C827" s="39" t="s">
        <v>54</v>
      </c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  <c r="L827" s="20">
        <v>0</v>
      </c>
      <c r="M827" s="20">
        <v>0</v>
      </c>
      <c r="N827" s="20">
        <v>0</v>
      </c>
      <c r="O827" s="21">
        <f t="shared" si="308"/>
        <v>0</v>
      </c>
    </row>
    <row r="828" spans="2:15" ht="12" customHeight="1">
      <c r="B828" s="35"/>
      <c r="C828" s="39" t="s">
        <v>55</v>
      </c>
      <c r="D828" s="20">
        <v>0</v>
      </c>
      <c r="E828" s="20">
        <v>0</v>
      </c>
      <c r="F828" s="20">
        <v>0</v>
      </c>
      <c r="G828" s="20">
        <v>0</v>
      </c>
      <c r="H828" s="20">
        <v>0</v>
      </c>
      <c r="I828" s="20">
        <v>0</v>
      </c>
      <c r="J828" s="20">
        <v>0</v>
      </c>
      <c r="K828" s="20">
        <v>0</v>
      </c>
      <c r="L828" s="20">
        <v>0</v>
      </c>
      <c r="M828" s="20">
        <v>0</v>
      </c>
      <c r="N828" s="20">
        <v>0</v>
      </c>
      <c r="O828" s="21">
        <f t="shared" si="308"/>
        <v>0</v>
      </c>
    </row>
    <row r="829" spans="2:15" ht="12" customHeight="1">
      <c r="B829" s="35" t="s">
        <v>73</v>
      </c>
      <c r="C829" s="39" t="s">
        <v>56</v>
      </c>
      <c r="D829" s="20">
        <v>0</v>
      </c>
      <c r="E829" s="20">
        <v>0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  <c r="K829" s="20">
        <v>0</v>
      </c>
      <c r="L829" s="20">
        <v>0</v>
      </c>
      <c r="M829" s="20">
        <v>0</v>
      </c>
      <c r="N829" s="20">
        <v>0</v>
      </c>
      <c r="O829" s="21">
        <f t="shared" si="308"/>
        <v>0</v>
      </c>
    </row>
    <row r="830" spans="2:15" ht="12" customHeight="1">
      <c r="B830" s="35"/>
      <c r="C830" s="39" t="s">
        <v>91</v>
      </c>
      <c r="D830" s="20">
        <v>0</v>
      </c>
      <c r="E830" s="20">
        <v>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1">
        <f t="shared" si="308"/>
        <v>0</v>
      </c>
    </row>
    <row r="831" spans="2:15" ht="12" customHeight="1">
      <c r="B831" s="35"/>
      <c r="C831" s="39" t="s">
        <v>62</v>
      </c>
      <c r="D831" s="20">
        <v>0.045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0</v>
      </c>
      <c r="K831" s="20">
        <v>0</v>
      </c>
      <c r="L831" s="20">
        <v>0</v>
      </c>
      <c r="M831" s="20">
        <v>0</v>
      </c>
      <c r="N831" s="20">
        <v>0</v>
      </c>
      <c r="O831" s="21">
        <f t="shared" si="308"/>
        <v>0.045</v>
      </c>
    </row>
    <row r="832" spans="2:15" ht="12" customHeight="1">
      <c r="B832" s="35"/>
      <c r="C832" s="39" t="s">
        <v>63</v>
      </c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0</v>
      </c>
      <c r="L832" s="20">
        <v>0</v>
      </c>
      <c r="M832" s="20">
        <v>0</v>
      </c>
      <c r="N832" s="20">
        <v>0</v>
      </c>
      <c r="O832" s="21">
        <f t="shared" si="308"/>
        <v>0</v>
      </c>
    </row>
    <row r="833" spans="2:15" ht="12" customHeight="1">
      <c r="B833" s="35"/>
      <c r="C833" s="39" t="s">
        <v>64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0</v>
      </c>
      <c r="M833" s="20">
        <v>0</v>
      </c>
      <c r="N833" s="20">
        <v>0</v>
      </c>
      <c r="O833" s="21">
        <f t="shared" si="308"/>
        <v>0</v>
      </c>
    </row>
    <row r="834" spans="2:15" ht="12" customHeight="1">
      <c r="B834" s="35" t="s">
        <v>74</v>
      </c>
      <c r="C834" s="39" t="s">
        <v>57</v>
      </c>
      <c r="D834" s="20">
        <v>0</v>
      </c>
      <c r="E834" s="20">
        <v>0</v>
      </c>
      <c r="F834" s="20">
        <v>7.7535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0.606</v>
      </c>
      <c r="N834" s="20">
        <v>0</v>
      </c>
      <c r="O834" s="21">
        <f t="shared" si="308"/>
        <v>8.3595</v>
      </c>
    </row>
    <row r="835" spans="2:15" ht="12" customHeight="1">
      <c r="B835" s="35"/>
      <c r="C835" s="39" t="s">
        <v>92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  <c r="O835" s="21">
        <f>SUM(D835:N835)</f>
        <v>0</v>
      </c>
    </row>
    <row r="836" spans="2:15" ht="12" customHeight="1">
      <c r="B836" s="35"/>
      <c r="C836" s="39" t="s">
        <v>58</v>
      </c>
      <c r="D836" s="20">
        <v>0</v>
      </c>
      <c r="E836" s="20">
        <v>85.321</v>
      </c>
      <c r="F836" s="20">
        <v>13.007</v>
      </c>
      <c r="G836" s="20">
        <v>0</v>
      </c>
      <c r="H836" s="20">
        <v>9.8855</v>
      </c>
      <c r="I836" s="20">
        <v>0</v>
      </c>
      <c r="J836" s="20">
        <v>0</v>
      </c>
      <c r="K836" s="20">
        <v>0</v>
      </c>
      <c r="L836" s="20">
        <v>0</v>
      </c>
      <c r="M836" s="20">
        <v>0</v>
      </c>
      <c r="N836" s="20">
        <v>0</v>
      </c>
      <c r="O836" s="21">
        <f t="shared" si="308"/>
        <v>108.21350000000001</v>
      </c>
    </row>
    <row r="837" spans="2:15" ht="12" customHeight="1">
      <c r="B837" s="35"/>
      <c r="C837" s="40" t="s">
        <v>101</v>
      </c>
      <c r="D837" s="24">
        <v>0</v>
      </c>
      <c r="E837" s="24">
        <v>92.3355</v>
      </c>
      <c r="F837" s="24">
        <v>0</v>
      </c>
      <c r="G837" s="24">
        <v>0</v>
      </c>
      <c r="H837" s="24">
        <v>0</v>
      </c>
      <c r="I837" s="24">
        <v>0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5">
        <f t="shared" si="308"/>
        <v>92.3355</v>
      </c>
    </row>
    <row r="838" spans="2:15" ht="12" customHeight="1">
      <c r="B838" s="37"/>
      <c r="C838" s="43" t="s">
        <v>81</v>
      </c>
      <c r="D838" s="24">
        <f aca="true" t="shared" si="309" ref="D838:O838">SUM(D821:D837)</f>
        <v>0.045</v>
      </c>
      <c r="E838" s="24">
        <f t="shared" si="309"/>
        <v>3521.8089</v>
      </c>
      <c r="F838" s="24">
        <f t="shared" si="309"/>
        <v>162.9747</v>
      </c>
      <c r="G838" s="24">
        <f t="shared" si="309"/>
        <v>70.7957</v>
      </c>
      <c r="H838" s="24">
        <f t="shared" si="309"/>
        <v>9.8855</v>
      </c>
      <c r="I838" s="24">
        <f t="shared" si="309"/>
        <v>0</v>
      </c>
      <c r="J838" s="24">
        <f t="shared" si="309"/>
        <v>0</v>
      </c>
      <c r="K838" s="24">
        <f t="shared" si="309"/>
        <v>0</v>
      </c>
      <c r="L838" s="24">
        <f t="shared" si="309"/>
        <v>0</v>
      </c>
      <c r="M838" s="24">
        <f t="shared" si="309"/>
        <v>0.606</v>
      </c>
      <c r="N838" s="24">
        <f t="shared" si="309"/>
        <v>0</v>
      </c>
      <c r="O838" s="25">
        <f t="shared" si="309"/>
        <v>3766.1158</v>
      </c>
    </row>
    <row r="839" spans="2:15" ht="12" customHeight="1">
      <c r="B839" s="35"/>
      <c r="C839" s="36" t="s">
        <v>93</v>
      </c>
      <c r="D839" s="18">
        <v>5409.4942</v>
      </c>
      <c r="E839" s="18">
        <v>1637.0118</v>
      </c>
      <c r="F839" s="18">
        <v>75.2673</v>
      </c>
      <c r="G839" s="18">
        <v>0.8177</v>
      </c>
      <c r="H839" s="18">
        <v>78.9702</v>
      </c>
      <c r="I839" s="18">
        <v>0</v>
      </c>
      <c r="J839" s="18">
        <v>0</v>
      </c>
      <c r="K839" s="18">
        <v>0</v>
      </c>
      <c r="L839" s="18">
        <v>0.4646</v>
      </c>
      <c r="M839" s="18">
        <v>353.3242</v>
      </c>
      <c r="N839" s="18">
        <v>0</v>
      </c>
      <c r="O839" s="19">
        <f aca="true" t="shared" si="310" ref="O839:O845">SUM(D839:N839)</f>
        <v>7555.35</v>
      </c>
    </row>
    <row r="840" spans="2:15" ht="12" customHeight="1">
      <c r="B840" s="35" t="s">
        <v>75</v>
      </c>
      <c r="C840" s="36" t="s">
        <v>94</v>
      </c>
      <c r="D840" s="20">
        <v>0</v>
      </c>
      <c r="E840" s="20">
        <v>0</v>
      </c>
      <c r="F840" s="20">
        <v>0</v>
      </c>
      <c r="G840" s="20">
        <v>0</v>
      </c>
      <c r="H840" s="20">
        <v>87.1866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1">
        <f t="shared" si="310"/>
        <v>87.1866</v>
      </c>
    </row>
    <row r="841" spans="2:15" ht="12" customHeight="1">
      <c r="B841" s="35"/>
      <c r="C841" s="36" t="s">
        <v>95</v>
      </c>
      <c r="D841" s="20">
        <v>0</v>
      </c>
      <c r="E841" s="20">
        <v>0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1">
        <f t="shared" si="310"/>
        <v>0</v>
      </c>
    </row>
    <row r="842" spans="2:15" ht="12" customHeight="1">
      <c r="B842" s="35" t="s">
        <v>76</v>
      </c>
      <c r="C842" s="36" t="s">
        <v>96</v>
      </c>
      <c r="D842" s="20">
        <v>0</v>
      </c>
      <c r="E842" s="20">
        <v>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1">
        <f t="shared" si="310"/>
        <v>0</v>
      </c>
    </row>
    <row r="843" spans="2:15" ht="12" customHeight="1">
      <c r="B843" s="35"/>
      <c r="C843" s="36" t="s">
        <v>97</v>
      </c>
      <c r="D843" s="20">
        <v>0</v>
      </c>
      <c r="E843" s="20">
        <v>0</v>
      </c>
      <c r="F843" s="20">
        <v>0</v>
      </c>
      <c r="G843" s="20">
        <v>0</v>
      </c>
      <c r="H843" s="20">
        <v>0</v>
      </c>
      <c r="I843" s="20">
        <v>0</v>
      </c>
      <c r="J843" s="20">
        <v>0</v>
      </c>
      <c r="K843" s="20">
        <v>0</v>
      </c>
      <c r="L843" s="20">
        <v>0</v>
      </c>
      <c r="M843" s="20">
        <v>0</v>
      </c>
      <c r="N843" s="20">
        <v>0</v>
      </c>
      <c r="O843" s="21">
        <f t="shared" si="310"/>
        <v>0</v>
      </c>
    </row>
    <row r="844" spans="2:15" ht="12" customHeight="1">
      <c r="B844" s="35" t="s">
        <v>71</v>
      </c>
      <c r="C844" s="36" t="s">
        <v>98</v>
      </c>
      <c r="D844" s="20">
        <v>0</v>
      </c>
      <c r="E844" s="20">
        <v>0</v>
      </c>
      <c r="F844" s="20">
        <v>0</v>
      </c>
      <c r="G844" s="20">
        <v>0</v>
      </c>
      <c r="H844" s="20">
        <v>0</v>
      </c>
      <c r="I844" s="20">
        <v>0</v>
      </c>
      <c r="J844" s="20">
        <v>0</v>
      </c>
      <c r="K844" s="20">
        <v>0</v>
      </c>
      <c r="L844" s="20">
        <v>0</v>
      </c>
      <c r="M844" s="20">
        <v>0</v>
      </c>
      <c r="N844" s="20">
        <v>0</v>
      </c>
      <c r="O844" s="21">
        <f t="shared" si="310"/>
        <v>0</v>
      </c>
    </row>
    <row r="845" spans="2:15" ht="12" customHeight="1">
      <c r="B845" s="35"/>
      <c r="C845" s="44" t="s">
        <v>99</v>
      </c>
      <c r="D845" s="24">
        <v>6.545</v>
      </c>
      <c r="E845" s="24">
        <v>136.8026</v>
      </c>
      <c r="F845" s="24">
        <v>0</v>
      </c>
      <c r="G845" s="24">
        <v>0</v>
      </c>
      <c r="H845" s="24">
        <v>0</v>
      </c>
      <c r="I845" s="24">
        <v>43.9838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5">
        <f t="shared" si="310"/>
        <v>187.3314</v>
      </c>
    </row>
    <row r="846" spans="2:15" ht="12" customHeight="1">
      <c r="B846" s="37"/>
      <c r="C846" s="43" t="s">
        <v>67</v>
      </c>
      <c r="D846" s="22">
        <f aca="true" t="shared" si="311" ref="D846:O846">SUM(D839:D845)</f>
        <v>5416.0392</v>
      </c>
      <c r="E846" s="22">
        <f t="shared" si="311"/>
        <v>1773.8144</v>
      </c>
      <c r="F846" s="22">
        <f t="shared" si="311"/>
        <v>75.2673</v>
      </c>
      <c r="G846" s="22">
        <f t="shared" si="311"/>
        <v>0.8177</v>
      </c>
      <c r="H846" s="22">
        <f t="shared" si="311"/>
        <v>166.1568</v>
      </c>
      <c r="I846" s="22">
        <f t="shared" si="311"/>
        <v>43.9838</v>
      </c>
      <c r="J846" s="22">
        <f t="shared" si="311"/>
        <v>0</v>
      </c>
      <c r="K846" s="22">
        <f t="shared" si="311"/>
        <v>0</v>
      </c>
      <c r="L846" s="22">
        <f t="shared" si="311"/>
        <v>0.4646</v>
      </c>
      <c r="M846" s="22">
        <f t="shared" si="311"/>
        <v>353.3242</v>
      </c>
      <c r="N846" s="22">
        <f t="shared" si="311"/>
        <v>0</v>
      </c>
      <c r="O846" s="23">
        <f t="shared" si="311"/>
        <v>7829.868</v>
      </c>
    </row>
    <row r="847" spans="2:15" ht="12" customHeight="1">
      <c r="B847" s="45" t="s">
        <v>77</v>
      </c>
      <c r="C847" s="46"/>
      <c r="D847" s="26">
        <f aca="true" t="shared" si="312" ref="D847:O847">+D795+D820+D838+D846</f>
        <v>30947.027</v>
      </c>
      <c r="E847" s="26">
        <f t="shared" si="312"/>
        <v>38857.4216</v>
      </c>
      <c r="F847" s="26">
        <f t="shared" si="312"/>
        <v>2539.6454000000003</v>
      </c>
      <c r="G847" s="26">
        <f t="shared" si="312"/>
        <v>1231.7258</v>
      </c>
      <c r="H847" s="26">
        <f t="shared" si="312"/>
        <v>1175.1648</v>
      </c>
      <c r="I847" s="27">
        <f t="shared" si="312"/>
        <v>43.9838</v>
      </c>
      <c r="J847" s="26">
        <f t="shared" si="312"/>
        <v>1026.5489</v>
      </c>
      <c r="K847" s="26">
        <f t="shared" si="312"/>
        <v>0</v>
      </c>
      <c r="L847" s="26">
        <f t="shared" si="312"/>
        <v>0.4646</v>
      </c>
      <c r="M847" s="26">
        <f t="shared" si="312"/>
        <v>11297.2146</v>
      </c>
      <c r="N847" s="26">
        <f t="shared" si="312"/>
        <v>459.69190000000003</v>
      </c>
      <c r="O847" s="28">
        <f t="shared" si="312"/>
        <v>87578.88840000001</v>
      </c>
    </row>
    <row r="848" ht="12" customHeight="1"/>
    <row r="849" spans="2:59" ht="13.5" customHeight="1">
      <c r="B849" s="12"/>
      <c r="C849" s="13" t="s">
        <v>15</v>
      </c>
      <c r="D849" s="55" t="s">
        <v>29</v>
      </c>
      <c r="E849" s="56"/>
      <c r="H849" s="3"/>
      <c r="BF849" s="6"/>
      <c r="BG849" s="3"/>
    </row>
    <row r="850" spans="3:59" ht="13.5" customHeight="1">
      <c r="C850" s="8"/>
      <c r="O850" s="7" t="str">
        <f>$O$5</f>
        <v>(３日間調査　単位：トン）</v>
      </c>
      <c r="BG850" s="3"/>
    </row>
    <row r="851" spans="2:15" s="11" customFormat="1" ht="15.75" customHeight="1">
      <c r="B851" s="9"/>
      <c r="C851" s="10" t="s">
        <v>6</v>
      </c>
      <c r="D851" s="47" t="s">
        <v>10</v>
      </c>
      <c r="E851" s="47" t="s">
        <v>1</v>
      </c>
      <c r="F851" s="47" t="s">
        <v>5</v>
      </c>
      <c r="G851" s="47" t="s">
        <v>2</v>
      </c>
      <c r="H851" s="54" t="s">
        <v>8</v>
      </c>
      <c r="I851" s="51" t="s">
        <v>3</v>
      </c>
      <c r="J851" s="51" t="s">
        <v>4</v>
      </c>
      <c r="K851" s="53" t="s">
        <v>9</v>
      </c>
      <c r="L851" s="51" t="s">
        <v>11</v>
      </c>
      <c r="M851" s="51" t="s">
        <v>12</v>
      </c>
      <c r="N851" s="51" t="s">
        <v>13</v>
      </c>
      <c r="O851" s="49" t="s">
        <v>14</v>
      </c>
    </row>
    <row r="852" spans="2:15" s="11" customFormat="1" ht="15.75" customHeight="1">
      <c r="B852" s="31" t="s">
        <v>7</v>
      </c>
      <c r="C852" s="32"/>
      <c r="D852" s="48"/>
      <c r="E852" s="48"/>
      <c r="F852" s="48"/>
      <c r="G852" s="48"/>
      <c r="H852" s="48"/>
      <c r="I852" s="52"/>
      <c r="J852" s="52"/>
      <c r="K852" s="52"/>
      <c r="L852" s="52"/>
      <c r="M852" s="52"/>
      <c r="N852" s="52"/>
      <c r="O852" s="50"/>
    </row>
    <row r="853" spans="2:15" ht="12" customHeight="1">
      <c r="B853" s="33"/>
      <c r="C853" s="34" t="s">
        <v>34</v>
      </c>
      <c r="D853" s="18">
        <v>0</v>
      </c>
      <c r="E853" s="18">
        <v>0</v>
      </c>
      <c r="F853" s="18">
        <v>0</v>
      </c>
      <c r="G853" s="18">
        <v>0</v>
      </c>
      <c r="H853" s="18">
        <v>0</v>
      </c>
      <c r="I853" s="18">
        <v>0</v>
      </c>
      <c r="J853" s="18">
        <v>0</v>
      </c>
      <c r="K853" s="18">
        <v>0</v>
      </c>
      <c r="L853" s="18">
        <v>0</v>
      </c>
      <c r="M853" s="18">
        <v>0</v>
      </c>
      <c r="N853" s="18">
        <v>0</v>
      </c>
      <c r="O853" s="19">
        <f aca="true" t="shared" si="313" ref="O853:O859">SUM(D853:N853)</f>
        <v>0</v>
      </c>
    </row>
    <row r="854" spans="2:15" ht="12" customHeight="1">
      <c r="B854" s="35" t="s">
        <v>65</v>
      </c>
      <c r="C854" s="36" t="s">
        <v>35</v>
      </c>
      <c r="D854" s="20">
        <v>0</v>
      </c>
      <c r="E854" s="20">
        <v>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1">
        <f t="shared" si="313"/>
        <v>0</v>
      </c>
    </row>
    <row r="855" spans="2:15" ht="12" customHeight="1">
      <c r="B855" s="35"/>
      <c r="C855" s="36" t="s">
        <v>36</v>
      </c>
      <c r="D855" s="20">
        <v>0</v>
      </c>
      <c r="E855" s="20">
        <v>0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  <c r="K855" s="20">
        <v>0</v>
      </c>
      <c r="L855" s="20">
        <v>0</v>
      </c>
      <c r="M855" s="20">
        <v>2208.1404</v>
      </c>
      <c r="N855" s="20">
        <v>0</v>
      </c>
      <c r="O855" s="21">
        <f t="shared" si="313"/>
        <v>2208.1404</v>
      </c>
    </row>
    <row r="856" spans="2:15" ht="12" customHeight="1">
      <c r="B856" s="35"/>
      <c r="C856" s="36" t="s">
        <v>80</v>
      </c>
      <c r="D856" s="20">
        <v>32533.3235</v>
      </c>
      <c r="E856" s="20">
        <v>0</v>
      </c>
      <c r="F856" s="20">
        <v>0</v>
      </c>
      <c r="G856" s="20">
        <v>0</v>
      </c>
      <c r="H856" s="20">
        <v>0</v>
      </c>
      <c r="I856" s="20">
        <v>0</v>
      </c>
      <c r="J856" s="20">
        <v>42965.359</v>
      </c>
      <c r="K856" s="20">
        <v>0</v>
      </c>
      <c r="L856" s="20">
        <v>0</v>
      </c>
      <c r="M856" s="20">
        <v>26597.1787</v>
      </c>
      <c r="N856" s="20">
        <v>0</v>
      </c>
      <c r="O856" s="21">
        <f t="shared" si="313"/>
        <v>102095.8612</v>
      </c>
    </row>
    <row r="857" spans="2:15" ht="12" customHeight="1">
      <c r="B857" s="35"/>
      <c r="C857" s="36" t="s">
        <v>37</v>
      </c>
      <c r="D857" s="20">
        <v>256182.5245</v>
      </c>
      <c r="E857" s="20">
        <v>0</v>
      </c>
      <c r="F857" s="20">
        <v>0</v>
      </c>
      <c r="G857" s="20">
        <v>0</v>
      </c>
      <c r="H857" s="20">
        <v>0</v>
      </c>
      <c r="I857" s="20">
        <v>0</v>
      </c>
      <c r="J857" s="20">
        <v>8135.1777</v>
      </c>
      <c r="K857" s="20">
        <v>0</v>
      </c>
      <c r="L857" s="20">
        <v>0</v>
      </c>
      <c r="M857" s="20">
        <v>13311.3148</v>
      </c>
      <c r="N857" s="20">
        <v>0</v>
      </c>
      <c r="O857" s="21">
        <f>SUM(D857:N857)</f>
        <v>277629.017</v>
      </c>
    </row>
    <row r="858" spans="2:15" ht="12" customHeight="1">
      <c r="B858" s="35"/>
      <c r="C858" s="36" t="s">
        <v>38</v>
      </c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1">
        <f t="shared" si="313"/>
        <v>0</v>
      </c>
    </row>
    <row r="859" spans="2:15" ht="12" customHeight="1">
      <c r="B859" s="35" t="s">
        <v>66</v>
      </c>
      <c r="C859" s="36" t="s">
        <v>100</v>
      </c>
      <c r="D859" s="20">
        <v>2615.0181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10580.076</v>
      </c>
      <c r="K859" s="20">
        <v>0</v>
      </c>
      <c r="L859" s="20">
        <v>0</v>
      </c>
      <c r="M859" s="20">
        <v>1961.2636</v>
      </c>
      <c r="N859" s="20">
        <v>0</v>
      </c>
      <c r="O859" s="21">
        <f t="shared" si="313"/>
        <v>15156.357699999999</v>
      </c>
    </row>
    <row r="860" spans="2:15" ht="12" customHeight="1">
      <c r="B860" s="37"/>
      <c r="C860" s="38" t="s">
        <v>81</v>
      </c>
      <c r="D860" s="22">
        <f aca="true" t="shared" si="314" ref="D860:O860">SUM(D853:D859)</f>
        <v>291330.8661</v>
      </c>
      <c r="E860" s="22">
        <f t="shared" si="314"/>
        <v>0</v>
      </c>
      <c r="F860" s="22">
        <f t="shared" si="314"/>
        <v>0</v>
      </c>
      <c r="G860" s="22">
        <f t="shared" si="314"/>
        <v>0</v>
      </c>
      <c r="H860" s="22">
        <f t="shared" si="314"/>
        <v>0</v>
      </c>
      <c r="I860" s="22">
        <f t="shared" si="314"/>
        <v>0</v>
      </c>
      <c r="J860" s="22">
        <f t="shared" si="314"/>
        <v>61680.6127</v>
      </c>
      <c r="K860" s="22">
        <f t="shared" si="314"/>
        <v>0</v>
      </c>
      <c r="L860" s="22">
        <f t="shared" si="314"/>
        <v>0</v>
      </c>
      <c r="M860" s="22">
        <f t="shared" si="314"/>
        <v>44077.8975</v>
      </c>
      <c r="N860" s="22">
        <f t="shared" si="314"/>
        <v>0</v>
      </c>
      <c r="O860" s="23">
        <f t="shared" si="314"/>
        <v>397089.3763</v>
      </c>
    </row>
    <row r="861" spans="2:15" ht="12" customHeight="1">
      <c r="B861" s="35"/>
      <c r="C861" s="39" t="s">
        <v>39</v>
      </c>
      <c r="D861" s="20">
        <v>4560.4079</v>
      </c>
      <c r="E861" s="20">
        <v>4822.8722</v>
      </c>
      <c r="F861" s="20">
        <v>325.4012</v>
      </c>
      <c r="G861" s="20">
        <v>0</v>
      </c>
      <c r="H861" s="20">
        <v>0.4434</v>
      </c>
      <c r="I861" s="20">
        <v>0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1">
        <f aca="true" t="shared" si="315" ref="O861:O884">SUM(D861:N861)</f>
        <v>9709.1247</v>
      </c>
    </row>
    <row r="862" spans="2:15" ht="12" customHeight="1">
      <c r="B862" s="35"/>
      <c r="C862" s="39" t="s">
        <v>78</v>
      </c>
      <c r="D862" s="20">
        <v>375.7592</v>
      </c>
      <c r="E862" s="20">
        <v>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0</v>
      </c>
      <c r="O862" s="21">
        <f t="shared" si="315"/>
        <v>375.7592</v>
      </c>
    </row>
    <row r="863" spans="2:15" ht="12" customHeight="1">
      <c r="B863" s="35"/>
      <c r="C863" s="39" t="s">
        <v>59</v>
      </c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20">
        <v>0</v>
      </c>
      <c r="M863" s="20">
        <v>0</v>
      </c>
      <c r="N863" s="20">
        <v>0</v>
      </c>
      <c r="O863" s="21">
        <f t="shared" si="315"/>
        <v>0</v>
      </c>
    </row>
    <row r="864" spans="2:15" ht="12" customHeight="1">
      <c r="B864" s="35"/>
      <c r="C864" s="39" t="s">
        <v>40</v>
      </c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20">
        <v>0</v>
      </c>
      <c r="M864" s="20">
        <v>0</v>
      </c>
      <c r="N864" s="20">
        <v>0</v>
      </c>
      <c r="O864" s="21">
        <f t="shared" si="315"/>
        <v>0</v>
      </c>
    </row>
    <row r="865" spans="2:15" ht="12" customHeight="1">
      <c r="B865" s="35"/>
      <c r="C865" s="39" t="s">
        <v>41</v>
      </c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1">
        <f t="shared" si="315"/>
        <v>0</v>
      </c>
    </row>
    <row r="866" spans="2:15" ht="12" customHeight="1">
      <c r="B866" s="35" t="s">
        <v>68</v>
      </c>
      <c r="C866" s="39" t="s">
        <v>69</v>
      </c>
      <c r="D866" s="20">
        <v>4175.6185</v>
      </c>
      <c r="E866" s="20">
        <v>5803.9775</v>
      </c>
      <c r="F866" s="20">
        <v>2688.5549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1432.2969</v>
      </c>
      <c r="N866" s="20">
        <v>0</v>
      </c>
      <c r="O866" s="21">
        <f t="shared" si="315"/>
        <v>14100.4478</v>
      </c>
    </row>
    <row r="867" spans="2:15" ht="12" customHeight="1">
      <c r="B867" s="35"/>
      <c r="C867" s="39" t="s">
        <v>82</v>
      </c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20">
        <v>0</v>
      </c>
      <c r="M867" s="20">
        <v>0</v>
      </c>
      <c r="N867" s="20">
        <v>0</v>
      </c>
      <c r="O867" s="21">
        <f t="shared" si="315"/>
        <v>0</v>
      </c>
    </row>
    <row r="868" spans="2:15" ht="12" customHeight="1">
      <c r="B868" s="35"/>
      <c r="C868" s="39" t="s">
        <v>60</v>
      </c>
      <c r="D868" s="20">
        <v>145347.1872</v>
      </c>
      <c r="E868" s="20">
        <v>15759.2906</v>
      </c>
      <c r="F868" s="20">
        <v>5480.9055</v>
      </c>
      <c r="G868" s="20">
        <v>545.0946</v>
      </c>
      <c r="H868" s="20">
        <v>0.7847</v>
      </c>
      <c r="I868" s="20">
        <v>0</v>
      </c>
      <c r="J868" s="20">
        <v>0</v>
      </c>
      <c r="K868" s="20">
        <v>0</v>
      </c>
      <c r="L868" s="20">
        <v>0</v>
      </c>
      <c r="M868" s="20">
        <v>19447.8358</v>
      </c>
      <c r="N868" s="20">
        <v>0</v>
      </c>
      <c r="O868" s="21">
        <f t="shared" si="315"/>
        <v>186581.0984</v>
      </c>
    </row>
    <row r="869" spans="2:15" ht="12" customHeight="1">
      <c r="B869" s="35"/>
      <c r="C869" s="39" t="s">
        <v>79</v>
      </c>
      <c r="D869" s="20">
        <v>698930.075</v>
      </c>
      <c r="E869" s="20">
        <v>104971.8472</v>
      </c>
      <c r="F869" s="20">
        <v>37708.5618</v>
      </c>
      <c r="G869" s="20">
        <v>22022.3778</v>
      </c>
      <c r="H869" s="20">
        <v>0</v>
      </c>
      <c r="I869" s="20">
        <v>0</v>
      </c>
      <c r="J869" s="20">
        <v>33525.1494</v>
      </c>
      <c r="K869" s="20">
        <v>0</v>
      </c>
      <c r="L869" s="20">
        <v>0</v>
      </c>
      <c r="M869" s="20">
        <v>138307.2426</v>
      </c>
      <c r="N869" s="20">
        <v>0</v>
      </c>
      <c r="O869" s="21">
        <f t="shared" si="315"/>
        <v>1035465.2538</v>
      </c>
    </row>
    <row r="870" spans="2:15" ht="12" customHeight="1">
      <c r="B870" s="35"/>
      <c r="C870" s="39" t="s">
        <v>42</v>
      </c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20">
        <v>0</v>
      </c>
      <c r="M870" s="20">
        <v>0</v>
      </c>
      <c r="N870" s="20">
        <v>0</v>
      </c>
      <c r="O870" s="21">
        <f t="shared" si="315"/>
        <v>0</v>
      </c>
    </row>
    <row r="871" spans="2:15" ht="12" customHeight="1">
      <c r="B871" s="35"/>
      <c r="C871" s="39" t="s">
        <v>43</v>
      </c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20">
        <v>0</v>
      </c>
      <c r="M871" s="20">
        <v>0</v>
      </c>
      <c r="N871" s="20">
        <v>0</v>
      </c>
      <c r="O871" s="21">
        <f t="shared" si="315"/>
        <v>0</v>
      </c>
    </row>
    <row r="872" spans="2:15" ht="12" customHeight="1">
      <c r="B872" s="35" t="s">
        <v>70</v>
      </c>
      <c r="C872" s="39" t="s">
        <v>83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20">
        <v>0</v>
      </c>
      <c r="M872" s="20">
        <v>0</v>
      </c>
      <c r="N872" s="20">
        <v>0</v>
      </c>
      <c r="O872" s="21">
        <f t="shared" si="315"/>
        <v>0</v>
      </c>
    </row>
    <row r="873" spans="2:15" ht="12" customHeight="1">
      <c r="B873" s="35"/>
      <c r="C873" s="39" t="s">
        <v>44</v>
      </c>
      <c r="D873" s="20">
        <v>141664.1823</v>
      </c>
      <c r="E873" s="20">
        <v>0</v>
      </c>
      <c r="F873" s="20">
        <v>46163.4556</v>
      </c>
      <c r="G873" s="20">
        <v>0</v>
      </c>
      <c r="H873" s="20">
        <v>0</v>
      </c>
      <c r="I873" s="20">
        <v>0</v>
      </c>
      <c r="J873" s="20">
        <v>41578.4236</v>
      </c>
      <c r="K873" s="20">
        <v>0</v>
      </c>
      <c r="L873" s="20">
        <v>0</v>
      </c>
      <c r="M873" s="20">
        <v>54848.4028</v>
      </c>
      <c r="N873" s="20">
        <v>0</v>
      </c>
      <c r="O873" s="21">
        <f t="shared" si="315"/>
        <v>284254.4643</v>
      </c>
    </row>
    <row r="874" spans="2:15" ht="12" customHeight="1">
      <c r="B874" s="35"/>
      <c r="C874" s="39" t="s">
        <v>61</v>
      </c>
      <c r="D874" s="20">
        <v>380660.3682</v>
      </c>
      <c r="E874" s="20">
        <v>113355.9189</v>
      </c>
      <c r="F874" s="20">
        <v>665.7024</v>
      </c>
      <c r="G874" s="20">
        <v>17199.65</v>
      </c>
      <c r="H874" s="20">
        <v>0</v>
      </c>
      <c r="I874" s="20">
        <v>0</v>
      </c>
      <c r="J874" s="20">
        <v>19178.0778</v>
      </c>
      <c r="K874" s="20">
        <v>0</v>
      </c>
      <c r="L874" s="20">
        <v>0</v>
      </c>
      <c r="M874" s="20">
        <v>15831.1006</v>
      </c>
      <c r="N874" s="20">
        <v>6928.3497</v>
      </c>
      <c r="O874" s="21">
        <f t="shared" si="315"/>
        <v>553819.1676</v>
      </c>
    </row>
    <row r="875" spans="2:15" ht="12" customHeight="1">
      <c r="B875" s="35"/>
      <c r="C875" s="39" t="s">
        <v>45</v>
      </c>
      <c r="D875" s="20">
        <v>10090.9359</v>
      </c>
      <c r="E875" s="20">
        <v>1004.7547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  <c r="M875" s="20">
        <v>1631.706</v>
      </c>
      <c r="N875" s="20">
        <v>5168.5298</v>
      </c>
      <c r="O875" s="21">
        <f t="shared" si="315"/>
        <v>17895.9264</v>
      </c>
    </row>
    <row r="876" spans="2:15" ht="12" customHeight="1">
      <c r="B876" s="35"/>
      <c r="C876" s="39" t="s">
        <v>46</v>
      </c>
      <c r="D876" s="20">
        <v>136.4638</v>
      </c>
      <c r="E876" s="20">
        <v>0</v>
      </c>
      <c r="F876" s="20">
        <v>0</v>
      </c>
      <c r="G876" s="20">
        <v>0</v>
      </c>
      <c r="H876" s="20">
        <v>0</v>
      </c>
      <c r="I876" s="20">
        <v>0</v>
      </c>
      <c r="J876" s="20">
        <v>14.9564</v>
      </c>
      <c r="K876" s="20">
        <v>0</v>
      </c>
      <c r="L876" s="20">
        <v>0</v>
      </c>
      <c r="M876" s="20">
        <v>0.035</v>
      </c>
      <c r="N876" s="20">
        <v>0</v>
      </c>
      <c r="O876" s="21">
        <f t="shared" si="315"/>
        <v>151.4552</v>
      </c>
    </row>
    <row r="877" spans="2:15" ht="12" customHeight="1">
      <c r="B877" s="35"/>
      <c r="C877" s="39" t="s">
        <v>84</v>
      </c>
      <c r="D877" s="20">
        <v>50.56</v>
      </c>
      <c r="E877" s="20">
        <v>0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1">
        <f t="shared" si="315"/>
        <v>50.56</v>
      </c>
    </row>
    <row r="878" spans="2:15" ht="12" customHeight="1">
      <c r="B878" s="35" t="s">
        <v>71</v>
      </c>
      <c r="C878" s="39" t="s">
        <v>85</v>
      </c>
      <c r="D878" s="20">
        <v>0</v>
      </c>
      <c r="E878" s="20">
        <v>831.6321</v>
      </c>
      <c r="F878" s="20">
        <v>0</v>
      </c>
      <c r="G878" s="20">
        <v>0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1989.7846</v>
      </c>
      <c r="N878" s="20">
        <v>656.5103</v>
      </c>
      <c r="O878" s="21">
        <f t="shared" si="315"/>
        <v>3477.9269999999997</v>
      </c>
    </row>
    <row r="879" spans="2:15" ht="12" customHeight="1">
      <c r="B879" s="35"/>
      <c r="C879" s="39" t="s">
        <v>86</v>
      </c>
      <c r="D879" s="20">
        <v>0</v>
      </c>
      <c r="E879" s="20">
        <v>0</v>
      </c>
      <c r="F879" s="20">
        <v>0</v>
      </c>
      <c r="G879" s="20">
        <v>0</v>
      </c>
      <c r="H879" s="20">
        <v>0</v>
      </c>
      <c r="I879" s="20">
        <v>0</v>
      </c>
      <c r="J879" s="20">
        <v>0</v>
      </c>
      <c r="K879" s="20">
        <v>0</v>
      </c>
      <c r="L879" s="20">
        <v>0</v>
      </c>
      <c r="M879" s="20">
        <v>0</v>
      </c>
      <c r="N879" s="20">
        <v>0</v>
      </c>
      <c r="O879" s="21">
        <f t="shared" si="315"/>
        <v>0</v>
      </c>
    </row>
    <row r="880" spans="2:15" ht="12" customHeight="1">
      <c r="B880" s="35"/>
      <c r="C880" s="39" t="s">
        <v>87</v>
      </c>
      <c r="D880" s="20">
        <v>0</v>
      </c>
      <c r="E880" s="20">
        <v>0</v>
      </c>
      <c r="F880" s="20">
        <v>0</v>
      </c>
      <c r="G880" s="20">
        <v>0</v>
      </c>
      <c r="H880" s="20">
        <v>0</v>
      </c>
      <c r="I880" s="20">
        <v>0</v>
      </c>
      <c r="J880" s="20">
        <v>0</v>
      </c>
      <c r="K880" s="20">
        <v>0</v>
      </c>
      <c r="L880" s="20">
        <v>0</v>
      </c>
      <c r="M880" s="20">
        <v>0</v>
      </c>
      <c r="N880" s="20">
        <v>0</v>
      </c>
      <c r="O880" s="21">
        <f t="shared" si="315"/>
        <v>0</v>
      </c>
    </row>
    <row r="881" spans="2:15" ht="12" customHeight="1">
      <c r="B881" s="35"/>
      <c r="C881" s="39" t="s">
        <v>47</v>
      </c>
      <c r="D881" s="20">
        <v>0</v>
      </c>
      <c r="E881" s="20">
        <v>0</v>
      </c>
      <c r="F881" s="20">
        <v>0</v>
      </c>
      <c r="G881" s="20">
        <v>0.0025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1">
        <f t="shared" si="315"/>
        <v>0.0025</v>
      </c>
    </row>
    <row r="882" spans="2:15" ht="12" customHeight="1">
      <c r="B882" s="35"/>
      <c r="C882" s="39" t="s">
        <v>88</v>
      </c>
      <c r="D882" s="20">
        <v>0</v>
      </c>
      <c r="E882" s="20">
        <v>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1">
        <f t="shared" si="315"/>
        <v>0</v>
      </c>
    </row>
    <row r="883" spans="2:15" ht="12" customHeight="1">
      <c r="B883" s="35"/>
      <c r="C883" s="39" t="s">
        <v>48</v>
      </c>
      <c r="D883" s="20">
        <v>25355.9241</v>
      </c>
      <c r="E883" s="20">
        <v>4433.9352</v>
      </c>
      <c r="F883" s="20">
        <v>0</v>
      </c>
      <c r="G883" s="20">
        <v>0</v>
      </c>
      <c r="H883" s="20">
        <v>590.3945</v>
      </c>
      <c r="I883" s="20">
        <v>0</v>
      </c>
      <c r="J883" s="20">
        <v>0</v>
      </c>
      <c r="K883" s="20">
        <v>0</v>
      </c>
      <c r="L883" s="20">
        <v>0</v>
      </c>
      <c r="M883" s="20">
        <v>544.4761</v>
      </c>
      <c r="N883" s="20">
        <v>0</v>
      </c>
      <c r="O883" s="21">
        <f t="shared" si="315"/>
        <v>30924.7299</v>
      </c>
    </row>
    <row r="884" spans="2:15" ht="12" customHeight="1">
      <c r="B884" s="35"/>
      <c r="C884" s="40" t="s">
        <v>89</v>
      </c>
      <c r="D884" s="20">
        <v>0</v>
      </c>
      <c r="E884" s="20">
        <v>0</v>
      </c>
      <c r="F884" s="20">
        <v>0</v>
      </c>
      <c r="G884" s="20">
        <v>0</v>
      </c>
      <c r="H884" s="20">
        <v>0</v>
      </c>
      <c r="I884" s="20">
        <v>0</v>
      </c>
      <c r="J884" s="20">
        <v>0</v>
      </c>
      <c r="K884" s="20">
        <v>0</v>
      </c>
      <c r="L884" s="20">
        <v>0.0747</v>
      </c>
      <c r="M884" s="20">
        <v>0</v>
      </c>
      <c r="N884" s="20">
        <v>0</v>
      </c>
      <c r="O884" s="21">
        <f t="shared" si="315"/>
        <v>0.0747</v>
      </c>
    </row>
    <row r="885" spans="2:15" ht="12" customHeight="1">
      <c r="B885" s="37"/>
      <c r="C885" s="41" t="s">
        <v>81</v>
      </c>
      <c r="D885" s="22">
        <f aca="true" t="shared" si="316" ref="D885:O885">SUM(D861:D884)</f>
        <v>1411347.4821</v>
      </c>
      <c r="E885" s="22">
        <f t="shared" si="316"/>
        <v>250984.22839999996</v>
      </c>
      <c r="F885" s="22">
        <f t="shared" si="316"/>
        <v>93032.5814</v>
      </c>
      <c r="G885" s="22">
        <f t="shared" si="316"/>
        <v>39767.1249</v>
      </c>
      <c r="H885" s="22">
        <f t="shared" si="316"/>
        <v>591.6226</v>
      </c>
      <c r="I885" s="22">
        <f t="shared" si="316"/>
        <v>0</v>
      </c>
      <c r="J885" s="22">
        <f t="shared" si="316"/>
        <v>94296.6072</v>
      </c>
      <c r="K885" s="22">
        <f t="shared" si="316"/>
        <v>0</v>
      </c>
      <c r="L885" s="22">
        <f t="shared" si="316"/>
        <v>0.0747</v>
      </c>
      <c r="M885" s="22">
        <f t="shared" si="316"/>
        <v>234032.88040000005</v>
      </c>
      <c r="N885" s="22">
        <f t="shared" si="316"/>
        <v>12753.389799999999</v>
      </c>
      <c r="O885" s="23">
        <f t="shared" si="316"/>
        <v>2136805.991500001</v>
      </c>
    </row>
    <row r="886" spans="2:15" ht="12" customHeight="1">
      <c r="B886" s="33"/>
      <c r="C886" s="42" t="s">
        <v>49</v>
      </c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1">
        <f aca="true" t="shared" si="317" ref="O886:O902">SUM(D886:N886)</f>
        <v>0</v>
      </c>
    </row>
    <row r="887" spans="2:15" ht="12" customHeight="1">
      <c r="B887" s="35"/>
      <c r="C887" s="39" t="s">
        <v>50</v>
      </c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20">
        <v>0</v>
      </c>
      <c r="O887" s="21">
        <f t="shared" si="317"/>
        <v>0</v>
      </c>
    </row>
    <row r="888" spans="2:15" ht="12" customHeight="1">
      <c r="B888" s="35"/>
      <c r="C888" s="39" t="s">
        <v>51</v>
      </c>
      <c r="D888" s="20">
        <v>0</v>
      </c>
      <c r="E888" s="20">
        <v>0</v>
      </c>
      <c r="F888" s="20">
        <v>0</v>
      </c>
      <c r="G888" s="20">
        <v>0</v>
      </c>
      <c r="H888" s="20">
        <v>0.24</v>
      </c>
      <c r="I888" s="20">
        <v>0</v>
      </c>
      <c r="J888" s="20">
        <v>0</v>
      </c>
      <c r="K888" s="20">
        <v>0</v>
      </c>
      <c r="L888" s="20">
        <v>0</v>
      </c>
      <c r="M888" s="20">
        <v>0</v>
      </c>
      <c r="N888" s="20">
        <v>0</v>
      </c>
      <c r="O888" s="21">
        <f t="shared" si="317"/>
        <v>0.24</v>
      </c>
    </row>
    <row r="889" spans="2:15" ht="12" customHeight="1">
      <c r="B889" s="35" t="s">
        <v>72</v>
      </c>
      <c r="C889" s="39" t="s">
        <v>90</v>
      </c>
      <c r="D889" s="20">
        <v>0</v>
      </c>
      <c r="E889" s="20">
        <v>0</v>
      </c>
      <c r="F889" s="20">
        <v>0</v>
      </c>
      <c r="G889" s="20">
        <v>0.2991</v>
      </c>
      <c r="H889" s="20">
        <v>0</v>
      </c>
      <c r="I889" s="20">
        <v>0</v>
      </c>
      <c r="J889" s="20">
        <v>0</v>
      </c>
      <c r="K889" s="20">
        <v>0</v>
      </c>
      <c r="L889" s="20">
        <v>0</v>
      </c>
      <c r="M889" s="20">
        <v>0</v>
      </c>
      <c r="N889" s="20">
        <v>0</v>
      </c>
      <c r="O889" s="21">
        <f t="shared" si="317"/>
        <v>0.2991</v>
      </c>
    </row>
    <row r="890" spans="2:15" ht="12" customHeight="1">
      <c r="B890" s="35"/>
      <c r="C890" s="39" t="s">
        <v>52</v>
      </c>
      <c r="D890" s="20">
        <v>0</v>
      </c>
      <c r="E890" s="20">
        <v>0</v>
      </c>
      <c r="F890" s="20">
        <v>0</v>
      </c>
      <c r="G890" s="20">
        <v>2.1093</v>
      </c>
      <c r="H890" s="20">
        <v>5.1092</v>
      </c>
      <c r="I890" s="20">
        <v>0</v>
      </c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1">
        <f t="shared" si="317"/>
        <v>7.218500000000001</v>
      </c>
    </row>
    <row r="891" spans="2:15" ht="12" customHeight="1">
      <c r="B891" s="35"/>
      <c r="C891" s="39" t="s">
        <v>53</v>
      </c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20">
        <v>0</v>
      </c>
      <c r="M891" s="20">
        <v>4.05</v>
      </c>
      <c r="N891" s="20">
        <v>0</v>
      </c>
      <c r="O891" s="21">
        <f t="shared" si="317"/>
        <v>4.05</v>
      </c>
    </row>
    <row r="892" spans="2:15" ht="12" customHeight="1">
      <c r="B892" s="35"/>
      <c r="C892" s="39" t="s">
        <v>54</v>
      </c>
      <c r="D892" s="20">
        <v>0</v>
      </c>
      <c r="E892" s="20">
        <v>0</v>
      </c>
      <c r="F892" s="20">
        <v>0</v>
      </c>
      <c r="G892" s="20">
        <v>0.1478</v>
      </c>
      <c r="H892" s="20">
        <v>0</v>
      </c>
      <c r="I892" s="20">
        <v>0</v>
      </c>
      <c r="J892" s="20">
        <v>0</v>
      </c>
      <c r="K892" s="20">
        <v>0</v>
      </c>
      <c r="L892" s="20">
        <v>0</v>
      </c>
      <c r="M892" s="20">
        <v>0</v>
      </c>
      <c r="N892" s="20">
        <v>0</v>
      </c>
      <c r="O892" s="21">
        <f t="shared" si="317"/>
        <v>0.1478</v>
      </c>
    </row>
    <row r="893" spans="2:15" ht="12" customHeight="1">
      <c r="B893" s="35"/>
      <c r="C893" s="39" t="s">
        <v>55</v>
      </c>
      <c r="D893" s="20">
        <v>9924.6683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20">
        <v>0</v>
      </c>
      <c r="M893" s="20">
        <v>0</v>
      </c>
      <c r="N893" s="20">
        <v>0</v>
      </c>
      <c r="O893" s="21">
        <f t="shared" si="317"/>
        <v>9924.6683</v>
      </c>
    </row>
    <row r="894" spans="2:15" ht="12" customHeight="1">
      <c r="B894" s="35" t="s">
        <v>73</v>
      </c>
      <c r="C894" s="39" t="s">
        <v>56</v>
      </c>
      <c r="D894" s="20">
        <v>2075.9351</v>
      </c>
      <c r="E894" s="20"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1">
        <f t="shared" si="317"/>
        <v>2075.9351</v>
      </c>
    </row>
    <row r="895" spans="2:15" ht="12" customHeight="1">
      <c r="B895" s="35"/>
      <c r="C895" s="39" t="s">
        <v>91</v>
      </c>
      <c r="D895" s="20">
        <v>0</v>
      </c>
      <c r="E895" s="20"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20">
        <v>0</v>
      </c>
      <c r="O895" s="21">
        <f t="shared" si="317"/>
        <v>0</v>
      </c>
    </row>
    <row r="896" spans="2:15" ht="12" customHeight="1">
      <c r="B896" s="35"/>
      <c r="C896" s="39" t="s">
        <v>62</v>
      </c>
      <c r="D896" s="20">
        <v>0</v>
      </c>
      <c r="E896" s="20"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20">
        <v>0</v>
      </c>
      <c r="M896" s="20">
        <v>0</v>
      </c>
      <c r="N896" s="20">
        <v>0</v>
      </c>
      <c r="O896" s="21">
        <f t="shared" si="317"/>
        <v>0</v>
      </c>
    </row>
    <row r="897" spans="2:15" ht="12" customHeight="1">
      <c r="B897" s="35"/>
      <c r="C897" s="39" t="s">
        <v>63</v>
      </c>
      <c r="D897" s="20">
        <v>0</v>
      </c>
      <c r="E897" s="20">
        <v>0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1">
        <f t="shared" si="317"/>
        <v>0</v>
      </c>
    </row>
    <row r="898" spans="2:15" ht="12" customHeight="1">
      <c r="B898" s="35"/>
      <c r="C898" s="39" t="s">
        <v>64</v>
      </c>
      <c r="D898" s="20">
        <v>0</v>
      </c>
      <c r="E898" s="20">
        <v>0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1">
        <f t="shared" si="317"/>
        <v>0</v>
      </c>
    </row>
    <row r="899" spans="2:15" ht="12" customHeight="1">
      <c r="B899" s="35" t="s">
        <v>74</v>
      </c>
      <c r="C899" s="39" t="s">
        <v>57</v>
      </c>
      <c r="D899" s="20">
        <v>0</v>
      </c>
      <c r="E899" s="20">
        <v>0</v>
      </c>
      <c r="F899" s="20">
        <v>0</v>
      </c>
      <c r="G899" s="20">
        <v>0</v>
      </c>
      <c r="H899" s="20">
        <v>0</v>
      </c>
      <c r="I899" s="20">
        <v>0</v>
      </c>
      <c r="J899" s="20">
        <v>0</v>
      </c>
      <c r="K899" s="20">
        <v>0</v>
      </c>
      <c r="L899" s="20">
        <v>0</v>
      </c>
      <c r="M899" s="20">
        <v>0</v>
      </c>
      <c r="N899" s="20">
        <v>0</v>
      </c>
      <c r="O899" s="21">
        <f t="shared" si="317"/>
        <v>0</v>
      </c>
    </row>
    <row r="900" spans="2:15" ht="12" customHeight="1">
      <c r="B900" s="35"/>
      <c r="C900" s="39" t="s">
        <v>92</v>
      </c>
      <c r="D900" s="20">
        <v>0</v>
      </c>
      <c r="E900" s="20">
        <v>0</v>
      </c>
      <c r="F900" s="20">
        <v>0</v>
      </c>
      <c r="G900" s="20">
        <v>0</v>
      </c>
      <c r="H900" s="20">
        <v>0</v>
      </c>
      <c r="I900" s="20">
        <v>0</v>
      </c>
      <c r="J900" s="20">
        <v>0</v>
      </c>
      <c r="K900" s="20">
        <v>0</v>
      </c>
      <c r="L900" s="20">
        <v>0</v>
      </c>
      <c r="M900" s="20">
        <v>0</v>
      </c>
      <c r="N900" s="20">
        <v>0</v>
      </c>
      <c r="O900" s="21">
        <f>SUM(D900:N900)</f>
        <v>0</v>
      </c>
    </row>
    <row r="901" spans="2:15" ht="12" customHeight="1">
      <c r="B901" s="35"/>
      <c r="C901" s="39" t="s">
        <v>58</v>
      </c>
      <c r="D901" s="20">
        <v>0</v>
      </c>
      <c r="E901" s="20"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0</v>
      </c>
      <c r="O901" s="21">
        <f t="shared" si="317"/>
        <v>0</v>
      </c>
    </row>
    <row r="902" spans="2:15" ht="12" customHeight="1">
      <c r="B902" s="35"/>
      <c r="C902" s="40" t="s">
        <v>101</v>
      </c>
      <c r="D902" s="24">
        <v>0</v>
      </c>
      <c r="E902" s="24">
        <v>0</v>
      </c>
      <c r="F902" s="24">
        <v>0</v>
      </c>
      <c r="G902" s="24">
        <v>0</v>
      </c>
      <c r="H902" s="24">
        <v>0</v>
      </c>
      <c r="I902" s="24">
        <v>0</v>
      </c>
      <c r="J902" s="24">
        <v>0</v>
      </c>
      <c r="K902" s="24">
        <v>0</v>
      </c>
      <c r="L902" s="24">
        <v>0</v>
      </c>
      <c r="M902" s="24">
        <v>0</v>
      </c>
      <c r="N902" s="24">
        <v>0</v>
      </c>
      <c r="O902" s="25">
        <f t="shared" si="317"/>
        <v>0</v>
      </c>
    </row>
    <row r="903" spans="2:15" ht="12" customHeight="1">
      <c r="B903" s="37"/>
      <c r="C903" s="43" t="s">
        <v>81</v>
      </c>
      <c r="D903" s="24">
        <f aca="true" t="shared" si="318" ref="D903:O903">SUM(D886:D902)</f>
        <v>12000.6034</v>
      </c>
      <c r="E903" s="24">
        <f t="shared" si="318"/>
        <v>0</v>
      </c>
      <c r="F903" s="24">
        <f t="shared" si="318"/>
        <v>0</v>
      </c>
      <c r="G903" s="24">
        <f t="shared" si="318"/>
        <v>2.5562000000000005</v>
      </c>
      <c r="H903" s="24">
        <f t="shared" si="318"/>
        <v>5.349200000000001</v>
      </c>
      <c r="I903" s="24">
        <f t="shared" si="318"/>
        <v>0</v>
      </c>
      <c r="J903" s="24">
        <f t="shared" si="318"/>
        <v>0</v>
      </c>
      <c r="K903" s="24">
        <f t="shared" si="318"/>
        <v>0</v>
      </c>
      <c r="L903" s="24">
        <f t="shared" si="318"/>
        <v>0</v>
      </c>
      <c r="M903" s="24">
        <f t="shared" si="318"/>
        <v>4.05</v>
      </c>
      <c r="N903" s="24">
        <f t="shared" si="318"/>
        <v>0</v>
      </c>
      <c r="O903" s="25">
        <f t="shared" si="318"/>
        <v>12012.5588</v>
      </c>
    </row>
    <row r="904" spans="2:15" ht="12" customHeight="1">
      <c r="B904" s="35"/>
      <c r="C904" s="36" t="s">
        <v>93</v>
      </c>
      <c r="D904" s="18">
        <v>5258.3305</v>
      </c>
      <c r="E904" s="18">
        <v>0</v>
      </c>
      <c r="F904" s="18">
        <v>0</v>
      </c>
      <c r="G904" s="18">
        <v>0</v>
      </c>
      <c r="H904" s="18">
        <v>0.0395</v>
      </c>
      <c r="I904" s="18">
        <v>0</v>
      </c>
      <c r="J904" s="18">
        <v>0</v>
      </c>
      <c r="K904" s="18">
        <v>0</v>
      </c>
      <c r="L904" s="18">
        <v>0.0254</v>
      </c>
      <c r="M904" s="18">
        <v>0</v>
      </c>
      <c r="N904" s="18">
        <v>0</v>
      </c>
      <c r="O904" s="19">
        <f aca="true" t="shared" si="319" ref="O904:O910">SUM(D904:N904)</f>
        <v>5258.3954</v>
      </c>
    </row>
    <row r="905" spans="2:15" ht="12" customHeight="1">
      <c r="B905" s="35" t="s">
        <v>75</v>
      </c>
      <c r="C905" s="36" t="s">
        <v>94</v>
      </c>
      <c r="D905" s="20">
        <v>131552.9151</v>
      </c>
      <c r="E905" s="20">
        <v>5647.8981</v>
      </c>
      <c r="F905" s="20">
        <v>0</v>
      </c>
      <c r="G905" s="20">
        <v>0</v>
      </c>
      <c r="H905" s="20">
        <v>523.1196</v>
      </c>
      <c r="I905" s="20">
        <v>0</v>
      </c>
      <c r="J905" s="20">
        <v>0</v>
      </c>
      <c r="K905" s="20">
        <v>0</v>
      </c>
      <c r="L905" s="20">
        <v>0</v>
      </c>
      <c r="M905" s="20">
        <v>33274.8411</v>
      </c>
      <c r="N905" s="20">
        <v>0</v>
      </c>
      <c r="O905" s="21">
        <f t="shared" si="319"/>
        <v>170998.7739</v>
      </c>
    </row>
    <row r="906" spans="2:15" ht="12" customHeight="1">
      <c r="B906" s="35"/>
      <c r="C906" s="36" t="s">
        <v>95</v>
      </c>
      <c r="D906" s="20">
        <v>30210.9804</v>
      </c>
      <c r="E906" s="20">
        <v>4080.0648</v>
      </c>
      <c r="F906" s="20">
        <v>1683.4586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1">
        <f t="shared" si="319"/>
        <v>35974.5038</v>
      </c>
    </row>
    <row r="907" spans="2:15" ht="12" customHeight="1">
      <c r="B907" s="35" t="s">
        <v>76</v>
      </c>
      <c r="C907" s="36" t="s">
        <v>96</v>
      </c>
      <c r="D907" s="20">
        <v>0</v>
      </c>
      <c r="E907" s="20">
        <v>0</v>
      </c>
      <c r="F907" s="20">
        <v>0</v>
      </c>
      <c r="G907" s="20">
        <v>0</v>
      </c>
      <c r="H907" s="20">
        <v>0</v>
      </c>
      <c r="I907" s="20">
        <v>0</v>
      </c>
      <c r="J907" s="20">
        <v>0</v>
      </c>
      <c r="K907" s="20">
        <v>0</v>
      </c>
      <c r="L907" s="20">
        <v>0</v>
      </c>
      <c r="M907" s="20">
        <v>0</v>
      </c>
      <c r="N907" s="20">
        <v>0</v>
      </c>
      <c r="O907" s="21">
        <f t="shared" si="319"/>
        <v>0</v>
      </c>
    </row>
    <row r="908" spans="2:15" ht="12" customHeight="1">
      <c r="B908" s="35"/>
      <c r="C908" s="36" t="s">
        <v>97</v>
      </c>
      <c r="D908" s="20">
        <v>830</v>
      </c>
      <c r="E908" s="20">
        <v>0</v>
      </c>
      <c r="F908" s="20">
        <v>265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L908" s="20">
        <v>0</v>
      </c>
      <c r="M908" s="20">
        <v>1765</v>
      </c>
      <c r="N908" s="20">
        <v>0</v>
      </c>
      <c r="O908" s="21">
        <f t="shared" si="319"/>
        <v>2860</v>
      </c>
    </row>
    <row r="909" spans="2:15" ht="12" customHeight="1">
      <c r="B909" s="35" t="s">
        <v>71</v>
      </c>
      <c r="C909" s="36" t="s">
        <v>98</v>
      </c>
      <c r="D909" s="20">
        <v>0</v>
      </c>
      <c r="E909" s="20">
        <v>599.917</v>
      </c>
      <c r="F909" s="20">
        <v>0</v>
      </c>
      <c r="G909" s="20">
        <v>0</v>
      </c>
      <c r="H909" s="20">
        <v>0</v>
      </c>
      <c r="I909" s="20">
        <v>0</v>
      </c>
      <c r="J909" s="20">
        <v>0</v>
      </c>
      <c r="K909" s="20">
        <v>0</v>
      </c>
      <c r="L909" s="20">
        <v>0</v>
      </c>
      <c r="M909" s="20">
        <v>0</v>
      </c>
      <c r="N909" s="20">
        <v>0</v>
      </c>
      <c r="O909" s="21">
        <f t="shared" si="319"/>
        <v>599.917</v>
      </c>
    </row>
    <row r="910" spans="2:15" ht="12" customHeight="1">
      <c r="B910" s="35"/>
      <c r="C910" s="44" t="s">
        <v>99</v>
      </c>
      <c r="D910" s="24">
        <v>0</v>
      </c>
      <c r="E910" s="24">
        <v>0</v>
      </c>
      <c r="F910" s="24">
        <v>0</v>
      </c>
      <c r="G910" s="24">
        <v>0</v>
      </c>
      <c r="H910" s="24">
        <v>0</v>
      </c>
      <c r="I910" s="24">
        <v>0</v>
      </c>
      <c r="J910" s="24">
        <v>0</v>
      </c>
      <c r="K910" s="24">
        <v>0</v>
      </c>
      <c r="L910" s="24">
        <v>0</v>
      </c>
      <c r="M910" s="24">
        <v>0</v>
      </c>
      <c r="N910" s="24">
        <v>0</v>
      </c>
      <c r="O910" s="25">
        <f t="shared" si="319"/>
        <v>0</v>
      </c>
    </row>
    <row r="911" spans="2:15" ht="12" customHeight="1">
      <c r="B911" s="37"/>
      <c r="C911" s="43" t="s">
        <v>67</v>
      </c>
      <c r="D911" s="22">
        <f aca="true" t="shared" si="320" ref="D911:O911">SUM(D904:D910)</f>
        <v>167852.22600000002</v>
      </c>
      <c r="E911" s="22">
        <f t="shared" si="320"/>
        <v>10327.8799</v>
      </c>
      <c r="F911" s="22">
        <f t="shared" si="320"/>
        <v>1948.4586</v>
      </c>
      <c r="G911" s="22">
        <f t="shared" si="320"/>
        <v>0</v>
      </c>
      <c r="H911" s="22">
        <f t="shared" si="320"/>
        <v>523.1591</v>
      </c>
      <c r="I911" s="22">
        <f t="shared" si="320"/>
        <v>0</v>
      </c>
      <c r="J911" s="22">
        <f t="shared" si="320"/>
        <v>0</v>
      </c>
      <c r="K911" s="22">
        <f t="shared" si="320"/>
        <v>0</v>
      </c>
      <c r="L911" s="22">
        <f t="shared" si="320"/>
        <v>0.0254</v>
      </c>
      <c r="M911" s="22">
        <f t="shared" si="320"/>
        <v>35039.8411</v>
      </c>
      <c r="N911" s="22">
        <f t="shared" si="320"/>
        <v>0</v>
      </c>
      <c r="O911" s="23">
        <f t="shared" si="320"/>
        <v>215691.5901</v>
      </c>
    </row>
    <row r="912" spans="2:15" ht="12" customHeight="1">
      <c r="B912" s="45" t="s">
        <v>77</v>
      </c>
      <c r="C912" s="46"/>
      <c r="D912" s="26">
        <f aca="true" t="shared" si="321" ref="D912:O912">+D860+D885+D903+D911</f>
        <v>1882531.1775999998</v>
      </c>
      <c r="E912" s="26">
        <f t="shared" si="321"/>
        <v>261312.10829999996</v>
      </c>
      <c r="F912" s="26">
        <f t="shared" si="321"/>
        <v>94981.04</v>
      </c>
      <c r="G912" s="26">
        <f t="shared" si="321"/>
        <v>39769.6811</v>
      </c>
      <c r="H912" s="26">
        <f t="shared" si="321"/>
        <v>1120.1309</v>
      </c>
      <c r="I912" s="27">
        <f t="shared" si="321"/>
        <v>0</v>
      </c>
      <c r="J912" s="26">
        <f t="shared" si="321"/>
        <v>155977.2199</v>
      </c>
      <c r="K912" s="26">
        <f t="shared" si="321"/>
        <v>0</v>
      </c>
      <c r="L912" s="26">
        <f t="shared" si="321"/>
        <v>0.1001</v>
      </c>
      <c r="M912" s="26">
        <f t="shared" si="321"/>
        <v>313154.66900000005</v>
      </c>
      <c r="N912" s="26">
        <f t="shared" si="321"/>
        <v>12753.389799999999</v>
      </c>
      <c r="O912" s="28">
        <f t="shared" si="321"/>
        <v>2761599.5167000014</v>
      </c>
    </row>
    <row r="913" ht="12" customHeight="1"/>
    <row r="914" spans="2:59" ht="13.5" customHeight="1">
      <c r="B914" s="12"/>
      <c r="C914" s="13" t="s">
        <v>15</v>
      </c>
      <c r="D914" s="55" t="s">
        <v>30</v>
      </c>
      <c r="E914" s="56"/>
      <c r="H914" s="3"/>
      <c r="BF914" s="6"/>
      <c r="BG914" s="3"/>
    </row>
    <row r="915" spans="3:59" ht="13.5" customHeight="1">
      <c r="C915" s="8"/>
      <c r="O915" s="7" t="str">
        <f>$O$5</f>
        <v>(３日間調査　単位：トン）</v>
      </c>
      <c r="BG915" s="3"/>
    </row>
    <row r="916" spans="2:15" s="11" customFormat="1" ht="15.75" customHeight="1">
      <c r="B916" s="9"/>
      <c r="C916" s="10" t="s">
        <v>6</v>
      </c>
      <c r="D916" s="47" t="s">
        <v>10</v>
      </c>
      <c r="E916" s="47" t="s">
        <v>1</v>
      </c>
      <c r="F916" s="47" t="s">
        <v>5</v>
      </c>
      <c r="G916" s="47" t="s">
        <v>2</v>
      </c>
      <c r="H916" s="54" t="s">
        <v>8</v>
      </c>
      <c r="I916" s="51" t="s">
        <v>3</v>
      </c>
      <c r="J916" s="51" t="s">
        <v>4</v>
      </c>
      <c r="K916" s="53" t="s">
        <v>9</v>
      </c>
      <c r="L916" s="51" t="s">
        <v>11</v>
      </c>
      <c r="M916" s="51" t="s">
        <v>12</v>
      </c>
      <c r="N916" s="51" t="s">
        <v>13</v>
      </c>
      <c r="O916" s="49" t="s">
        <v>14</v>
      </c>
    </row>
    <row r="917" spans="2:15" s="11" customFormat="1" ht="15.75" customHeight="1">
      <c r="B917" s="31" t="s">
        <v>7</v>
      </c>
      <c r="C917" s="32"/>
      <c r="D917" s="48"/>
      <c r="E917" s="48"/>
      <c r="F917" s="48"/>
      <c r="G917" s="48"/>
      <c r="H917" s="48"/>
      <c r="I917" s="52"/>
      <c r="J917" s="52"/>
      <c r="K917" s="52"/>
      <c r="L917" s="52"/>
      <c r="M917" s="52"/>
      <c r="N917" s="52"/>
      <c r="O917" s="50"/>
    </row>
    <row r="918" spans="2:15" ht="12" customHeight="1">
      <c r="B918" s="33"/>
      <c r="C918" s="34" t="s">
        <v>34</v>
      </c>
      <c r="D918" s="18">
        <f aca="true" t="shared" si="322" ref="D918:O918">SUM(D723,D788,D853)</f>
        <v>0</v>
      </c>
      <c r="E918" s="18">
        <f t="shared" si="322"/>
        <v>0</v>
      </c>
      <c r="F918" s="18">
        <f t="shared" si="322"/>
        <v>0</v>
      </c>
      <c r="G918" s="18">
        <f t="shared" si="322"/>
        <v>0</v>
      </c>
      <c r="H918" s="18">
        <f t="shared" si="322"/>
        <v>0</v>
      </c>
      <c r="I918" s="18">
        <f t="shared" si="322"/>
        <v>0</v>
      </c>
      <c r="J918" s="18">
        <f t="shared" si="322"/>
        <v>0</v>
      </c>
      <c r="K918" s="18">
        <f t="shared" si="322"/>
        <v>0</v>
      </c>
      <c r="L918" s="18">
        <f t="shared" si="322"/>
        <v>0</v>
      </c>
      <c r="M918" s="18">
        <f t="shared" si="322"/>
        <v>0</v>
      </c>
      <c r="N918" s="18">
        <f t="shared" si="322"/>
        <v>0</v>
      </c>
      <c r="O918" s="19">
        <f t="shared" si="322"/>
        <v>0</v>
      </c>
    </row>
    <row r="919" spans="2:15" ht="12" customHeight="1">
      <c r="B919" s="35" t="s">
        <v>65</v>
      </c>
      <c r="C919" s="36" t="s">
        <v>35</v>
      </c>
      <c r="D919" s="20">
        <f aca="true" t="shared" si="323" ref="D919:O919">SUM(D724,D789,D854)</f>
        <v>0</v>
      </c>
      <c r="E919" s="20">
        <f t="shared" si="323"/>
        <v>0</v>
      </c>
      <c r="F919" s="20">
        <f t="shared" si="323"/>
        <v>0</v>
      </c>
      <c r="G919" s="20">
        <f t="shared" si="323"/>
        <v>0</v>
      </c>
      <c r="H919" s="20">
        <f t="shared" si="323"/>
        <v>0</v>
      </c>
      <c r="I919" s="20">
        <f t="shared" si="323"/>
        <v>0</v>
      </c>
      <c r="J919" s="20">
        <f t="shared" si="323"/>
        <v>0</v>
      </c>
      <c r="K919" s="20">
        <f t="shared" si="323"/>
        <v>0</v>
      </c>
      <c r="L919" s="20">
        <f t="shared" si="323"/>
        <v>0</v>
      </c>
      <c r="M919" s="20">
        <f t="shared" si="323"/>
        <v>0</v>
      </c>
      <c r="N919" s="20">
        <f t="shared" si="323"/>
        <v>0</v>
      </c>
      <c r="O919" s="21">
        <f t="shared" si="323"/>
        <v>0</v>
      </c>
    </row>
    <row r="920" spans="2:15" ht="12" customHeight="1">
      <c r="B920" s="35"/>
      <c r="C920" s="36" t="s">
        <v>36</v>
      </c>
      <c r="D920" s="20">
        <f aca="true" t="shared" si="324" ref="D920:O920">SUM(D725,D790,D855)</f>
        <v>0</v>
      </c>
      <c r="E920" s="20">
        <f t="shared" si="324"/>
        <v>0</v>
      </c>
      <c r="F920" s="20">
        <f t="shared" si="324"/>
        <v>0</v>
      </c>
      <c r="G920" s="20">
        <f t="shared" si="324"/>
        <v>0</v>
      </c>
      <c r="H920" s="20">
        <f t="shared" si="324"/>
        <v>0</v>
      </c>
      <c r="I920" s="20">
        <f t="shared" si="324"/>
        <v>0</v>
      </c>
      <c r="J920" s="20">
        <f t="shared" si="324"/>
        <v>0</v>
      </c>
      <c r="K920" s="20">
        <f t="shared" si="324"/>
        <v>0</v>
      </c>
      <c r="L920" s="20">
        <f t="shared" si="324"/>
        <v>0</v>
      </c>
      <c r="M920" s="20">
        <f t="shared" si="324"/>
        <v>2208.1404</v>
      </c>
      <c r="N920" s="20">
        <f t="shared" si="324"/>
        <v>0</v>
      </c>
      <c r="O920" s="21">
        <f t="shared" si="324"/>
        <v>2208.1404</v>
      </c>
    </row>
    <row r="921" spans="2:15" ht="12" customHeight="1">
      <c r="B921" s="35"/>
      <c r="C921" s="36" t="s">
        <v>80</v>
      </c>
      <c r="D921" s="20">
        <f aca="true" t="shared" si="325" ref="D921:O921">SUM(D726,D791,D856)</f>
        <v>32533.3235</v>
      </c>
      <c r="E921" s="20">
        <f t="shared" si="325"/>
        <v>0</v>
      </c>
      <c r="F921" s="20">
        <f t="shared" si="325"/>
        <v>0</v>
      </c>
      <c r="G921" s="20">
        <f t="shared" si="325"/>
        <v>0</v>
      </c>
      <c r="H921" s="20">
        <f t="shared" si="325"/>
        <v>0</v>
      </c>
      <c r="I921" s="20">
        <f t="shared" si="325"/>
        <v>0</v>
      </c>
      <c r="J921" s="20">
        <f t="shared" si="325"/>
        <v>42996.477</v>
      </c>
      <c r="K921" s="20">
        <f t="shared" si="325"/>
        <v>0</v>
      </c>
      <c r="L921" s="20">
        <f t="shared" si="325"/>
        <v>0</v>
      </c>
      <c r="M921" s="20">
        <f t="shared" si="325"/>
        <v>26597.1787</v>
      </c>
      <c r="N921" s="20">
        <f t="shared" si="325"/>
        <v>0</v>
      </c>
      <c r="O921" s="21">
        <f t="shared" si="325"/>
        <v>102126.9792</v>
      </c>
    </row>
    <row r="922" spans="2:15" ht="12" customHeight="1">
      <c r="B922" s="35"/>
      <c r="C922" s="36" t="s">
        <v>37</v>
      </c>
      <c r="D922" s="20">
        <f aca="true" t="shared" si="326" ref="D922:O923">SUM(D727,D792,D857)</f>
        <v>256182.5245</v>
      </c>
      <c r="E922" s="20">
        <f t="shared" si="326"/>
        <v>21.107</v>
      </c>
      <c r="F922" s="20">
        <f t="shared" si="326"/>
        <v>0</v>
      </c>
      <c r="G922" s="20">
        <f t="shared" si="326"/>
        <v>0</v>
      </c>
      <c r="H922" s="20">
        <f t="shared" si="326"/>
        <v>0</v>
      </c>
      <c r="I922" s="20">
        <f t="shared" si="326"/>
        <v>0</v>
      </c>
      <c r="J922" s="20">
        <f t="shared" si="326"/>
        <v>8135.1777</v>
      </c>
      <c r="K922" s="20">
        <f t="shared" si="326"/>
        <v>0</v>
      </c>
      <c r="L922" s="20">
        <f t="shared" si="326"/>
        <v>0</v>
      </c>
      <c r="M922" s="20">
        <f t="shared" si="326"/>
        <v>13311.3148</v>
      </c>
      <c r="N922" s="20">
        <f t="shared" si="326"/>
        <v>0</v>
      </c>
      <c r="O922" s="21">
        <f t="shared" si="326"/>
        <v>277650.124</v>
      </c>
    </row>
    <row r="923" spans="2:15" ht="12" customHeight="1">
      <c r="B923" s="35"/>
      <c r="C923" s="36" t="s">
        <v>38</v>
      </c>
      <c r="D923" s="20">
        <f t="shared" si="326"/>
        <v>0</v>
      </c>
      <c r="E923" s="20">
        <f t="shared" si="326"/>
        <v>0</v>
      </c>
      <c r="F923" s="20">
        <f t="shared" si="326"/>
        <v>0</v>
      </c>
      <c r="G923" s="20">
        <f t="shared" si="326"/>
        <v>0</v>
      </c>
      <c r="H923" s="20">
        <f t="shared" si="326"/>
        <v>0</v>
      </c>
      <c r="I923" s="20">
        <f t="shared" si="326"/>
        <v>0</v>
      </c>
      <c r="J923" s="20">
        <f t="shared" si="326"/>
        <v>0</v>
      </c>
      <c r="K923" s="20">
        <f t="shared" si="326"/>
        <v>0</v>
      </c>
      <c r="L923" s="20">
        <f t="shared" si="326"/>
        <v>0</v>
      </c>
      <c r="M923" s="20">
        <f t="shared" si="326"/>
        <v>0</v>
      </c>
      <c r="N923" s="20">
        <f t="shared" si="326"/>
        <v>0</v>
      </c>
      <c r="O923" s="21">
        <f t="shared" si="326"/>
        <v>0</v>
      </c>
    </row>
    <row r="924" spans="2:15" ht="12" customHeight="1">
      <c r="B924" s="35" t="s">
        <v>66</v>
      </c>
      <c r="C924" s="36" t="s">
        <v>100</v>
      </c>
      <c r="D924" s="20">
        <f aca="true" t="shared" si="327" ref="D924:O924">SUM(D729,D794,D859)</f>
        <v>2615.0181</v>
      </c>
      <c r="E924" s="20">
        <f t="shared" si="327"/>
        <v>0</v>
      </c>
      <c r="F924" s="20">
        <f t="shared" si="327"/>
        <v>0</v>
      </c>
      <c r="G924" s="20">
        <f t="shared" si="327"/>
        <v>0</v>
      </c>
      <c r="H924" s="20">
        <f t="shared" si="327"/>
        <v>0</v>
      </c>
      <c r="I924" s="20">
        <f t="shared" si="327"/>
        <v>0</v>
      </c>
      <c r="J924" s="20">
        <f t="shared" si="327"/>
        <v>10580.076</v>
      </c>
      <c r="K924" s="20">
        <f t="shared" si="327"/>
        <v>0</v>
      </c>
      <c r="L924" s="20">
        <f t="shared" si="327"/>
        <v>0</v>
      </c>
      <c r="M924" s="20">
        <f t="shared" si="327"/>
        <v>1961.2636</v>
      </c>
      <c r="N924" s="20">
        <f t="shared" si="327"/>
        <v>0</v>
      </c>
      <c r="O924" s="21">
        <f t="shared" si="327"/>
        <v>15156.357699999999</v>
      </c>
    </row>
    <row r="925" spans="2:15" ht="12" customHeight="1">
      <c r="B925" s="37"/>
      <c r="C925" s="38" t="s">
        <v>81</v>
      </c>
      <c r="D925" s="22">
        <f aca="true" t="shared" si="328" ref="D925:O925">SUM(D730,D795,D860)</f>
        <v>291330.8661</v>
      </c>
      <c r="E925" s="22">
        <f t="shared" si="328"/>
        <v>21.107</v>
      </c>
      <c r="F925" s="22">
        <f t="shared" si="328"/>
        <v>0</v>
      </c>
      <c r="G925" s="22">
        <f t="shared" si="328"/>
        <v>0</v>
      </c>
      <c r="H925" s="22">
        <f t="shared" si="328"/>
        <v>0</v>
      </c>
      <c r="I925" s="22">
        <f t="shared" si="328"/>
        <v>0</v>
      </c>
      <c r="J925" s="22">
        <f t="shared" si="328"/>
        <v>61711.7307</v>
      </c>
      <c r="K925" s="22">
        <f t="shared" si="328"/>
        <v>0</v>
      </c>
      <c r="L925" s="22">
        <f t="shared" si="328"/>
        <v>0</v>
      </c>
      <c r="M925" s="22">
        <f t="shared" si="328"/>
        <v>44077.8975</v>
      </c>
      <c r="N925" s="22">
        <f t="shared" si="328"/>
        <v>0</v>
      </c>
      <c r="O925" s="23">
        <f t="shared" si="328"/>
        <v>397141.6013</v>
      </c>
    </row>
    <row r="926" spans="2:15" ht="12" customHeight="1">
      <c r="B926" s="35"/>
      <c r="C926" s="39" t="s">
        <v>39</v>
      </c>
      <c r="D926" s="20">
        <f aca="true" t="shared" si="329" ref="D926:O926">SUM(D731,D796,D861)</f>
        <v>5249.8694000000005</v>
      </c>
      <c r="E926" s="20">
        <f t="shared" si="329"/>
        <v>6798.0226999999995</v>
      </c>
      <c r="F926" s="20">
        <f t="shared" si="329"/>
        <v>421.48080000000004</v>
      </c>
      <c r="G926" s="20">
        <f t="shared" si="329"/>
        <v>488.88890000000004</v>
      </c>
      <c r="H926" s="20">
        <f t="shared" si="329"/>
        <v>23.6874</v>
      </c>
      <c r="I926" s="20">
        <f t="shared" si="329"/>
        <v>0</v>
      </c>
      <c r="J926" s="20">
        <f t="shared" si="329"/>
        <v>0</v>
      </c>
      <c r="K926" s="20">
        <f t="shared" si="329"/>
        <v>0</v>
      </c>
      <c r="L926" s="20">
        <f t="shared" si="329"/>
        <v>0</v>
      </c>
      <c r="M926" s="20">
        <f t="shared" si="329"/>
        <v>0</v>
      </c>
      <c r="N926" s="20">
        <f t="shared" si="329"/>
        <v>0</v>
      </c>
      <c r="O926" s="21">
        <f t="shared" si="329"/>
        <v>12981.949200000001</v>
      </c>
    </row>
    <row r="927" spans="2:15" ht="12" customHeight="1">
      <c r="B927" s="35"/>
      <c r="C927" s="39" t="s">
        <v>78</v>
      </c>
      <c r="D927" s="20">
        <f aca="true" t="shared" si="330" ref="D927:O927">SUM(D732,D797,D862)</f>
        <v>824.2894000000001</v>
      </c>
      <c r="E927" s="20">
        <f t="shared" si="330"/>
        <v>1421.7137</v>
      </c>
      <c r="F927" s="20">
        <f t="shared" si="330"/>
        <v>546.2864</v>
      </c>
      <c r="G927" s="20">
        <f t="shared" si="330"/>
        <v>35.3743</v>
      </c>
      <c r="H927" s="20">
        <f t="shared" si="330"/>
        <v>1.7354</v>
      </c>
      <c r="I927" s="20">
        <f t="shared" si="330"/>
        <v>0</v>
      </c>
      <c r="J927" s="20">
        <f t="shared" si="330"/>
        <v>0</v>
      </c>
      <c r="K927" s="20">
        <f t="shared" si="330"/>
        <v>0</v>
      </c>
      <c r="L927" s="20">
        <f t="shared" si="330"/>
        <v>0</v>
      </c>
      <c r="M927" s="20">
        <f t="shared" si="330"/>
        <v>121.4478</v>
      </c>
      <c r="N927" s="20">
        <f t="shared" si="330"/>
        <v>0</v>
      </c>
      <c r="O927" s="21">
        <f t="shared" si="330"/>
        <v>2950.847</v>
      </c>
    </row>
    <row r="928" spans="2:15" ht="12" customHeight="1">
      <c r="B928" s="35"/>
      <c r="C928" s="39" t="s">
        <v>59</v>
      </c>
      <c r="D928" s="20">
        <f aca="true" t="shared" si="331" ref="D928:O928">SUM(D733,D798,D863)</f>
        <v>6.4459</v>
      </c>
      <c r="E928" s="20">
        <f t="shared" si="331"/>
        <v>32.2127</v>
      </c>
      <c r="F928" s="20">
        <f t="shared" si="331"/>
        <v>0</v>
      </c>
      <c r="G928" s="20">
        <f t="shared" si="331"/>
        <v>0</v>
      </c>
      <c r="H928" s="20">
        <f t="shared" si="331"/>
        <v>0</v>
      </c>
      <c r="I928" s="20">
        <f t="shared" si="331"/>
        <v>0</v>
      </c>
      <c r="J928" s="20">
        <f t="shared" si="331"/>
        <v>0</v>
      </c>
      <c r="K928" s="20">
        <f t="shared" si="331"/>
        <v>0</v>
      </c>
      <c r="L928" s="20">
        <f t="shared" si="331"/>
        <v>0</v>
      </c>
      <c r="M928" s="20">
        <f t="shared" si="331"/>
        <v>0</v>
      </c>
      <c r="N928" s="20">
        <f t="shared" si="331"/>
        <v>0</v>
      </c>
      <c r="O928" s="21">
        <f t="shared" si="331"/>
        <v>38.6586</v>
      </c>
    </row>
    <row r="929" spans="2:15" ht="12" customHeight="1">
      <c r="B929" s="35"/>
      <c r="C929" s="39" t="s">
        <v>40</v>
      </c>
      <c r="D929" s="20">
        <f aca="true" t="shared" si="332" ref="D929:O929">SUM(D734,D799,D864)</f>
        <v>441.0863</v>
      </c>
      <c r="E929" s="20">
        <f t="shared" si="332"/>
        <v>752.6941</v>
      </c>
      <c r="F929" s="20">
        <f t="shared" si="332"/>
        <v>49.4816</v>
      </c>
      <c r="G929" s="20">
        <f t="shared" si="332"/>
        <v>0</v>
      </c>
      <c r="H929" s="20">
        <f t="shared" si="332"/>
        <v>0</v>
      </c>
      <c r="I929" s="20">
        <f t="shared" si="332"/>
        <v>0</v>
      </c>
      <c r="J929" s="20">
        <f t="shared" si="332"/>
        <v>118.756</v>
      </c>
      <c r="K929" s="20">
        <f t="shared" si="332"/>
        <v>0</v>
      </c>
      <c r="L929" s="20">
        <f t="shared" si="332"/>
        <v>0</v>
      </c>
      <c r="M929" s="20">
        <f t="shared" si="332"/>
        <v>7.0688</v>
      </c>
      <c r="N929" s="20">
        <f t="shared" si="332"/>
        <v>0</v>
      </c>
      <c r="O929" s="21">
        <f t="shared" si="332"/>
        <v>1369.0868000000003</v>
      </c>
    </row>
    <row r="930" spans="2:15" ht="12" customHeight="1">
      <c r="B930" s="35"/>
      <c r="C930" s="39" t="s">
        <v>41</v>
      </c>
      <c r="D930" s="20">
        <f aca="true" t="shared" si="333" ref="D930:O930">SUM(D735,D800,D865)</f>
        <v>0</v>
      </c>
      <c r="E930" s="20">
        <f t="shared" si="333"/>
        <v>21.3045</v>
      </c>
      <c r="F930" s="20">
        <f t="shared" si="333"/>
        <v>0</v>
      </c>
      <c r="G930" s="20">
        <f t="shared" si="333"/>
        <v>0.2688</v>
      </c>
      <c r="H930" s="20">
        <f t="shared" si="333"/>
        <v>0</v>
      </c>
      <c r="I930" s="20">
        <f t="shared" si="333"/>
        <v>0</v>
      </c>
      <c r="J930" s="20">
        <f t="shared" si="333"/>
        <v>57.266</v>
      </c>
      <c r="K930" s="20">
        <f t="shared" si="333"/>
        <v>0</v>
      </c>
      <c r="L930" s="20">
        <f t="shared" si="333"/>
        <v>0</v>
      </c>
      <c r="M930" s="20">
        <f t="shared" si="333"/>
        <v>0</v>
      </c>
      <c r="N930" s="20">
        <f t="shared" si="333"/>
        <v>0</v>
      </c>
      <c r="O930" s="21">
        <f t="shared" si="333"/>
        <v>78.8393</v>
      </c>
    </row>
    <row r="931" spans="2:15" ht="12" customHeight="1">
      <c r="B931" s="35" t="s">
        <v>68</v>
      </c>
      <c r="C931" s="39" t="s">
        <v>69</v>
      </c>
      <c r="D931" s="20">
        <f aca="true" t="shared" si="334" ref="D931:O931">SUM(D736,D801,D866)</f>
        <v>8418.896799999999</v>
      </c>
      <c r="E931" s="20">
        <f t="shared" si="334"/>
        <v>26572.1555</v>
      </c>
      <c r="F931" s="20">
        <f t="shared" si="334"/>
        <v>2769.0698</v>
      </c>
      <c r="G931" s="20">
        <f t="shared" si="334"/>
        <v>287.4975</v>
      </c>
      <c r="H931" s="20">
        <f t="shared" si="334"/>
        <v>0</v>
      </c>
      <c r="I931" s="20">
        <f t="shared" si="334"/>
        <v>0</v>
      </c>
      <c r="J931" s="20">
        <f t="shared" si="334"/>
        <v>292.6079</v>
      </c>
      <c r="K931" s="20">
        <f t="shared" si="334"/>
        <v>0</v>
      </c>
      <c r="L931" s="20">
        <f t="shared" si="334"/>
        <v>0</v>
      </c>
      <c r="M931" s="20">
        <f t="shared" si="334"/>
        <v>1986.284</v>
      </c>
      <c r="N931" s="20">
        <f t="shared" si="334"/>
        <v>79.1808</v>
      </c>
      <c r="O931" s="21">
        <f t="shared" si="334"/>
        <v>40405.692299999995</v>
      </c>
    </row>
    <row r="932" spans="2:15" ht="12" customHeight="1">
      <c r="B932" s="35"/>
      <c r="C932" s="39" t="s">
        <v>82</v>
      </c>
      <c r="D932" s="20">
        <f aca="true" t="shared" si="335" ref="D932:O932">SUM(D737,D802,D867)</f>
        <v>0</v>
      </c>
      <c r="E932" s="20">
        <f t="shared" si="335"/>
        <v>12.2793</v>
      </c>
      <c r="F932" s="20">
        <f t="shared" si="335"/>
        <v>0</v>
      </c>
      <c r="G932" s="20">
        <f t="shared" si="335"/>
        <v>0</v>
      </c>
      <c r="H932" s="20">
        <f t="shared" si="335"/>
        <v>0</v>
      </c>
      <c r="I932" s="20">
        <f t="shared" si="335"/>
        <v>0</v>
      </c>
      <c r="J932" s="20">
        <f t="shared" si="335"/>
        <v>0</v>
      </c>
      <c r="K932" s="20">
        <f t="shared" si="335"/>
        <v>0</v>
      </c>
      <c r="L932" s="20">
        <f t="shared" si="335"/>
        <v>1.4171</v>
      </c>
      <c r="M932" s="20">
        <f t="shared" si="335"/>
        <v>0.018</v>
      </c>
      <c r="N932" s="20">
        <f t="shared" si="335"/>
        <v>0</v>
      </c>
      <c r="O932" s="21">
        <f t="shared" si="335"/>
        <v>13.7144</v>
      </c>
    </row>
    <row r="933" spans="2:15" ht="12" customHeight="1">
      <c r="B933" s="35"/>
      <c r="C933" s="39" t="s">
        <v>60</v>
      </c>
      <c r="D933" s="20">
        <f aca="true" t="shared" si="336" ref="D933:O933">SUM(D738,D803,D868)</f>
        <v>148223.3411</v>
      </c>
      <c r="E933" s="20">
        <f t="shared" si="336"/>
        <v>19633.9834</v>
      </c>
      <c r="F933" s="20">
        <f t="shared" si="336"/>
        <v>6387.642</v>
      </c>
      <c r="G933" s="20">
        <f t="shared" si="336"/>
        <v>545.0946</v>
      </c>
      <c r="H933" s="20">
        <f t="shared" si="336"/>
        <v>0.8846999999999999</v>
      </c>
      <c r="I933" s="20">
        <f t="shared" si="336"/>
        <v>0</v>
      </c>
      <c r="J933" s="20">
        <f t="shared" si="336"/>
        <v>0</v>
      </c>
      <c r="K933" s="20">
        <f t="shared" si="336"/>
        <v>0</v>
      </c>
      <c r="L933" s="20">
        <f t="shared" si="336"/>
        <v>0</v>
      </c>
      <c r="M933" s="20">
        <f t="shared" si="336"/>
        <v>20127.7671</v>
      </c>
      <c r="N933" s="20">
        <f t="shared" si="336"/>
        <v>44.1089</v>
      </c>
      <c r="O933" s="21">
        <f t="shared" si="336"/>
        <v>194962.82179999998</v>
      </c>
    </row>
    <row r="934" spans="2:15" ht="12" customHeight="1">
      <c r="B934" s="35"/>
      <c r="C934" s="39" t="s">
        <v>79</v>
      </c>
      <c r="D934" s="20">
        <f aca="true" t="shared" si="337" ref="D934:O934">SUM(D739,D804,D869)</f>
        <v>699804.6061999999</v>
      </c>
      <c r="E934" s="20">
        <f t="shared" si="337"/>
        <v>105991.1943</v>
      </c>
      <c r="F934" s="20">
        <f t="shared" si="337"/>
        <v>38263.0544</v>
      </c>
      <c r="G934" s="20">
        <f t="shared" si="337"/>
        <v>22022.3778</v>
      </c>
      <c r="H934" s="20">
        <f t="shared" si="337"/>
        <v>0</v>
      </c>
      <c r="I934" s="20">
        <f t="shared" si="337"/>
        <v>0</v>
      </c>
      <c r="J934" s="20">
        <f t="shared" si="337"/>
        <v>33525.1494</v>
      </c>
      <c r="K934" s="20">
        <f t="shared" si="337"/>
        <v>0</v>
      </c>
      <c r="L934" s="20">
        <f t="shared" si="337"/>
        <v>0</v>
      </c>
      <c r="M934" s="20">
        <f t="shared" si="337"/>
        <v>139464.9426</v>
      </c>
      <c r="N934" s="20">
        <f t="shared" si="337"/>
        <v>0</v>
      </c>
      <c r="O934" s="21">
        <f t="shared" si="337"/>
        <v>1039071.3247</v>
      </c>
    </row>
    <row r="935" spans="2:15" ht="12" customHeight="1">
      <c r="B935" s="35"/>
      <c r="C935" s="39" t="s">
        <v>42</v>
      </c>
      <c r="D935" s="20">
        <f aca="true" t="shared" si="338" ref="D935:O935">SUM(D740,D805,D870)</f>
        <v>353.6999</v>
      </c>
      <c r="E935" s="20">
        <f t="shared" si="338"/>
        <v>111.4538</v>
      </c>
      <c r="F935" s="20">
        <f t="shared" si="338"/>
        <v>2.0783</v>
      </c>
      <c r="G935" s="20">
        <f t="shared" si="338"/>
        <v>0.3005</v>
      </c>
      <c r="H935" s="20">
        <f t="shared" si="338"/>
        <v>2.9064</v>
      </c>
      <c r="I935" s="20">
        <f t="shared" si="338"/>
        <v>0</v>
      </c>
      <c r="J935" s="20">
        <f t="shared" si="338"/>
        <v>0.6347</v>
      </c>
      <c r="K935" s="20">
        <f t="shared" si="338"/>
        <v>0</v>
      </c>
      <c r="L935" s="20">
        <f t="shared" si="338"/>
        <v>0</v>
      </c>
      <c r="M935" s="20">
        <f t="shared" si="338"/>
        <v>5.3452</v>
      </c>
      <c r="N935" s="20">
        <f t="shared" si="338"/>
        <v>263.8046</v>
      </c>
      <c r="O935" s="21">
        <f t="shared" si="338"/>
        <v>740.2234</v>
      </c>
    </row>
    <row r="936" spans="2:15" ht="12" customHeight="1">
      <c r="B936" s="35"/>
      <c r="C936" s="39" t="s">
        <v>43</v>
      </c>
      <c r="D936" s="20">
        <f aca="true" t="shared" si="339" ref="D936:O936">SUM(D741,D806,D871)</f>
        <v>1.719</v>
      </c>
      <c r="E936" s="20">
        <f t="shared" si="339"/>
        <v>576.0064</v>
      </c>
      <c r="F936" s="20">
        <f t="shared" si="339"/>
        <v>207.4045</v>
      </c>
      <c r="G936" s="20">
        <f t="shared" si="339"/>
        <v>0</v>
      </c>
      <c r="H936" s="20">
        <f t="shared" si="339"/>
        <v>0</v>
      </c>
      <c r="I936" s="20">
        <f t="shared" si="339"/>
        <v>0</v>
      </c>
      <c r="J936" s="20">
        <f t="shared" si="339"/>
        <v>0</v>
      </c>
      <c r="K936" s="20">
        <f t="shared" si="339"/>
        <v>0</v>
      </c>
      <c r="L936" s="20">
        <f t="shared" si="339"/>
        <v>0</v>
      </c>
      <c r="M936" s="20">
        <f t="shared" si="339"/>
        <v>0</v>
      </c>
      <c r="N936" s="20">
        <f t="shared" si="339"/>
        <v>0</v>
      </c>
      <c r="O936" s="21">
        <f t="shared" si="339"/>
        <v>785.1299</v>
      </c>
    </row>
    <row r="937" spans="2:15" ht="12" customHeight="1">
      <c r="B937" s="35" t="s">
        <v>70</v>
      </c>
      <c r="C937" s="39" t="s">
        <v>83</v>
      </c>
      <c r="D937" s="20">
        <f aca="true" t="shared" si="340" ref="D937:O937">SUM(D742,D807,D872)</f>
        <v>0</v>
      </c>
      <c r="E937" s="20">
        <f t="shared" si="340"/>
        <v>0</v>
      </c>
      <c r="F937" s="20">
        <f t="shared" si="340"/>
        <v>0</v>
      </c>
      <c r="G937" s="20">
        <f t="shared" si="340"/>
        <v>0</v>
      </c>
      <c r="H937" s="20">
        <f t="shared" si="340"/>
        <v>0</v>
      </c>
      <c r="I937" s="20">
        <f t="shared" si="340"/>
        <v>0</v>
      </c>
      <c r="J937" s="20">
        <f t="shared" si="340"/>
        <v>0</v>
      </c>
      <c r="K937" s="20">
        <f t="shared" si="340"/>
        <v>0</v>
      </c>
      <c r="L937" s="20">
        <f t="shared" si="340"/>
        <v>0</v>
      </c>
      <c r="M937" s="20">
        <f t="shared" si="340"/>
        <v>0</v>
      </c>
      <c r="N937" s="20">
        <f t="shared" si="340"/>
        <v>0</v>
      </c>
      <c r="O937" s="21">
        <f t="shared" si="340"/>
        <v>0</v>
      </c>
    </row>
    <row r="938" spans="2:15" ht="12" customHeight="1">
      <c r="B938" s="35"/>
      <c r="C938" s="39" t="s">
        <v>44</v>
      </c>
      <c r="D938" s="20">
        <f aca="true" t="shared" si="341" ref="D938:O938">SUM(D743,D808,D873)</f>
        <v>143733.3431</v>
      </c>
      <c r="E938" s="20">
        <f t="shared" si="341"/>
        <v>1257.7487</v>
      </c>
      <c r="F938" s="20">
        <f t="shared" si="341"/>
        <v>46163.4556</v>
      </c>
      <c r="G938" s="20">
        <f t="shared" si="341"/>
        <v>0.7122</v>
      </c>
      <c r="H938" s="20">
        <f t="shared" si="341"/>
        <v>0</v>
      </c>
      <c r="I938" s="20">
        <f t="shared" si="341"/>
        <v>0</v>
      </c>
      <c r="J938" s="20">
        <f t="shared" si="341"/>
        <v>42002.424100000004</v>
      </c>
      <c r="K938" s="20">
        <f t="shared" si="341"/>
        <v>0</v>
      </c>
      <c r="L938" s="20">
        <f t="shared" si="341"/>
        <v>0</v>
      </c>
      <c r="M938" s="20">
        <f t="shared" si="341"/>
        <v>54848.4028</v>
      </c>
      <c r="N938" s="20">
        <f t="shared" si="341"/>
        <v>0</v>
      </c>
      <c r="O938" s="21">
        <f t="shared" si="341"/>
        <v>288006.0865</v>
      </c>
    </row>
    <row r="939" spans="2:15" ht="12" customHeight="1">
      <c r="B939" s="35"/>
      <c r="C939" s="39" t="s">
        <v>61</v>
      </c>
      <c r="D939" s="20">
        <f aca="true" t="shared" si="342" ref="D939:O939">SUM(D744,D809,D874)</f>
        <v>383787.4969</v>
      </c>
      <c r="E939" s="20">
        <f t="shared" si="342"/>
        <v>113451.57620000001</v>
      </c>
      <c r="F939" s="20">
        <f t="shared" si="342"/>
        <v>796.4292</v>
      </c>
      <c r="G939" s="20">
        <f t="shared" si="342"/>
        <v>17589.373900000002</v>
      </c>
      <c r="H939" s="20">
        <f t="shared" si="342"/>
        <v>0</v>
      </c>
      <c r="I939" s="20">
        <f t="shared" si="342"/>
        <v>0</v>
      </c>
      <c r="J939" s="20">
        <f t="shared" si="342"/>
        <v>19261.161</v>
      </c>
      <c r="K939" s="20">
        <f t="shared" si="342"/>
        <v>0</v>
      </c>
      <c r="L939" s="20">
        <f t="shared" si="342"/>
        <v>0</v>
      </c>
      <c r="M939" s="20">
        <f t="shared" si="342"/>
        <v>15831.2636</v>
      </c>
      <c r="N939" s="20">
        <f t="shared" si="342"/>
        <v>7118.6411</v>
      </c>
      <c r="O939" s="21">
        <f t="shared" si="342"/>
        <v>557835.9419000001</v>
      </c>
    </row>
    <row r="940" spans="2:15" ht="12" customHeight="1">
      <c r="B940" s="35"/>
      <c r="C940" s="39" t="s">
        <v>45</v>
      </c>
      <c r="D940" s="20">
        <f aca="true" t="shared" si="343" ref="D940:O940">SUM(D745,D810,D875)</f>
        <v>10354.8871</v>
      </c>
      <c r="E940" s="20">
        <f t="shared" si="343"/>
        <v>1017.2715</v>
      </c>
      <c r="F940" s="20">
        <f t="shared" si="343"/>
        <v>0</v>
      </c>
      <c r="G940" s="20">
        <f t="shared" si="343"/>
        <v>0</v>
      </c>
      <c r="H940" s="20">
        <f t="shared" si="343"/>
        <v>0</v>
      </c>
      <c r="I940" s="20">
        <f t="shared" si="343"/>
        <v>0</v>
      </c>
      <c r="J940" s="20">
        <f t="shared" si="343"/>
        <v>0</v>
      </c>
      <c r="K940" s="20">
        <f t="shared" si="343"/>
        <v>0</v>
      </c>
      <c r="L940" s="20">
        <f t="shared" si="343"/>
        <v>0</v>
      </c>
      <c r="M940" s="20">
        <f t="shared" si="343"/>
        <v>1664.5419</v>
      </c>
      <c r="N940" s="20">
        <f t="shared" si="343"/>
        <v>6276.0719</v>
      </c>
      <c r="O940" s="21">
        <f t="shared" si="343"/>
        <v>19312.7724</v>
      </c>
    </row>
    <row r="941" spans="2:15" ht="12" customHeight="1">
      <c r="B941" s="35"/>
      <c r="C941" s="39" t="s">
        <v>46</v>
      </c>
      <c r="D941" s="20">
        <f aca="true" t="shared" si="344" ref="D941:O941">SUM(D746,D811,D876)</f>
        <v>1627.5364</v>
      </c>
      <c r="E941" s="20">
        <f t="shared" si="344"/>
        <v>1003.2543999999999</v>
      </c>
      <c r="F941" s="20">
        <f t="shared" si="344"/>
        <v>244.4678</v>
      </c>
      <c r="G941" s="20">
        <f t="shared" si="344"/>
        <v>0.122</v>
      </c>
      <c r="H941" s="20">
        <f t="shared" si="344"/>
        <v>23.22</v>
      </c>
      <c r="I941" s="20">
        <f t="shared" si="344"/>
        <v>0</v>
      </c>
      <c r="J941" s="20">
        <f t="shared" si="344"/>
        <v>38.4208</v>
      </c>
      <c r="K941" s="20">
        <f t="shared" si="344"/>
        <v>0</v>
      </c>
      <c r="L941" s="20">
        <f t="shared" si="344"/>
        <v>0</v>
      </c>
      <c r="M941" s="20">
        <f t="shared" si="344"/>
        <v>0.035</v>
      </c>
      <c r="N941" s="20">
        <f t="shared" si="344"/>
        <v>0</v>
      </c>
      <c r="O941" s="21">
        <f t="shared" si="344"/>
        <v>2937.0564</v>
      </c>
    </row>
    <row r="942" spans="2:15" ht="12" customHeight="1">
      <c r="B942" s="35"/>
      <c r="C942" s="39" t="s">
        <v>84</v>
      </c>
      <c r="D942" s="20">
        <f aca="true" t="shared" si="345" ref="D942:O942">SUM(D747,D812,D877)</f>
        <v>53.7423</v>
      </c>
      <c r="E942" s="20">
        <f t="shared" si="345"/>
        <v>3.7102</v>
      </c>
      <c r="F942" s="20">
        <f t="shared" si="345"/>
        <v>0</v>
      </c>
      <c r="G942" s="20">
        <f t="shared" si="345"/>
        <v>6.2843</v>
      </c>
      <c r="H942" s="20">
        <f t="shared" si="345"/>
        <v>0</v>
      </c>
      <c r="I942" s="20">
        <f t="shared" si="345"/>
        <v>0</v>
      </c>
      <c r="J942" s="20">
        <f t="shared" si="345"/>
        <v>0</v>
      </c>
      <c r="K942" s="20">
        <f t="shared" si="345"/>
        <v>0</v>
      </c>
      <c r="L942" s="20">
        <f t="shared" si="345"/>
        <v>0</v>
      </c>
      <c r="M942" s="20">
        <f t="shared" si="345"/>
        <v>0.4137</v>
      </c>
      <c r="N942" s="20">
        <f t="shared" si="345"/>
        <v>0</v>
      </c>
      <c r="O942" s="21">
        <f t="shared" si="345"/>
        <v>64.15050000000001</v>
      </c>
    </row>
    <row r="943" spans="2:15" ht="12" customHeight="1">
      <c r="B943" s="35" t="s">
        <v>71</v>
      </c>
      <c r="C943" s="39" t="s">
        <v>85</v>
      </c>
      <c r="D943" s="20">
        <f aca="true" t="shared" si="346" ref="D943:O943">SUM(D748,D813,D878)</f>
        <v>69.4248</v>
      </c>
      <c r="E943" s="20">
        <f t="shared" si="346"/>
        <v>1294.1255</v>
      </c>
      <c r="F943" s="20">
        <f t="shared" si="346"/>
        <v>0</v>
      </c>
      <c r="G943" s="20">
        <f t="shared" si="346"/>
        <v>0</v>
      </c>
      <c r="H943" s="20">
        <f t="shared" si="346"/>
        <v>97.8583</v>
      </c>
      <c r="I943" s="20">
        <f t="shared" si="346"/>
        <v>0</v>
      </c>
      <c r="J943" s="20">
        <f t="shared" si="346"/>
        <v>0</v>
      </c>
      <c r="K943" s="20">
        <f t="shared" si="346"/>
        <v>0</v>
      </c>
      <c r="L943" s="20">
        <f t="shared" si="346"/>
        <v>0</v>
      </c>
      <c r="M943" s="20">
        <f t="shared" si="346"/>
        <v>2234.2871999999998</v>
      </c>
      <c r="N943" s="20">
        <f t="shared" si="346"/>
        <v>656.5103</v>
      </c>
      <c r="O943" s="21">
        <f t="shared" si="346"/>
        <v>4352.206099999999</v>
      </c>
    </row>
    <row r="944" spans="2:15" ht="12" customHeight="1">
      <c r="B944" s="35"/>
      <c r="C944" s="39" t="s">
        <v>86</v>
      </c>
      <c r="D944" s="20">
        <f aca="true" t="shared" si="347" ref="D944:O944">SUM(D749,D814,D879)</f>
        <v>0</v>
      </c>
      <c r="E944" s="20">
        <f t="shared" si="347"/>
        <v>0</v>
      </c>
      <c r="F944" s="20">
        <f t="shared" si="347"/>
        <v>0</v>
      </c>
      <c r="G944" s="20">
        <f t="shared" si="347"/>
        <v>0</v>
      </c>
      <c r="H944" s="20">
        <f t="shared" si="347"/>
        <v>0</v>
      </c>
      <c r="I944" s="20">
        <f t="shared" si="347"/>
        <v>0</v>
      </c>
      <c r="J944" s="20">
        <f t="shared" si="347"/>
        <v>0</v>
      </c>
      <c r="K944" s="20">
        <f t="shared" si="347"/>
        <v>0</v>
      </c>
      <c r="L944" s="20">
        <f t="shared" si="347"/>
        <v>0</v>
      </c>
      <c r="M944" s="20">
        <f t="shared" si="347"/>
        <v>0</v>
      </c>
      <c r="N944" s="20">
        <f t="shared" si="347"/>
        <v>71.2906</v>
      </c>
      <c r="O944" s="21">
        <f t="shared" si="347"/>
        <v>71.2906</v>
      </c>
    </row>
    <row r="945" spans="2:15" ht="12" customHeight="1">
      <c r="B945" s="35"/>
      <c r="C945" s="39" t="s">
        <v>87</v>
      </c>
      <c r="D945" s="20">
        <f aca="true" t="shared" si="348" ref="D945:O945">SUM(D750,D815,D880)</f>
        <v>102.7527</v>
      </c>
      <c r="E945" s="20">
        <f t="shared" si="348"/>
        <v>0</v>
      </c>
      <c r="F945" s="20">
        <f t="shared" si="348"/>
        <v>68.0391</v>
      </c>
      <c r="G945" s="20">
        <f t="shared" si="348"/>
        <v>0</v>
      </c>
      <c r="H945" s="20">
        <f t="shared" si="348"/>
        <v>0</v>
      </c>
      <c r="I945" s="20">
        <f t="shared" si="348"/>
        <v>0</v>
      </c>
      <c r="J945" s="20">
        <f t="shared" si="348"/>
        <v>0</v>
      </c>
      <c r="K945" s="20">
        <f t="shared" si="348"/>
        <v>0</v>
      </c>
      <c r="L945" s="20">
        <f t="shared" si="348"/>
        <v>0</v>
      </c>
      <c r="M945" s="20">
        <f t="shared" si="348"/>
        <v>0</v>
      </c>
      <c r="N945" s="20">
        <f t="shared" si="348"/>
        <v>0</v>
      </c>
      <c r="O945" s="21">
        <f t="shared" si="348"/>
        <v>170.79180000000002</v>
      </c>
    </row>
    <row r="946" spans="2:15" ht="12" customHeight="1">
      <c r="B946" s="35"/>
      <c r="C946" s="39" t="s">
        <v>47</v>
      </c>
      <c r="D946" s="20">
        <f aca="true" t="shared" si="349" ref="D946:O946">SUM(D751,D816,D881)</f>
        <v>152.1195</v>
      </c>
      <c r="E946" s="20">
        <f t="shared" si="349"/>
        <v>520.555</v>
      </c>
      <c r="F946" s="20">
        <f t="shared" si="349"/>
        <v>4.7128</v>
      </c>
      <c r="G946" s="20">
        <f t="shared" si="349"/>
        <v>0.0025</v>
      </c>
      <c r="H946" s="20">
        <f t="shared" si="349"/>
        <v>0</v>
      </c>
      <c r="I946" s="20">
        <f t="shared" si="349"/>
        <v>0</v>
      </c>
      <c r="J946" s="20">
        <f t="shared" si="349"/>
        <v>25.6079</v>
      </c>
      <c r="K946" s="20">
        <f t="shared" si="349"/>
        <v>0</v>
      </c>
      <c r="L946" s="20">
        <f t="shared" si="349"/>
        <v>0</v>
      </c>
      <c r="M946" s="20">
        <f t="shared" si="349"/>
        <v>6.8835</v>
      </c>
      <c r="N946" s="20">
        <f t="shared" si="349"/>
        <v>0</v>
      </c>
      <c r="O946" s="21">
        <f t="shared" si="349"/>
        <v>709.8812000000001</v>
      </c>
    </row>
    <row r="947" spans="2:15" ht="12" customHeight="1">
      <c r="B947" s="35"/>
      <c r="C947" s="39" t="s">
        <v>88</v>
      </c>
      <c r="D947" s="20">
        <f aca="true" t="shared" si="350" ref="D947:O947">SUM(D752,D817,D882)</f>
        <v>0.2008</v>
      </c>
      <c r="E947" s="20">
        <f t="shared" si="350"/>
        <v>0</v>
      </c>
      <c r="F947" s="20">
        <f t="shared" si="350"/>
        <v>0</v>
      </c>
      <c r="G947" s="20">
        <f t="shared" si="350"/>
        <v>0</v>
      </c>
      <c r="H947" s="20">
        <f t="shared" si="350"/>
        <v>0</v>
      </c>
      <c r="I947" s="20">
        <f t="shared" si="350"/>
        <v>0</v>
      </c>
      <c r="J947" s="20">
        <f t="shared" si="350"/>
        <v>0</v>
      </c>
      <c r="K947" s="20">
        <f t="shared" si="350"/>
        <v>0</v>
      </c>
      <c r="L947" s="20">
        <f t="shared" si="350"/>
        <v>0</v>
      </c>
      <c r="M947" s="20">
        <f t="shared" si="350"/>
        <v>0</v>
      </c>
      <c r="N947" s="20">
        <f t="shared" si="350"/>
        <v>0</v>
      </c>
      <c r="O947" s="21">
        <f t="shared" si="350"/>
        <v>0.2008</v>
      </c>
    </row>
    <row r="948" spans="2:15" ht="12" customHeight="1">
      <c r="B948" s="35"/>
      <c r="C948" s="39" t="s">
        <v>48</v>
      </c>
      <c r="D948" s="20">
        <f aca="true" t="shared" si="351" ref="D948:O948">SUM(D753,D818,D883)</f>
        <v>34169.3489</v>
      </c>
      <c r="E948" s="20">
        <f t="shared" si="351"/>
        <v>5484.138199999999</v>
      </c>
      <c r="F948" s="20">
        <f t="shared" si="351"/>
        <v>24.9902</v>
      </c>
      <c r="G948" s="20">
        <f t="shared" si="351"/>
        <v>0</v>
      </c>
      <c r="H948" s="20">
        <f t="shared" si="351"/>
        <v>1489.8233</v>
      </c>
      <c r="I948" s="20">
        <f t="shared" si="351"/>
        <v>0</v>
      </c>
      <c r="J948" s="20">
        <f t="shared" si="351"/>
        <v>0</v>
      </c>
      <c r="K948" s="20">
        <f t="shared" si="351"/>
        <v>0</v>
      </c>
      <c r="L948" s="20">
        <f t="shared" si="351"/>
        <v>0</v>
      </c>
      <c r="M948" s="20">
        <f t="shared" si="351"/>
        <v>8693.9393</v>
      </c>
      <c r="N948" s="20">
        <f t="shared" si="351"/>
        <v>311.3469</v>
      </c>
      <c r="O948" s="21">
        <f t="shared" si="351"/>
        <v>50173.586800000005</v>
      </c>
    </row>
    <row r="949" spans="2:15" ht="12" customHeight="1">
      <c r="B949" s="35"/>
      <c r="C949" s="40" t="s">
        <v>89</v>
      </c>
      <c r="D949" s="20">
        <f aca="true" t="shared" si="352" ref="D949:O949">SUM(D754,D819,D884)</f>
        <v>0</v>
      </c>
      <c r="E949" s="20">
        <f t="shared" si="352"/>
        <v>0</v>
      </c>
      <c r="F949" s="20">
        <f t="shared" si="352"/>
        <v>0</v>
      </c>
      <c r="G949" s="20">
        <f t="shared" si="352"/>
        <v>0</v>
      </c>
      <c r="H949" s="20">
        <f t="shared" si="352"/>
        <v>0</v>
      </c>
      <c r="I949" s="20">
        <f t="shared" si="352"/>
        <v>0</v>
      </c>
      <c r="J949" s="20">
        <f t="shared" si="352"/>
        <v>0</v>
      </c>
      <c r="K949" s="20">
        <f t="shared" si="352"/>
        <v>0</v>
      </c>
      <c r="L949" s="20">
        <f t="shared" si="352"/>
        <v>0.0747</v>
      </c>
      <c r="M949" s="20">
        <f t="shared" si="352"/>
        <v>1.1006</v>
      </c>
      <c r="N949" s="20">
        <f t="shared" si="352"/>
        <v>0</v>
      </c>
      <c r="O949" s="21">
        <f t="shared" si="352"/>
        <v>1.1753</v>
      </c>
    </row>
    <row r="950" spans="2:15" ht="12" customHeight="1">
      <c r="B950" s="37"/>
      <c r="C950" s="41" t="s">
        <v>81</v>
      </c>
      <c r="D950" s="22">
        <f aca="true" t="shared" si="353" ref="D950:O950">SUM(D755,D820,D885)</f>
        <v>1437374.8065</v>
      </c>
      <c r="E950" s="22">
        <f t="shared" si="353"/>
        <v>285955.40009999997</v>
      </c>
      <c r="F950" s="22">
        <f t="shared" si="353"/>
        <v>95948.5925</v>
      </c>
      <c r="G950" s="22">
        <f t="shared" si="353"/>
        <v>40976.297300000006</v>
      </c>
      <c r="H950" s="22">
        <f t="shared" si="353"/>
        <v>1640.1154999999999</v>
      </c>
      <c r="I950" s="22">
        <f t="shared" si="353"/>
        <v>0</v>
      </c>
      <c r="J950" s="22">
        <f t="shared" si="353"/>
        <v>95322.0278</v>
      </c>
      <c r="K950" s="22">
        <f t="shared" si="353"/>
        <v>0</v>
      </c>
      <c r="L950" s="22">
        <f t="shared" si="353"/>
        <v>1.4918</v>
      </c>
      <c r="M950" s="22">
        <f t="shared" si="353"/>
        <v>244993.74110000004</v>
      </c>
      <c r="N950" s="22">
        <f t="shared" si="353"/>
        <v>14820.9551</v>
      </c>
      <c r="O950" s="23">
        <f t="shared" si="353"/>
        <v>2217033.427700001</v>
      </c>
    </row>
    <row r="951" spans="2:15" ht="12" customHeight="1">
      <c r="B951" s="33"/>
      <c r="C951" s="42" t="s">
        <v>49</v>
      </c>
      <c r="D951" s="20">
        <f aca="true" t="shared" si="354" ref="D951:O951">SUM(D756,D821,D886)</f>
        <v>0</v>
      </c>
      <c r="E951" s="20">
        <f t="shared" si="354"/>
        <v>0</v>
      </c>
      <c r="F951" s="20">
        <f t="shared" si="354"/>
        <v>0</v>
      </c>
      <c r="G951" s="20">
        <f t="shared" si="354"/>
        <v>0</v>
      </c>
      <c r="H951" s="20">
        <f t="shared" si="354"/>
        <v>0</v>
      </c>
      <c r="I951" s="20">
        <f t="shared" si="354"/>
        <v>0</v>
      </c>
      <c r="J951" s="20">
        <f t="shared" si="354"/>
        <v>0</v>
      </c>
      <c r="K951" s="20">
        <f t="shared" si="354"/>
        <v>0</v>
      </c>
      <c r="L951" s="20">
        <f t="shared" si="354"/>
        <v>0</v>
      </c>
      <c r="M951" s="20">
        <f t="shared" si="354"/>
        <v>0</v>
      </c>
      <c r="N951" s="20">
        <f t="shared" si="354"/>
        <v>0</v>
      </c>
      <c r="O951" s="21">
        <f t="shared" si="354"/>
        <v>0</v>
      </c>
    </row>
    <row r="952" spans="2:15" ht="12" customHeight="1">
      <c r="B952" s="35"/>
      <c r="C952" s="39" t="s">
        <v>50</v>
      </c>
      <c r="D952" s="20">
        <f aca="true" t="shared" si="355" ref="D952:O952">SUM(D757,D822,D887)</f>
        <v>0</v>
      </c>
      <c r="E952" s="20">
        <f t="shared" si="355"/>
        <v>0</v>
      </c>
      <c r="F952" s="20">
        <f t="shared" si="355"/>
        <v>0</v>
      </c>
      <c r="G952" s="20">
        <f t="shared" si="355"/>
        <v>0</v>
      </c>
      <c r="H952" s="20">
        <f t="shared" si="355"/>
        <v>0</v>
      </c>
      <c r="I952" s="20">
        <f t="shared" si="355"/>
        <v>0</v>
      </c>
      <c r="J952" s="20">
        <f t="shared" si="355"/>
        <v>0</v>
      </c>
      <c r="K952" s="20">
        <f t="shared" si="355"/>
        <v>0</v>
      </c>
      <c r="L952" s="20">
        <f t="shared" si="355"/>
        <v>0</v>
      </c>
      <c r="M952" s="20">
        <f t="shared" si="355"/>
        <v>0</v>
      </c>
      <c r="N952" s="20">
        <f t="shared" si="355"/>
        <v>0</v>
      </c>
      <c r="O952" s="21">
        <f t="shared" si="355"/>
        <v>0</v>
      </c>
    </row>
    <row r="953" spans="2:15" ht="12" customHeight="1">
      <c r="B953" s="35"/>
      <c r="C953" s="39" t="s">
        <v>51</v>
      </c>
      <c r="D953" s="20">
        <f aca="true" t="shared" si="356" ref="D953:O953">SUM(D758,D823,D888)</f>
        <v>0</v>
      </c>
      <c r="E953" s="20">
        <f t="shared" si="356"/>
        <v>0</v>
      </c>
      <c r="F953" s="20">
        <f t="shared" si="356"/>
        <v>0</v>
      </c>
      <c r="G953" s="20">
        <f t="shared" si="356"/>
        <v>0</v>
      </c>
      <c r="H953" s="20">
        <f t="shared" si="356"/>
        <v>0.24</v>
      </c>
      <c r="I953" s="20">
        <f t="shared" si="356"/>
        <v>0</v>
      </c>
      <c r="J953" s="20">
        <f t="shared" si="356"/>
        <v>0</v>
      </c>
      <c r="K953" s="20">
        <f t="shared" si="356"/>
        <v>0</v>
      </c>
      <c r="L953" s="20">
        <f t="shared" si="356"/>
        <v>0</v>
      </c>
      <c r="M953" s="20">
        <f t="shared" si="356"/>
        <v>0</v>
      </c>
      <c r="N953" s="20">
        <f t="shared" si="356"/>
        <v>0</v>
      </c>
      <c r="O953" s="21">
        <f t="shared" si="356"/>
        <v>0.24</v>
      </c>
    </row>
    <row r="954" spans="2:15" ht="12" customHeight="1">
      <c r="B954" s="35" t="s">
        <v>72</v>
      </c>
      <c r="C954" s="39" t="s">
        <v>90</v>
      </c>
      <c r="D954" s="20">
        <f aca="true" t="shared" si="357" ref="D954:O954">SUM(D759,D824,D889)</f>
        <v>0</v>
      </c>
      <c r="E954" s="20">
        <f t="shared" si="357"/>
        <v>4193.129</v>
      </c>
      <c r="F954" s="20">
        <f t="shared" si="357"/>
        <v>142.2142</v>
      </c>
      <c r="G954" s="20">
        <f t="shared" si="357"/>
        <v>0.2991</v>
      </c>
      <c r="H954" s="20">
        <f t="shared" si="357"/>
        <v>0</v>
      </c>
      <c r="I954" s="20">
        <f t="shared" si="357"/>
        <v>6.3135</v>
      </c>
      <c r="J954" s="20">
        <f t="shared" si="357"/>
        <v>0</v>
      </c>
      <c r="K954" s="20">
        <f t="shared" si="357"/>
        <v>0</v>
      </c>
      <c r="L954" s="20">
        <f t="shared" si="357"/>
        <v>0</v>
      </c>
      <c r="M954" s="20">
        <f t="shared" si="357"/>
        <v>0</v>
      </c>
      <c r="N954" s="20">
        <f t="shared" si="357"/>
        <v>0</v>
      </c>
      <c r="O954" s="21">
        <f t="shared" si="357"/>
        <v>4341.9558</v>
      </c>
    </row>
    <row r="955" spans="2:15" ht="12" customHeight="1">
      <c r="B955" s="35"/>
      <c r="C955" s="39" t="s">
        <v>52</v>
      </c>
      <c r="D955" s="20">
        <f aca="true" t="shared" si="358" ref="D955:O955">SUM(D760,D825,D890)</f>
        <v>0</v>
      </c>
      <c r="E955" s="20">
        <f t="shared" si="358"/>
        <v>45.8775</v>
      </c>
      <c r="F955" s="20">
        <f t="shared" si="358"/>
        <v>0</v>
      </c>
      <c r="G955" s="20">
        <f t="shared" si="358"/>
        <v>79.2843</v>
      </c>
      <c r="H955" s="20">
        <f t="shared" si="358"/>
        <v>5.1092</v>
      </c>
      <c r="I955" s="20">
        <f t="shared" si="358"/>
        <v>0</v>
      </c>
      <c r="J955" s="20">
        <f t="shared" si="358"/>
        <v>0</v>
      </c>
      <c r="K955" s="20">
        <f t="shared" si="358"/>
        <v>0</v>
      </c>
      <c r="L955" s="20">
        <f t="shared" si="358"/>
        <v>0</v>
      </c>
      <c r="M955" s="20">
        <f t="shared" si="358"/>
        <v>0</v>
      </c>
      <c r="N955" s="20">
        <f t="shared" si="358"/>
        <v>0</v>
      </c>
      <c r="O955" s="21">
        <f t="shared" si="358"/>
        <v>130.271</v>
      </c>
    </row>
    <row r="956" spans="2:15" ht="12" customHeight="1">
      <c r="B956" s="35"/>
      <c r="C956" s="39" t="s">
        <v>53</v>
      </c>
      <c r="D956" s="20">
        <f aca="true" t="shared" si="359" ref="D956:O956">SUM(D761,D826,D891)</f>
        <v>0</v>
      </c>
      <c r="E956" s="20">
        <f t="shared" si="359"/>
        <v>0</v>
      </c>
      <c r="F956" s="20">
        <f t="shared" si="359"/>
        <v>1.8514</v>
      </c>
      <c r="G956" s="20">
        <f t="shared" si="359"/>
        <v>0</v>
      </c>
      <c r="H956" s="20">
        <f t="shared" si="359"/>
        <v>0</v>
      </c>
      <c r="I956" s="20">
        <f t="shared" si="359"/>
        <v>0</v>
      </c>
      <c r="J956" s="20">
        <f t="shared" si="359"/>
        <v>13.1023</v>
      </c>
      <c r="K956" s="20">
        <f t="shared" si="359"/>
        <v>0</v>
      </c>
      <c r="L956" s="20">
        <f t="shared" si="359"/>
        <v>0</v>
      </c>
      <c r="M956" s="20">
        <f t="shared" si="359"/>
        <v>4.05</v>
      </c>
      <c r="N956" s="20">
        <f t="shared" si="359"/>
        <v>0</v>
      </c>
      <c r="O956" s="21">
        <f t="shared" si="359"/>
        <v>19.0037</v>
      </c>
    </row>
    <row r="957" spans="2:15" ht="12" customHeight="1">
      <c r="B957" s="35"/>
      <c r="C957" s="39" t="s">
        <v>54</v>
      </c>
      <c r="D957" s="20">
        <f aca="true" t="shared" si="360" ref="D957:O957">SUM(D762,D827,D892)</f>
        <v>0</v>
      </c>
      <c r="E957" s="20">
        <f t="shared" si="360"/>
        <v>0</v>
      </c>
      <c r="F957" s="20">
        <f t="shared" si="360"/>
        <v>0</v>
      </c>
      <c r="G957" s="20">
        <f t="shared" si="360"/>
        <v>0.1478</v>
      </c>
      <c r="H957" s="20">
        <f t="shared" si="360"/>
        <v>0</v>
      </c>
      <c r="I957" s="20">
        <f t="shared" si="360"/>
        <v>0</v>
      </c>
      <c r="J957" s="20">
        <f t="shared" si="360"/>
        <v>0</v>
      </c>
      <c r="K957" s="20">
        <f t="shared" si="360"/>
        <v>0</v>
      </c>
      <c r="L957" s="20">
        <f t="shared" si="360"/>
        <v>0</v>
      </c>
      <c r="M957" s="20">
        <f t="shared" si="360"/>
        <v>0</v>
      </c>
      <c r="N957" s="20">
        <f t="shared" si="360"/>
        <v>0</v>
      </c>
      <c r="O957" s="21">
        <f t="shared" si="360"/>
        <v>0.1478</v>
      </c>
    </row>
    <row r="958" spans="2:15" ht="12" customHeight="1">
      <c r="B958" s="35"/>
      <c r="C958" s="39" t="s">
        <v>55</v>
      </c>
      <c r="D958" s="20">
        <f aca="true" t="shared" si="361" ref="D958:O958">SUM(D763,D828,D893)</f>
        <v>9924.6683</v>
      </c>
      <c r="E958" s="20">
        <f t="shared" si="361"/>
        <v>0</v>
      </c>
      <c r="F958" s="20">
        <f t="shared" si="361"/>
        <v>0</v>
      </c>
      <c r="G958" s="20">
        <f t="shared" si="361"/>
        <v>0</v>
      </c>
      <c r="H958" s="20">
        <f t="shared" si="361"/>
        <v>0</v>
      </c>
      <c r="I958" s="20">
        <f t="shared" si="361"/>
        <v>0</v>
      </c>
      <c r="J958" s="20">
        <f t="shared" si="361"/>
        <v>0</v>
      </c>
      <c r="K958" s="20">
        <f t="shared" si="361"/>
        <v>0</v>
      </c>
      <c r="L958" s="20">
        <f t="shared" si="361"/>
        <v>0</v>
      </c>
      <c r="M958" s="20">
        <f t="shared" si="361"/>
        <v>0</v>
      </c>
      <c r="N958" s="20">
        <f t="shared" si="361"/>
        <v>0</v>
      </c>
      <c r="O958" s="21">
        <f t="shared" si="361"/>
        <v>9924.6683</v>
      </c>
    </row>
    <row r="959" spans="2:15" ht="12" customHeight="1">
      <c r="B959" s="35" t="s">
        <v>73</v>
      </c>
      <c r="C959" s="39" t="s">
        <v>56</v>
      </c>
      <c r="D959" s="20">
        <f aca="true" t="shared" si="362" ref="D959:O959">SUM(D764,D829,D894)</f>
        <v>2075.9351</v>
      </c>
      <c r="E959" s="20">
        <f t="shared" si="362"/>
        <v>0</v>
      </c>
      <c r="F959" s="20">
        <f t="shared" si="362"/>
        <v>0</v>
      </c>
      <c r="G959" s="20">
        <f t="shared" si="362"/>
        <v>0</v>
      </c>
      <c r="H959" s="20">
        <f t="shared" si="362"/>
        <v>0</v>
      </c>
      <c r="I959" s="20">
        <f t="shared" si="362"/>
        <v>0</v>
      </c>
      <c r="J959" s="20">
        <f t="shared" si="362"/>
        <v>0</v>
      </c>
      <c r="K959" s="20">
        <f t="shared" si="362"/>
        <v>0</v>
      </c>
      <c r="L959" s="20">
        <f t="shared" si="362"/>
        <v>0</v>
      </c>
      <c r="M959" s="20">
        <f t="shared" si="362"/>
        <v>0</v>
      </c>
      <c r="N959" s="20">
        <f t="shared" si="362"/>
        <v>0</v>
      </c>
      <c r="O959" s="21">
        <f t="shared" si="362"/>
        <v>2075.9351</v>
      </c>
    </row>
    <row r="960" spans="2:15" ht="12" customHeight="1">
      <c r="B960" s="35"/>
      <c r="C960" s="39" t="s">
        <v>91</v>
      </c>
      <c r="D960" s="20">
        <f aca="true" t="shared" si="363" ref="D960:O960">SUM(D765,D830,D895)</f>
        <v>0</v>
      </c>
      <c r="E960" s="20">
        <f t="shared" si="363"/>
        <v>0</v>
      </c>
      <c r="F960" s="20">
        <f t="shared" si="363"/>
        <v>0</v>
      </c>
      <c r="G960" s="20">
        <f t="shared" si="363"/>
        <v>0</v>
      </c>
      <c r="H960" s="20">
        <f t="shared" si="363"/>
        <v>0</v>
      </c>
      <c r="I960" s="20">
        <f t="shared" si="363"/>
        <v>0</v>
      </c>
      <c r="J960" s="20">
        <f t="shared" si="363"/>
        <v>0</v>
      </c>
      <c r="K960" s="20">
        <f t="shared" si="363"/>
        <v>0</v>
      </c>
      <c r="L960" s="20">
        <f t="shared" si="363"/>
        <v>0</v>
      </c>
      <c r="M960" s="20">
        <f t="shared" si="363"/>
        <v>0</v>
      </c>
      <c r="N960" s="20">
        <f t="shared" si="363"/>
        <v>0</v>
      </c>
      <c r="O960" s="21">
        <f t="shared" si="363"/>
        <v>0</v>
      </c>
    </row>
    <row r="961" spans="2:15" ht="12" customHeight="1">
      <c r="B961" s="35"/>
      <c r="C961" s="39" t="s">
        <v>62</v>
      </c>
      <c r="D961" s="20">
        <f aca="true" t="shared" si="364" ref="D961:O961">SUM(D766,D831,D896)</f>
        <v>0.045</v>
      </c>
      <c r="E961" s="20">
        <f t="shared" si="364"/>
        <v>0</v>
      </c>
      <c r="F961" s="20">
        <f t="shared" si="364"/>
        <v>0</v>
      </c>
      <c r="G961" s="20">
        <f t="shared" si="364"/>
        <v>2.4203</v>
      </c>
      <c r="H961" s="20">
        <f t="shared" si="364"/>
        <v>0</v>
      </c>
      <c r="I961" s="20">
        <f t="shared" si="364"/>
        <v>0</v>
      </c>
      <c r="J961" s="20">
        <f t="shared" si="364"/>
        <v>0</v>
      </c>
      <c r="K961" s="20">
        <f t="shared" si="364"/>
        <v>0</v>
      </c>
      <c r="L961" s="20">
        <f t="shared" si="364"/>
        <v>0</v>
      </c>
      <c r="M961" s="20">
        <f t="shared" si="364"/>
        <v>0</v>
      </c>
      <c r="N961" s="20">
        <f t="shared" si="364"/>
        <v>0</v>
      </c>
      <c r="O961" s="21">
        <f t="shared" si="364"/>
        <v>2.4653</v>
      </c>
    </row>
    <row r="962" spans="2:15" ht="12" customHeight="1">
      <c r="B962" s="35"/>
      <c r="C962" s="39" t="s">
        <v>63</v>
      </c>
      <c r="D962" s="20">
        <f aca="true" t="shared" si="365" ref="D962:O962">SUM(D767,D832,D897)</f>
        <v>0</v>
      </c>
      <c r="E962" s="20">
        <f t="shared" si="365"/>
        <v>1.0425</v>
      </c>
      <c r="F962" s="20">
        <f t="shared" si="365"/>
        <v>0</v>
      </c>
      <c r="G962" s="20">
        <f t="shared" si="365"/>
        <v>0</v>
      </c>
      <c r="H962" s="20">
        <f t="shared" si="365"/>
        <v>0</v>
      </c>
      <c r="I962" s="20">
        <f t="shared" si="365"/>
        <v>0</v>
      </c>
      <c r="J962" s="20">
        <f t="shared" si="365"/>
        <v>0</v>
      </c>
      <c r="K962" s="20">
        <f t="shared" si="365"/>
        <v>0</v>
      </c>
      <c r="L962" s="20">
        <f t="shared" si="365"/>
        <v>0</v>
      </c>
      <c r="M962" s="20">
        <f t="shared" si="365"/>
        <v>0</v>
      </c>
      <c r="N962" s="20">
        <f t="shared" si="365"/>
        <v>0</v>
      </c>
      <c r="O962" s="21">
        <f t="shared" si="365"/>
        <v>1.0425</v>
      </c>
    </row>
    <row r="963" spans="2:15" ht="12" customHeight="1">
      <c r="B963" s="35"/>
      <c r="C963" s="39" t="s">
        <v>64</v>
      </c>
      <c r="D963" s="20">
        <f aca="true" t="shared" si="366" ref="D963:O963">SUM(D768,D833,D898)</f>
        <v>0</v>
      </c>
      <c r="E963" s="20">
        <f t="shared" si="366"/>
        <v>0</v>
      </c>
      <c r="F963" s="20">
        <f t="shared" si="366"/>
        <v>0</v>
      </c>
      <c r="G963" s="20">
        <f t="shared" si="366"/>
        <v>0</v>
      </c>
      <c r="H963" s="20">
        <f t="shared" si="366"/>
        <v>0</v>
      </c>
      <c r="I963" s="20">
        <f t="shared" si="366"/>
        <v>0</v>
      </c>
      <c r="J963" s="20">
        <f t="shared" si="366"/>
        <v>0</v>
      </c>
      <c r="K963" s="20">
        <f t="shared" si="366"/>
        <v>0</v>
      </c>
      <c r="L963" s="20">
        <f t="shared" si="366"/>
        <v>0</v>
      </c>
      <c r="M963" s="20">
        <f t="shared" si="366"/>
        <v>0</v>
      </c>
      <c r="N963" s="20">
        <f t="shared" si="366"/>
        <v>0</v>
      </c>
      <c r="O963" s="21">
        <f t="shared" si="366"/>
        <v>0</v>
      </c>
    </row>
    <row r="964" spans="2:15" ht="12" customHeight="1">
      <c r="B964" s="35" t="s">
        <v>74</v>
      </c>
      <c r="C964" s="39" t="s">
        <v>57</v>
      </c>
      <c r="D964" s="20">
        <f aca="true" t="shared" si="367" ref="D964:O964">SUM(D769,D834,D899)</f>
        <v>0</v>
      </c>
      <c r="E964" s="20">
        <f t="shared" si="367"/>
        <v>0</v>
      </c>
      <c r="F964" s="20">
        <f t="shared" si="367"/>
        <v>7.7535</v>
      </c>
      <c r="G964" s="20">
        <f t="shared" si="367"/>
        <v>0</v>
      </c>
      <c r="H964" s="20">
        <f t="shared" si="367"/>
        <v>0</v>
      </c>
      <c r="I964" s="20">
        <f t="shared" si="367"/>
        <v>0</v>
      </c>
      <c r="J964" s="20">
        <f t="shared" si="367"/>
        <v>0</v>
      </c>
      <c r="K964" s="20">
        <f t="shared" si="367"/>
        <v>0</v>
      </c>
      <c r="L964" s="20">
        <f t="shared" si="367"/>
        <v>1.5254</v>
      </c>
      <c r="M964" s="20">
        <f t="shared" si="367"/>
        <v>0.606</v>
      </c>
      <c r="N964" s="20">
        <f t="shared" si="367"/>
        <v>0</v>
      </c>
      <c r="O964" s="21">
        <f t="shared" si="367"/>
        <v>9.8849</v>
      </c>
    </row>
    <row r="965" spans="2:15" ht="12" customHeight="1">
      <c r="B965" s="35"/>
      <c r="C965" s="39" t="s">
        <v>92</v>
      </c>
      <c r="D965" s="20">
        <f aca="true" t="shared" si="368" ref="D965:O966">SUM(D770,D835,D900)</f>
        <v>0</v>
      </c>
      <c r="E965" s="20">
        <f t="shared" si="368"/>
        <v>0</v>
      </c>
      <c r="F965" s="20">
        <f t="shared" si="368"/>
        <v>0</v>
      </c>
      <c r="G965" s="20">
        <f t="shared" si="368"/>
        <v>3.1328</v>
      </c>
      <c r="H965" s="20">
        <f t="shared" si="368"/>
        <v>0</v>
      </c>
      <c r="I965" s="20">
        <f t="shared" si="368"/>
        <v>0</v>
      </c>
      <c r="J965" s="20">
        <f t="shared" si="368"/>
        <v>0</v>
      </c>
      <c r="K965" s="20">
        <f t="shared" si="368"/>
        <v>0</v>
      </c>
      <c r="L965" s="20">
        <f t="shared" si="368"/>
        <v>0</v>
      </c>
      <c r="M965" s="20">
        <f t="shared" si="368"/>
        <v>56.391</v>
      </c>
      <c r="N965" s="20">
        <f t="shared" si="368"/>
        <v>0</v>
      </c>
      <c r="O965" s="21">
        <f t="shared" si="368"/>
        <v>59.5238</v>
      </c>
    </row>
    <row r="966" spans="2:15" ht="12" customHeight="1">
      <c r="B966" s="35"/>
      <c r="C966" s="39" t="s">
        <v>58</v>
      </c>
      <c r="D966" s="20">
        <f t="shared" si="368"/>
        <v>0</v>
      </c>
      <c r="E966" s="20">
        <f t="shared" si="368"/>
        <v>95.6481</v>
      </c>
      <c r="F966" s="20">
        <f t="shared" si="368"/>
        <v>13.007</v>
      </c>
      <c r="G966" s="20">
        <f t="shared" si="368"/>
        <v>0</v>
      </c>
      <c r="H966" s="20">
        <f t="shared" si="368"/>
        <v>37.7261</v>
      </c>
      <c r="I966" s="20">
        <f t="shared" si="368"/>
        <v>0</v>
      </c>
      <c r="J966" s="20">
        <f t="shared" si="368"/>
        <v>0</v>
      </c>
      <c r="K966" s="20">
        <f t="shared" si="368"/>
        <v>0</v>
      </c>
      <c r="L966" s="20">
        <f t="shared" si="368"/>
        <v>0</v>
      </c>
      <c r="M966" s="20">
        <f t="shared" si="368"/>
        <v>0</v>
      </c>
      <c r="N966" s="20">
        <f t="shared" si="368"/>
        <v>0</v>
      </c>
      <c r="O966" s="21">
        <f t="shared" si="368"/>
        <v>146.3812</v>
      </c>
    </row>
    <row r="967" spans="2:15" ht="12" customHeight="1">
      <c r="B967" s="35"/>
      <c r="C967" s="40" t="s">
        <v>101</v>
      </c>
      <c r="D967" s="24">
        <f aca="true" t="shared" si="369" ref="D967:O967">SUM(D772,D837,D902)</f>
        <v>0</v>
      </c>
      <c r="E967" s="24">
        <f t="shared" si="369"/>
        <v>92.3355</v>
      </c>
      <c r="F967" s="24">
        <f t="shared" si="369"/>
        <v>0</v>
      </c>
      <c r="G967" s="24">
        <f t="shared" si="369"/>
        <v>0</v>
      </c>
      <c r="H967" s="24">
        <f t="shared" si="369"/>
        <v>0</v>
      </c>
      <c r="I967" s="24">
        <f t="shared" si="369"/>
        <v>0</v>
      </c>
      <c r="J967" s="24">
        <f t="shared" si="369"/>
        <v>0</v>
      </c>
      <c r="K967" s="24">
        <f t="shared" si="369"/>
        <v>0</v>
      </c>
      <c r="L967" s="24">
        <f t="shared" si="369"/>
        <v>0</v>
      </c>
      <c r="M967" s="24">
        <f t="shared" si="369"/>
        <v>0</v>
      </c>
      <c r="N967" s="24">
        <f t="shared" si="369"/>
        <v>0</v>
      </c>
      <c r="O967" s="25">
        <f t="shared" si="369"/>
        <v>92.3355</v>
      </c>
    </row>
    <row r="968" spans="2:15" ht="12" customHeight="1">
      <c r="B968" s="37"/>
      <c r="C968" s="43" t="s">
        <v>81</v>
      </c>
      <c r="D968" s="24">
        <f aca="true" t="shared" si="370" ref="D968:O968">SUM(D773,D838,D903)</f>
        <v>12000.6484</v>
      </c>
      <c r="E968" s="24">
        <f t="shared" si="370"/>
        <v>4428.0326000000005</v>
      </c>
      <c r="F968" s="24">
        <f t="shared" si="370"/>
        <v>164.82610000000003</v>
      </c>
      <c r="G968" s="24">
        <f t="shared" si="370"/>
        <v>85.2843</v>
      </c>
      <c r="H968" s="24">
        <f t="shared" si="370"/>
        <v>43.075300000000006</v>
      </c>
      <c r="I968" s="24">
        <f t="shared" si="370"/>
        <v>6.3135</v>
      </c>
      <c r="J968" s="24">
        <f t="shared" si="370"/>
        <v>13.1023</v>
      </c>
      <c r="K968" s="24">
        <f t="shared" si="370"/>
        <v>0</v>
      </c>
      <c r="L968" s="24">
        <f t="shared" si="370"/>
        <v>1.5254</v>
      </c>
      <c r="M968" s="24">
        <f t="shared" si="370"/>
        <v>61.047</v>
      </c>
      <c r="N968" s="24">
        <f t="shared" si="370"/>
        <v>0</v>
      </c>
      <c r="O968" s="25">
        <f t="shared" si="370"/>
        <v>16803.8549</v>
      </c>
    </row>
    <row r="969" spans="2:15" ht="12" customHeight="1">
      <c r="B969" s="35"/>
      <c r="C969" s="36" t="s">
        <v>93</v>
      </c>
      <c r="D969" s="18">
        <f aca="true" t="shared" si="371" ref="D969:O969">SUM(D774,D839,D904)</f>
        <v>10688.8693</v>
      </c>
      <c r="E969" s="18">
        <f t="shared" si="371"/>
        <v>1674.6782</v>
      </c>
      <c r="F969" s="18">
        <f t="shared" si="371"/>
        <v>102.22</v>
      </c>
      <c r="G969" s="18">
        <f t="shared" si="371"/>
        <v>223.7749</v>
      </c>
      <c r="H969" s="18">
        <f t="shared" si="371"/>
        <v>93.47890000000001</v>
      </c>
      <c r="I969" s="18">
        <f t="shared" si="371"/>
        <v>0</v>
      </c>
      <c r="J969" s="18">
        <f t="shared" si="371"/>
        <v>0</v>
      </c>
      <c r="K969" s="18">
        <f t="shared" si="371"/>
        <v>0</v>
      </c>
      <c r="L969" s="18">
        <f t="shared" si="371"/>
        <v>0.49</v>
      </c>
      <c r="M969" s="18">
        <f t="shared" si="371"/>
        <v>355.8365</v>
      </c>
      <c r="N969" s="18">
        <f t="shared" si="371"/>
        <v>0</v>
      </c>
      <c r="O969" s="19">
        <f t="shared" si="371"/>
        <v>13139.3478</v>
      </c>
    </row>
    <row r="970" spans="2:15" ht="12" customHeight="1">
      <c r="B970" s="35" t="s">
        <v>75</v>
      </c>
      <c r="C970" s="36" t="s">
        <v>94</v>
      </c>
      <c r="D970" s="20">
        <f aca="true" t="shared" si="372" ref="D970:O970">SUM(D775,D840,D905)</f>
        <v>131552.9151</v>
      </c>
      <c r="E970" s="20">
        <f t="shared" si="372"/>
        <v>5647.8981</v>
      </c>
      <c r="F970" s="20">
        <f t="shared" si="372"/>
        <v>0</v>
      </c>
      <c r="G970" s="20">
        <f t="shared" si="372"/>
        <v>0</v>
      </c>
      <c r="H970" s="20">
        <f t="shared" si="372"/>
        <v>610.3062</v>
      </c>
      <c r="I970" s="20">
        <f t="shared" si="372"/>
        <v>0</v>
      </c>
      <c r="J970" s="20">
        <f t="shared" si="372"/>
        <v>0</v>
      </c>
      <c r="K970" s="20">
        <f t="shared" si="372"/>
        <v>0</v>
      </c>
      <c r="L970" s="20">
        <f t="shared" si="372"/>
        <v>0</v>
      </c>
      <c r="M970" s="20">
        <f t="shared" si="372"/>
        <v>33274.8411</v>
      </c>
      <c r="N970" s="20">
        <f t="shared" si="372"/>
        <v>0</v>
      </c>
      <c r="O970" s="21">
        <f t="shared" si="372"/>
        <v>171085.9605</v>
      </c>
    </row>
    <row r="971" spans="2:15" ht="12" customHeight="1">
      <c r="B971" s="35"/>
      <c r="C971" s="36" t="s">
        <v>95</v>
      </c>
      <c r="D971" s="20">
        <f aca="true" t="shared" si="373" ref="D971:O971">SUM(D776,D841,D906)</f>
        <v>30210.9804</v>
      </c>
      <c r="E971" s="20">
        <f t="shared" si="373"/>
        <v>4080.0648</v>
      </c>
      <c r="F971" s="20">
        <f t="shared" si="373"/>
        <v>1683.4586</v>
      </c>
      <c r="G971" s="20">
        <f t="shared" si="373"/>
        <v>0</v>
      </c>
      <c r="H971" s="20">
        <f t="shared" si="373"/>
        <v>0</v>
      </c>
      <c r="I971" s="20">
        <f t="shared" si="373"/>
        <v>0</v>
      </c>
      <c r="J971" s="20">
        <f t="shared" si="373"/>
        <v>0</v>
      </c>
      <c r="K971" s="20">
        <f t="shared" si="373"/>
        <v>0</v>
      </c>
      <c r="L971" s="20">
        <f t="shared" si="373"/>
        <v>0</v>
      </c>
      <c r="M971" s="20">
        <f t="shared" si="373"/>
        <v>0</v>
      </c>
      <c r="N971" s="20">
        <f t="shared" si="373"/>
        <v>0</v>
      </c>
      <c r="O971" s="21">
        <f t="shared" si="373"/>
        <v>35974.5038</v>
      </c>
    </row>
    <row r="972" spans="2:15" ht="12" customHeight="1">
      <c r="B972" s="35" t="s">
        <v>76</v>
      </c>
      <c r="C972" s="36" t="s">
        <v>96</v>
      </c>
      <c r="D972" s="20">
        <f aca="true" t="shared" si="374" ref="D972:O972">SUM(D777,D842,D907)</f>
        <v>0</v>
      </c>
      <c r="E972" s="20">
        <f t="shared" si="374"/>
        <v>0</v>
      </c>
      <c r="F972" s="20">
        <f t="shared" si="374"/>
        <v>0</v>
      </c>
      <c r="G972" s="20">
        <f t="shared" si="374"/>
        <v>0</v>
      </c>
      <c r="H972" s="20">
        <f t="shared" si="374"/>
        <v>0</v>
      </c>
      <c r="I972" s="20">
        <f t="shared" si="374"/>
        <v>0</v>
      </c>
      <c r="J972" s="20">
        <f t="shared" si="374"/>
        <v>0</v>
      </c>
      <c r="K972" s="20">
        <f t="shared" si="374"/>
        <v>0</v>
      </c>
      <c r="L972" s="20">
        <f t="shared" si="374"/>
        <v>0</v>
      </c>
      <c r="M972" s="20">
        <f t="shared" si="374"/>
        <v>0</v>
      </c>
      <c r="N972" s="20">
        <f t="shared" si="374"/>
        <v>0</v>
      </c>
      <c r="O972" s="21">
        <f t="shared" si="374"/>
        <v>0</v>
      </c>
    </row>
    <row r="973" spans="2:15" ht="12" customHeight="1">
      <c r="B973" s="35"/>
      <c r="C973" s="36" t="s">
        <v>97</v>
      </c>
      <c r="D973" s="20">
        <f aca="true" t="shared" si="375" ref="D973:O973">SUM(D778,D843,D908)</f>
        <v>830</v>
      </c>
      <c r="E973" s="20">
        <f t="shared" si="375"/>
        <v>0</v>
      </c>
      <c r="F973" s="20">
        <f t="shared" si="375"/>
        <v>265</v>
      </c>
      <c r="G973" s="20">
        <f t="shared" si="375"/>
        <v>0</v>
      </c>
      <c r="H973" s="20">
        <f t="shared" si="375"/>
        <v>0</v>
      </c>
      <c r="I973" s="20">
        <f t="shared" si="375"/>
        <v>0</v>
      </c>
      <c r="J973" s="20">
        <f t="shared" si="375"/>
        <v>0</v>
      </c>
      <c r="K973" s="20">
        <f t="shared" si="375"/>
        <v>0</v>
      </c>
      <c r="L973" s="20">
        <f t="shared" si="375"/>
        <v>0</v>
      </c>
      <c r="M973" s="20">
        <f t="shared" si="375"/>
        <v>1765</v>
      </c>
      <c r="N973" s="20">
        <f t="shared" si="375"/>
        <v>0</v>
      </c>
      <c r="O973" s="21">
        <f t="shared" si="375"/>
        <v>2860</v>
      </c>
    </row>
    <row r="974" spans="2:15" ht="12" customHeight="1">
      <c r="B974" s="35" t="s">
        <v>71</v>
      </c>
      <c r="C974" s="36" t="s">
        <v>98</v>
      </c>
      <c r="D974" s="20">
        <f aca="true" t="shared" si="376" ref="D974:O974">SUM(D779,D844,D909)</f>
        <v>0</v>
      </c>
      <c r="E974" s="20">
        <f t="shared" si="376"/>
        <v>599.917</v>
      </c>
      <c r="F974" s="20">
        <f t="shared" si="376"/>
        <v>0</v>
      </c>
      <c r="G974" s="20">
        <f t="shared" si="376"/>
        <v>0</v>
      </c>
      <c r="H974" s="20">
        <f t="shared" si="376"/>
        <v>0</v>
      </c>
      <c r="I974" s="20">
        <f t="shared" si="376"/>
        <v>0</v>
      </c>
      <c r="J974" s="20">
        <f t="shared" si="376"/>
        <v>0</v>
      </c>
      <c r="K974" s="20">
        <f t="shared" si="376"/>
        <v>0</v>
      </c>
      <c r="L974" s="20">
        <f t="shared" si="376"/>
        <v>0</v>
      </c>
      <c r="M974" s="20">
        <f t="shared" si="376"/>
        <v>0</v>
      </c>
      <c r="N974" s="20">
        <f t="shared" si="376"/>
        <v>0</v>
      </c>
      <c r="O974" s="21">
        <f t="shared" si="376"/>
        <v>599.917</v>
      </c>
    </row>
    <row r="975" spans="2:15" ht="12" customHeight="1">
      <c r="B975" s="35"/>
      <c r="C975" s="44" t="s">
        <v>99</v>
      </c>
      <c r="D975" s="24">
        <f aca="true" t="shared" si="377" ref="D975:O975">SUM(D780,D845,D910)</f>
        <v>17.292</v>
      </c>
      <c r="E975" s="24">
        <f t="shared" si="377"/>
        <v>192.82680000000002</v>
      </c>
      <c r="F975" s="24">
        <f t="shared" si="377"/>
        <v>41.2971</v>
      </c>
      <c r="G975" s="24">
        <f t="shared" si="377"/>
        <v>0</v>
      </c>
      <c r="H975" s="24">
        <f t="shared" si="377"/>
        <v>0</v>
      </c>
      <c r="I975" s="24">
        <f t="shared" si="377"/>
        <v>43.9838</v>
      </c>
      <c r="J975" s="24">
        <f t="shared" si="377"/>
        <v>0</v>
      </c>
      <c r="K975" s="24">
        <f t="shared" si="377"/>
        <v>0</v>
      </c>
      <c r="L975" s="24">
        <f t="shared" si="377"/>
        <v>0</v>
      </c>
      <c r="M975" s="24">
        <f t="shared" si="377"/>
        <v>44.7596</v>
      </c>
      <c r="N975" s="24">
        <f t="shared" si="377"/>
        <v>0</v>
      </c>
      <c r="O975" s="25">
        <f t="shared" si="377"/>
        <v>340.15930000000003</v>
      </c>
    </row>
    <row r="976" spans="2:15" ht="12" customHeight="1">
      <c r="B976" s="37"/>
      <c r="C976" s="43" t="s">
        <v>67</v>
      </c>
      <c r="D976" s="22">
        <f aca="true" t="shared" si="378" ref="D976:O976">SUM(D781,D846,D911)</f>
        <v>173300.05680000002</v>
      </c>
      <c r="E976" s="22">
        <f t="shared" si="378"/>
        <v>12195.3849</v>
      </c>
      <c r="F976" s="22">
        <f t="shared" si="378"/>
        <v>2091.9757</v>
      </c>
      <c r="G976" s="22">
        <f t="shared" si="378"/>
        <v>223.7749</v>
      </c>
      <c r="H976" s="22">
        <f t="shared" si="378"/>
        <v>703.7850999999999</v>
      </c>
      <c r="I976" s="22">
        <f t="shared" si="378"/>
        <v>43.9838</v>
      </c>
      <c r="J976" s="22">
        <f t="shared" si="378"/>
        <v>0</v>
      </c>
      <c r="K976" s="22">
        <f t="shared" si="378"/>
        <v>0</v>
      </c>
      <c r="L976" s="22">
        <f t="shared" si="378"/>
        <v>0.49</v>
      </c>
      <c r="M976" s="22">
        <f t="shared" si="378"/>
        <v>35440.4372</v>
      </c>
      <c r="N976" s="22">
        <f t="shared" si="378"/>
        <v>0</v>
      </c>
      <c r="O976" s="23">
        <f t="shared" si="378"/>
        <v>223999.8884</v>
      </c>
    </row>
    <row r="977" spans="2:15" ht="12" customHeight="1">
      <c r="B977" s="45" t="s">
        <v>77</v>
      </c>
      <c r="C977" s="46"/>
      <c r="D977" s="26">
        <f aca="true" t="shared" si="379" ref="D977:O977">SUM(D782,D847,D912)</f>
        <v>1914006.3778</v>
      </c>
      <c r="E977" s="26">
        <f t="shared" si="379"/>
        <v>302599.92459999997</v>
      </c>
      <c r="F977" s="26">
        <f t="shared" si="379"/>
        <v>98205.3943</v>
      </c>
      <c r="G977" s="26">
        <f t="shared" si="379"/>
        <v>41285.3565</v>
      </c>
      <c r="H977" s="26">
        <f t="shared" si="379"/>
        <v>2386.9759000000004</v>
      </c>
      <c r="I977" s="27">
        <f t="shared" si="379"/>
        <v>50.2973</v>
      </c>
      <c r="J977" s="26">
        <f t="shared" si="379"/>
        <v>157046.8608</v>
      </c>
      <c r="K977" s="26">
        <f t="shared" si="379"/>
        <v>0</v>
      </c>
      <c r="L977" s="26">
        <f t="shared" si="379"/>
        <v>3.5071999999999997</v>
      </c>
      <c r="M977" s="26">
        <f t="shared" si="379"/>
        <v>324573.12280000007</v>
      </c>
      <c r="N977" s="26">
        <f t="shared" si="379"/>
        <v>14820.9551</v>
      </c>
      <c r="O977" s="28">
        <f t="shared" si="379"/>
        <v>2854978.7723000012</v>
      </c>
    </row>
    <row r="978" ht="12" customHeight="1"/>
    <row r="979" spans="2:59" ht="13.5" customHeight="1">
      <c r="B979" s="12"/>
      <c r="C979" s="13" t="s">
        <v>15</v>
      </c>
      <c r="D979" s="55" t="s">
        <v>31</v>
      </c>
      <c r="E979" s="56"/>
      <c r="H979" s="3"/>
      <c r="BF979" s="6"/>
      <c r="BG979" s="3"/>
    </row>
    <row r="980" spans="3:59" ht="13.5" customHeight="1">
      <c r="C980" s="8"/>
      <c r="O980" s="7" t="str">
        <f>$O$5</f>
        <v>(３日間調査　単位：トン）</v>
      </c>
      <c r="BG980" s="3"/>
    </row>
    <row r="981" spans="2:15" s="11" customFormat="1" ht="15.75" customHeight="1">
      <c r="B981" s="9"/>
      <c r="C981" s="10" t="s">
        <v>6</v>
      </c>
      <c r="D981" s="47" t="s">
        <v>10</v>
      </c>
      <c r="E981" s="47" t="s">
        <v>1</v>
      </c>
      <c r="F981" s="47" t="s">
        <v>5</v>
      </c>
      <c r="G981" s="47" t="s">
        <v>2</v>
      </c>
      <c r="H981" s="54" t="s">
        <v>8</v>
      </c>
      <c r="I981" s="51" t="s">
        <v>3</v>
      </c>
      <c r="J981" s="51" t="s">
        <v>4</v>
      </c>
      <c r="K981" s="53" t="s">
        <v>9</v>
      </c>
      <c r="L981" s="51" t="s">
        <v>11</v>
      </c>
      <c r="M981" s="51" t="s">
        <v>12</v>
      </c>
      <c r="N981" s="51" t="s">
        <v>13</v>
      </c>
      <c r="O981" s="49" t="s">
        <v>14</v>
      </c>
    </row>
    <row r="982" spans="2:15" s="11" customFormat="1" ht="15.75" customHeight="1">
      <c r="B982" s="31" t="s">
        <v>7</v>
      </c>
      <c r="C982" s="32"/>
      <c r="D982" s="48"/>
      <c r="E982" s="48"/>
      <c r="F982" s="48"/>
      <c r="G982" s="48"/>
      <c r="H982" s="48"/>
      <c r="I982" s="52"/>
      <c r="J982" s="52"/>
      <c r="K982" s="52"/>
      <c r="L982" s="52"/>
      <c r="M982" s="52"/>
      <c r="N982" s="52"/>
      <c r="O982" s="50"/>
    </row>
    <row r="983" spans="2:15" ht="12" customHeight="1">
      <c r="B983" s="33"/>
      <c r="C983" s="34" t="s">
        <v>34</v>
      </c>
      <c r="D983" s="18">
        <v>0</v>
      </c>
      <c r="E983" s="18">
        <v>0</v>
      </c>
      <c r="F983" s="18">
        <v>0</v>
      </c>
      <c r="G983" s="18">
        <v>0</v>
      </c>
      <c r="H983" s="18">
        <v>0</v>
      </c>
      <c r="I983" s="18">
        <v>0</v>
      </c>
      <c r="J983" s="18">
        <v>0</v>
      </c>
      <c r="K983" s="18">
        <v>0</v>
      </c>
      <c r="L983" s="18">
        <v>0</v>
      </c>
      <c r="M983" s="18">
        <v>0</v>
      </c>
      <c r="N983" s="18">
        <v>0</v>
      </c>
      <c r="O983" s="19">
        <f aca="true" t="shared" si="380" ref="O983:O989">SUM(D983:N983)</f>
        <v>0</v>
      </c>
    </row>
    <row r="984" spans="2:15" ht="12" customHeight="1">
      <c r="B984" s="35" t="s">
        <v>65</v>
      </c>
      <c r="C984" s="36" t="s">
        <v>35</v>
      </c>
      <c r="D984" s="20">
        <v>0</v>
      </c>
      <c r="E984" s="20">
        <v>0</v>
      </c>
      <c r="F984" s="20">
        <v>0</v>
      </c>
      <c r="G984" s="20">
        <v>0</v>
      </c>
      <c r="H984" s="20">
        <v>0</v>
      </c>
      <c r="I984" s="20">
        <v>0</v>
      </c>
      <c r="J984" s="20">
        <v>0</v>
      </c>
      <c r="K984" s="20">
        <v>0</v>
      </c>
      <c r="L984" s="20">
        <v>0</v>
      </c>
      <c r="M984" s="20">
        <v>0</v>
      </c>
      <c r="N984" s="20">
        <v>0</v>
      </c>
      <c r="O984" s="21">
        <f t="shared" si="380"/>
        <v>0</v>
      </c>
    </row>
    <row r="985" spans="2:15" ht="12" customHeight="1">
      <c r="B985" s="35"/>
      <c r="C985" s="36" t="s">
        <v>36</v>
      </c>
      <c r="D985" s="20">
        <v>0</v>
      </c>
      <c r="E985" s="20">
        <v>0</v>
      </c>
      <c r="F985" s="20">
        <v>0</v>
      </c>
      <c r="G985" s="20">
        <v>0</v>
      </c>
      <c r="H985" s="20">
        <v>0</v>
      </c>
      <c r="I985" s="20">
        <v>0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1">
        <f t="shared" si="380"/>
        <v>0</v>
      </c>
    </row>
    <row r="986" spans="2:15" ht="12" customHeight="1">
      <c r="B986" s="35"/>
      <c r="C986" s="36" t="s">
        <v>80</v>
      </c>
      <c r="D986" s="20">
        <v>0.5147</v>
      </c>
      <c r="E986" s="20">
        <v>0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1">
        <f t="shared" si="380"/>
        <v>0.5147</v>
      </c>
    </row>
    <row r="987" spans="2:15" ht="12" customHeight="1">
      <c r="B987" s="35"/>
      <c r="C987" s="36" t="s">
        <v>37</v>
      </c>
      <c r="D987" s="20">
        <v>0</v>
      </c>
      <c r="E987" s="20">
        <v>0</v>
      </c>
      <c r="F987" s="20">
        <v>0</v>
      </c>
      <c r="G987" s="20">
        <v>0</v>
      </c>
      <c r="H987" s="20">
        <v>0</v>
      </c>
      <c r="I987" s="20">
        <v>0</v>
      </c>
      <c r="J987" s="20">
        <v>0</v>
      </c>
      <c r="K987" s="20">
        <v>0</v>
      </c>
      <c r="L987" s="20">
        <v>0</v>
      </c>
      <c r="M987" s="20">
        <v>0</v>
      </c>
      <c r="N987" s="20">
        <v>0</v>
      </c>
      <c r="O987" s="21">
        <f>SUM(D987:N987)</f>
        <v>0</v>
      </c>
    </row>
    <row r="988" spans="2:15" ht="12" customHeight="1">
      <c r="B988" s="35"/>
      <c r="C988" s="36" t="s">
        <v>38</v>
      </c>
      <c r="D988" s="20">
        <v>0</v>
      </c>
      <c r="E988" s="20">
        <v>0</v>
      </c>
      <c r="F988" s="20">
        <v>0</v>
      </c>
      <c r="G988" s="20">
        <v>0</v>
      </c>
      <c r="H988" s="20">
        <v>0</v>
      </c>
      <c r="I988" s="20">
        <v>0</v>
      </c>
      <c r="J988" s="20">
        <v>0</v>
      </c>
      <c r="K988" s="20">
        <v>0</v>
      </c>
      <c r="L988" s="20">
        <v>0</v>
      </c>
      <c r="M988" s="20">
        <v>0</v>
      </c>
      <c r="N988" s="20">
        <v>0</v>
      </c>
      <c r="O988" s="21">
        <f t="shared" si="380"/>
        <v>0</v>
      </c>
    </row>
    <row r="989" spans="2:15" ht="12" customHeight="1">
      <c r="B989" s="35" t="s">
        <v>66</v>
      </c>
      <c r="C989" s="36" t="s">
        <v>100</v>
      </c>
      <c r="D989" s="20">
        <v>0</v>
      </c>
      <c r="E989" s="20">
        <v>0</v>
      </c>
      <c r="F989" s="20">
        <v>0</v>
      </c>
      <c r="G989" s="20">
        <v>0</v>
      </c>
      <c r="H989" s="20">
        <v>0</v>
      </c>
      <c r="I989" s="20">
        <v>0</v>
      </c>
      <c r="J989" s="20">
        <v>0</v>
      </c>
      <c r="K989" s="20">
        <v>0</v>
      </c>
      <c r="L989" s="20">
        <v>0</v>
      </c>
      <c r="M989" s="20">
        <v>0</v>
      </c>
      <c r="N989" s="20">
        <v>0</v>
      </c>
      <c r="O989" s="21">
        <f t="shared" si="380"/>
        <v>0</v>
      </c>
    </row>
    <row r="990" spans="2:15" ht="12" customHeight="1">
      <c r="B990" s="37"/>
      <c r="C990" s="38" t="s">
        <v>81</v>
      </c>
      <c r="D990" s="22">
        <f aca="true" t="shared" si="381" ref="D990:O990">SUM(D983:D989)</f>
        <v>0.5147</v>
      </c>
      <c r="E990" s="22">
        <f t="shared" si="381"/>
        <v>0</v>
      </c>
      <c r="F990" s="22">
        <f t="shared" si="381"/>
        <v>0</v>
      </c>
      <c r="G990" s="22">
        <f t="shared" si="381"/>
        <v>0</v>
      </c>
      <c r="H990" s="22">
        <f t="shared" si="381"/>
        <v>0</v>
      </c>
      <c r="I990" s="22">
        <f t="shared" si="381"/>
        <v>0</v>
      </c>
      <c r="J990" s="22">
        <f t="shared" si="381"/>
        <v>0</v>
      </c>
      <c r="K990" s="22">
        <f t="shared" si="381"/>
        <v>0</v>
      </c>
      <c r="L990" s="22">
        <f t="shared" si="381"/>
        <v>0</v>
      </c>
      <c r="M990" s="22">
        <f t="shared" si="381"/>
        <v>0</v>
      </c>
      <c r="N990" s="22">
        <f t="shared" si="381"/>
        <v>0</v>
      </c>
      <c r="O990" s="23">
        <f t="shared" si="381"/>
        <v>0.5147</v>
      </c>
    </row>
    <row r="991" spans="2:15" ht="12" customHeight="1">
      <c r="B991" s="35"/>
      <c r="C991" s="39" t="s">
        <v>39</v>
      </c>
      <c r="D991" s="20">
        <v>12.6767</v>
      </c>
      <c r="E991" s="20">
        <v>58.7814</v>
      </c>
      <c r="F991" s="20">
        <v>1.368</v>
      </c>
      <c r="G991" s="20">
        <v>120.8292</v>
      </c>
      <c r="H991" s="20">
        <v>138.1502</v>
      </c>
      <c r="I991" s="20">
        <v>256.3606</v>
      </c>
      <c r="J991" s="20">
        <v>0</v>
      </c>
      <c r="K991" s="20">
        <v>0</v>
      </c>
      <c r="L991" s="20">
        <v>13.9696</v>
      </c>
      <c r="M991" s="20">
        <v>5.1566</v>
      </c>
      <c r="N991" s="20">
        <v>0.125</v>
      </c>
      <c r="O991" s="21">
        <f aca="true" t="shared" si="382" ref="O991:O1014">SUM(D991:N991)</f>
        <v>607.4173000000001</v>
      </c>
    </row>
    <row r="992" spans="2:15" ht="12" customHeight="1">
      <c r="B992" s="35"/>
      <c r="C992" s="39" t="s">
        <v>78</v>
      </c>
      <c r="D992" s="20">
        <v>0</v>
      </c>
      <c r="E992" s="20">
        <v>12.7894</v>
      </c>
      <c r="F992" s="20">
        <v>0</v>
      </c>
      <c r="G992" s="20">
        <v>5.9774</v>
      </c>
      <c r="H992" s="20">
        <v>2.7819</v>
      </c>
      <c r="I992" s="20">
        <v>0</v>
      </c>
      <c r="J992" s="20">
        <v>0</v>
      </c>
      <c r="K992" s="20">
        <v>0</v>
      </c>
      <c r="L992" s="20">
        <v>4.648</v>
      </c>
      <c r="M992" s="20">
        <v>2.1605</v>
      </c>
      <c r="N992" s="20">
        <v>0</v>
      </c>
      <c r="O992" s="21">
        <f t="shared" si="382"/>
        <v>28.3572</v>
      </c>
    </row>
    <row r="993" spans="2:15" ht="12" customHeight="1">
      <c r="B993" s="35"/>
      <c r="C993" s="39" t="s">
        <v>59</v>
      </c>
      <c r="D993" s="20">
        <v>6.4444</v>
      </c>
      <c r="E993" s="20">
        <v>0.1472</v>
      </c>
      <c r="F993" s="20">
        <v>0.4344</v>
      </c>
      <c r="G993" s="20">
        <v>3.8534</v>
      </c>
      <c r="H993" s="20">
        <v>14.2065</v>
      </c>
      <c r="I993" s="20">
        <v>0.0056</v>
      </c>
      <c r="J993" s="20">
        <v>0</v>
      </c>
      <c r="K993" s="20">
        <v>0</v>
      </c>
      <c r="L993" s="20">
        <v>0.6536</v>
      </c>
      <c r="M993" s="20">
        <v>8.4627</v>
      </c>
      <c r="N993" s="20">
        <v>0</v>
      </c>
      <c r="O993" s="21">
        <f t="shared" si="382"/>
        <v>34.207800000000006</v>
      </c>
    </row>
    <row r="994" spans="2:15" ht="12" customHeight="1">
      <c r="B994" s="35"/>
      <c r="C994" s="39" t="s">
        <v>40</v>
      </c>
      <c r="D994" s="20">
        <v>0.4388</v>
      </c>
      <c r="E994" s="20">
        <v>0</v>
      </c>
      <c r="F994" s="20">
        <v>0</v>
      </c>
      <c r="G994" s="20">
        <v>0</v>
      </c>
      <c r="H994" s="20">
        <v>25.7704</v>
      </c>
      <c r="I994" s="20">
        <v>0</v>
      </c>
      <c r="J994" s="20">
        <v>0</v>
      </c>
      <c r="K994" s="20">
        <v>0</v>
      </c>
      <c r="L994" s="20">
        <v>0</v>
      </c>
      <c r="M994" s="20">
        <v>0</v>
      </c>
      <c r="N994" s="20">
        <v>0</v>
      </c>
      <c r="O994" s="21">
        <f t="shared" si="382"/>
        <v>26.2092</v>
      </c>
    </row>
    <row r="995" spans="2:15" ht="12" customHeight="1">
      <c r="B995" s="35"/>
      <c r="C995" s="39" t="s">
        <v>41</v>
      </c>
      <c r="D995" s="20">
        <v>1.3714</v>
      </c>
      <c r="E995" s="20">
        <v>0.0218</v>
      </c>
      <c r="F995" s="20">
        <v>0</v>
      </c>
      <c r="G995" s="20">
        <v>0.0153</v>
      </c>
      <c r="H995" s="20">
        <v>0.548</v>
      </c>
      <c r="I995" s="20">
        <v>0</v>
      </c>
      <c r="J995" s="20">
        <v>0</v>
      </c>
      <c r="K995" s="20">
        <v>0</v>
      </c>
      <c r="L995" s="20">
        <v>0</v>
      </c>
      <c r="M995" s="20">
        <v>0.184</v>
      </c>
      <c r="N995" s="20">
        <v>0</v>
      </c>
      <c r="O995" s="21">
        <f t="shared" si="382"/>
        <v>2.1405000000000003</v>
      </c>
    </row>
    <row r="996" spans="2:15" ht="12" customHeight="1">
      <c r="B996" s="35" t="s">
        <v>68</v>
      </c>
      <c r="C996" s="39" t="s">
        <v>69</v>
      </c>
      <c r="D996" s="20">
        <v>17.1522</v>
      </c>
      <c r="E996" s="20">
        <v>0.4451</v>
      </c>
      <c r="F996" s="20">
        <v>0</v>
      </c>
      <c r="G996" s="20">
        <v>107.2335</v>
      </c>
      <c r="H996" s="20">
        <v>0.0717</v>
      </c>
      <c r="I996" s="20">
        <v>0</v>
      </c>
      <c r="J996" s="20">
        <v>0</v>
      </c>
      <c r="K996" s="20">
        <v>0</v>
      </c>
      <c r="L996" s="20">
        <v>0</v>
      </c>
      <c r="M996" s="20">
        <v>0</v>
      </c>
      <c r="N996" s="20">
        <v>0</v>
      </c>
      <c r="O996" s="21">
        <f t="shared" si="382"/>
        <v>124.90250000000002</v>
      </c>
    </row>
    <row r="997" spans="2:15" ht="12" customHeight="1">
      <c r="B997" s="35"/>
      <c r="C997" s="39" t="s">
        <v>82</v>
      </c>
      <c r="D997" s="20">
        <v>57.06</v>
      </c>
      <c r="E997" s="20">
        <v>0</v>
      </c>
      <c r="F997" s="20">
        <v>0</v>
      </c>
      <c r="G997" s="20">
        <v>48.6111</v>
      </c>
      <c r="H997" s="20">
        <v>61.4063</v>
      </c>
      <c r="I997" s="20">
        <v>0</v>
      </c>
      <c r="J997" s="20">
        <v>0</v>
      </c>
      <c r="K997" s="20">
        <v>0</v>
      </c>
      <c r="L997" s="20">
        <v>0</v>
      </c>
      <c r="M997" s="20">
        <v>126.6266</v>
      </c>
      <c r="N997" s="20">
        <v>0</v>
      </c>
      <c r="O997" s="21">
        <f t="shared" si="382"/>
        <v>293.704</v>
      </c>
    </row>
    <row r="998" spans="2:15" ht="12" customHeight="1">
      <c r="B998" s="35"/>
      <c r="C998" s="39" t="s">
        <v>60</v>
      </c>
      <c r="D998" s="20">
        <v>2.7291</v>
      </c>
      <c r="E998" s="20">
        <v>2.3733</v>
      </c>
      <c r="F998" s="20">
        <v>0.8203</v>
      </c>
      <c r="G998" s="20">
        <v>103.0633</v>
      </c>
      <c r="H998" s="20">
        <v>1.3716</v>
      </c>
      <c r="I998" s="20">
        <v>0</v>
      </c>
      <c r="J998" s="20">
        <v>0</v>
      </c>
      <c r="K998" s="20">
        <v>0</v>
      </c>
      <c r="L998" s="20">
        <v>1.0656</v>
      </c>
      <c r="M998" s="20">
        <v>1.7333</v>
      </c>
      <c r="N998" s="20">
        <v>0.306</v>
      </c>
      <c r="O998" s="21">
        <f t="shared" si="382"/>
        <v>113.46249999999999</v>
      </c>
    </row>
    <row r="999" spans="2:15" ht="12" customHeight="1">
      <c r="B999" s="35"/>
      <c r="C999" s="39" t="s">
        <v>79</v>
      </c>
      <c r="D999" s="20">
        <v>0.6039</v>
      </c>
      <c r="E999" s="20">
        <v>0</v>
      </c>
      <c r="F999" s="20">
        <v>0.126</v>
      </c>
      <c r="G999" s="20">
        <v>0</v>
      </c>
      <c r="H999" s="20">
        <v>0</v>
      </c>
      <c r="I999" s="20">
        <v>0</v>
      </c>
      <c r="J999" s="20">
        <v>0</v>
      </c>
      <c r="K999" s="20">
        <v>0</v>
      </c>
      <c r="L999" s="20">
        <v>0</v>
      </c>
      <c r="M999" s="20">
        <v>0</v>
      </c>
      <c r="N999" s="20">
        <v>0</v>
      </c>
      <c r="O999" s="21">
        <f t="shared" si="382"/>
        <v>0.7299</v>
      </c>
    </row>
    <row r="1000" spans="2:15" ht="12" customHeight="1">
      <c r="B1000" s="35"/>
      <c r="C1000" s="39" t="s">
        <v>42</v>
      </c>
      <c r="D1000" s="20">
        <v>15.8163</v>
      </c>
      <c r="E1000" s="20">
        <v>0.5377</v>
      </c>
      <c r="F1000" s="20">
        <v>0.3493</v>
      </c>
      <c r="G1000" s="20">
        <v>8.1851</v>
      </c>
      <c r="H1000" s="20">
        <v>0.372</v>
      </c>
      <c r="I1000" s="20">
        <v>0</v>
      </c>
      <c r="J1000" s="20">
        <v>0.0689</v>
      </c>
      <c r="K1000" s="20">
        <v>0</v>
      </c>
      <c r="L1000" s="20">
        <v>0.336</v>
      </c>
      <c r="M1000" s="20">
        <v>0.9635</v>
      </c>
      <c r="N1000" s="20">
        <v>11.7824</v>
      </c>
      <c r="O1000" s="21">
        <f t="shared" si="382"/>
        <v>38.411199999999994</v>
      </c>
    </row>
    <row r="1001" spans="2:15" ht="12" customHeight="1">
      <c r="B1001" s="35"/>
      <c r="C1001" s="39" t="s">
        <v>43</v>
      </c>
      <c r="D1001" s="20">
        <v>1.4966</v>
      </c>
      <c r="E1001" s="20">
        <v>0.0753</v>
      </c>
      <c r="F1001" s="20">
        <v>0.0381</v>
      </c>
      <c r="G1001" s="20">
        <v>6.0023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9.2768</v>
      </c>
      <c r="N1001" s="20">
        <v>0</v>
      </c>
      <c r="O1001" s="21">
        <f t="shared" si="382"/>
        <v>16.8891</v>
      </c>
    </row>
    <row r="1002" spans="2:15" ht="12" customHeight="1">
      <c r="B1002" s="35" t="s">
        <v>70</v>
      </c>
      <c r="C1002" s="39" t="s">
        <v>83</v>
      </c>
      <c r="D1002" s="20">
        <v>0</v>
      </c>
      <c r="E1002" s="20">
        <v>0</v>
      </c>
      <c r="F1002" s="20">
        <v>0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0</v>
      </c>
      <c r="O1002" s="21">
        <f t="shared" si="382"/>
        <v>0</v>
      </c>
    </row>
    <row r="1003" spans="2:15" ht="12" customHeight="1">
      <c r="B1003" s="35"/>
      <c r="C1003" s="39" t="s">
        <v>44</v>
      </c>
      <c r="D1003" s="20">
        <v>59.1874</v>
      </c>
      <c r="E1003" s="20">
        <v>0.0054</v>
      </c>
      <c r="F1003" s="20">
        <v>0.0656</v>
      </c>
      <c r="G1003" s="20">
        <v>1.2728</v>
      </c>
      <c r="H1003" s="20">
        <v>0</v>
      </c>
      <c r="I1003" s="20">
        <v>0</v>
      </c>
      <c r="J1003" s="20">
        <v>0.1446</v>
      </c>
      <c r="K1003" s="20">
        <v>0</v>
      </c>
      <c r="L1003" s="20">
        <v>0.9739</v>
      </c>
      <c r="M1003" s="20">
        <v>0.3292</v>
      </c>
      <c r="N1003" s="20">
        <v>6.6105</v>
      </c>
      <c r="O1003" s="21">
        <f t="shared" si="382"/>
        <v>68.5894</v>
      </c>
    </row>
    <row r="1004" spans="2:15" ht="12" customHeight="1">
      <c r="B1004" s="35"/>
      <c r="C1004" s="39" t="s">
        <v>61</v>
      </c>
      <c r="D1004" s="20">
        <v>0.8195</v>
      </c>
      <c r="E1004" s="20">
        <v>0</v>
      </c>
      <c r="F1004" s="20">
        <v>0</v>
      </c>
      <c r="G1004" s="20">
        <v>0</v>
      </c>
      <c r="H1004" s="20">
        <v>0</v>
      </c>
      <c r="I1004" s="20">
        <v>0</v>
      </c>
      <c r="J1004" s="20">
        <v>0</v>
      </c>
      <c r="K1004" s="20">
        <v>0</v>
      </c>
      <c r="L1004" s="20">
        <v>0</v>
      </c>
      <c r="M1004" s="20">
        <v>0</v>
      </c>
      <c r="N1004" s="20">
        <v>0</v>
      </c>
      <c r="O1004" s="21">
        <f t="shared" si="382"/>
        <v>0.8195</v>
      </c>
    </row>
    <row r="1005" spans="2:15" ht="12" customHeight="1">
      <c r="B1005" s="35"/>
      <c r="C1005" s="39" t="s">
        <v>45</v>
      </c>
      <c r="D1005" s="20">
        <v>0.1071</v>
      </c>
      <c r="E1005" s="20">
        <v>0</v>
      </c>
      <c r="F1005" s="20">
        <v>0.3898</v>
      </c>
      <c r="G1005" s="20">
        <v>0</v>
      </c>
      <c r="H1005" s="20">
        <v>0</v>
      </c>
      <c r="I1005" s="20">
        <v>0</v>
      </c>
      <c r="J1005" s="20">
        <v>4.0573</v>
      </c>
      <c r="K1005" s="20">
        <v>0</v>
      </c>
      <c r="L1005" s="20">
        <v>0</v>
      </c>
      <c r="M1005" s="20">
        <v>0.5821</v>
      </c>
      <c r="N1005" s="20">
        <v>0</v>
      </c>
      <c r="O1005" s="21">
        <f t="shared" si="382"/>
        <v>5.136299999999999</v>
      </c>
    </row>
    <row r="1006" spans="2:15" ht="12" customHeight="1">
      <c r="B1006" s="35"/>
      <c r="C1006" s="39" t="s">
        <v>46</v>
      </c>
      <c r="D1006" s="20">
        <v>37.9452</v>
      </c>
      <c r="E1006" s="20">
        <v>0.087</v>
      </c>
      <c r="F1006" s="20">
        <v>8.1341</v>
      </c>
      <c r="G1006" s="20">
        <v>35.3689</v>
      </c>
      <c r="H1006" s="20">
        <v>0</v>
      </c>
      <c r="I1006" s="20">
        <v>0</v>
      </c>
      <c r="J1006" s="20">
        <v>0.2287</v>
      </c>
      <c r="K1006" s="20">
        <v>0</v>
      </c>
      <c r="L1006" s="20">
        <v>0</v>
      </c>
      <c r="M1006" s="20">
        <v>15.7774</v>
      </c>
      <c r="N1006" s="20">
        <v>5.3737</v>
      </c>
      <c r="O1006" s="21">
        <f t="shared" si="382"/>
        <v>102.915</v>
      </c>
    </row>
    <row r="1007" spans="2:15" ht="12" customHeight="1">
      <c r="B1007" s="35"/>
      <c r="C1007" s="39" t="s">
        <v>84</v>
      </c>
      <c r="D1007" s="20">
        <v>18.1994</v>
      </c>
      <c r="E1007" s="20">
        <v>0.1334</v>
      </c>
      <c r="F1007" s="20">
        <v>0</v>
      </c>
      <c r="G1007" s="20">
        <v>0.566</v>
      </c>
      <c r="H1007" s="20">
        <v>0.0438</v>
      </c>
      <c r="I1007" s="20">
        <v>0</v>
      </c>
      <c r="J1007" s="20">
        <v>0</v>
      </c>
      <c r="K1007" s="20">
        <v>0</v>
      </c>
      <c r="L1007" s="20">
        <v>0</v>
      </c>
      <c r="M1007" s="20">
        <v>0.1861</v>
      </c>
      <c r="N1007" s="20">
        <v>0</v>
      </c>
      <c r="O1007" s="21">
        <f t="shared" si="382"/>
        <v>19.128700000000002</v>
      </c>
    </row>
    <row r="1008" spans="2:15" ht="12" customHeight="1">
      <c r="B1008" s="35" t="s">
        <v>71</v>
      </c>
      <c r="C1008" s="39" t="s">
        <v>85</v>
      </c>
      <c r="D1008" s="20">
        <v>10.8331</v>
      </c>
      <c r="E1008" s="20">
        <v>0.6551</v>
      </c>
      <c r="F1008" s="20">
        <v>0</v>
      </c>
      <c r="G1008" s="20">
        <v>0.2337</v>
      </c>
      <c r="H1008" s="20">
        <v>2.1183</v>
      </c>
      <c r="I1008" s="20">
        <v>0</v>
      </c>
      <c r="J1008" s="20">
        <v>0</v>
      </c>
      <c r="K1008" s="20">
        <v>0</v>
      </c>
      <c r="L1008" s="20">
        <v>0</v>
      </c>
      <c r="M1008" s="20">
        <v>0.9963</v>
      </c>
      <c r="N1008" s="20">
        <v>0.0216</v>
      </c>
      <c r="O1008" s="21">
        <f t="shared" si="382"/>
        <v>14.858099999999999</v>
      </c>
    </row>
    <row r="1009" spans="2:15" ht="12" customHeight="1">
      <c r="B1009" s="35"/>
      <c r="C1009" s="39" t="s">
        <v>86</v>
      </c>
      <c r="D1009" s="20">
        <v>0</v>
      </c>
      <c r="E1009" s="20">
        <v>59.0569</v>
      </c>
      <c r="F1009" s="20">
        <v>0.043</v>
      </c>
      <c r="G1009" s="20">
        <v>5.316</v>
      </c>
      <c r="H1009" s="20">
        <v>0.0517</v>
      </c>
      <c r="I1009" s="20">
        <v>0</v>
      </c>
      <c r="J1009" s="20">
        <v>0</v>
      </c>
      <c r="K1009" s="20">
        <v>0</v>
      </c>
      <c r="L1009" s="20">
        <v>0</v>
      </c>
      <c r="M1009" s="20">
        <v>5.7467</v>
      </c>
      <c r="N1009" s="20">
        <v>0</v>
      </c>
      <c r="O1009" s="21">
        <f t="shared" si="382"/>
        <v>70.2143</v>
      </c>
    </row>
    <row r="1010" spans="2:15" ht="12" customHeight="1">
      <c r="B1010" s="35"/>
      <c r="C1010" s="39" t="s">
        <v>87</v>
      </c>
      <c r="D1010" s="20">
        <v>106.1014</v>
      </c>
      <c r="E1010" s="20">
        <v>19.0664</v>
      </c>
      <c r="F1010" s="20">
        <v>0.0202</v>
      </c>
      <c r="G1010" s="20">
        <v>3.4364</v>
      </c>
      <c r="H1010" s="20">
        <v>0</v>
      </c>
      <c r="I1010" s="20">
        <v>0</v>
      </c>
      <c r="J1010" s="20">
        <v>0</v>
      </c>
      <c r="K1010" s="20">
        <v>0</v>
      </c>
      <c r="L1010" s="20">
        <v>0</v>
      </c>
      <c r="M1010" s="20">
        <v>3.7264</v>
      </c>
      <c r="N1010" s="20">
        <v>25.8235</v>
      </c>
      <c r="O1010" s="21">
        <f t="shared" si="382"/>
        <v>158.17430000000002</v>
      </c>
    </row>
    <row r="1011" spans="2:15" ht="12" customHeight="1">
      <c r="B1011" s="35"/>
      <c r="C1011" s="39" t="s">
        <v>47</v>
      </c>
      <c r="D1011" s="20">
        <v>8.9376</v>
      </c>
      <c r="E1011" s="20">
        <v>11.6158</v>
      </c>
      <c r="F1011" s="20">
        <v>0</v>
      </c>
      <c r="G1011" s="20">
        <v>9.1273</v>
      </c>
      <c r="H1011" s="20">
        <v>1.0347</v>
      </c>
      <c r="I1011" s="20">
        <v>0</v>
      </c>
      <c r="J1011" s="20">
        <v>4.6092</v>
      </c>
      <c r="K1011" s="20">
        <v>0</v>
      </c>
      <c r="L1011" s="20">
        <v>0</v>
      </c>
      <c r="M1011" s="20">
        <v>4.7196</v>
      </c>
      <c r="N1011" s="20">
        <v>0.4462</v>
      </c>
      <c r="O1011" s="21">
        <f t="shared" si="382"/>
        <v>40.4904</v>
      </c>
    </row>
    <row r="1012" spans="2:15" ht="12" customHeight="1">
      <c r="B1012" s="35"/>
      <c r="C1012" s="39" t="s">
        <v>88</v>
      </c>
      <c r="D1012" s="20">
        <v>11.5111</v>
      </c>
      <c r="E1012" s="20">
        <v>2.1638</v>
      </c>
      <c r="F1012" s="20">
        <v>0</v>
      </c>
      <c r="G1012" s="20">
        <v>0.1638</v>
      </c>
      <c r="H1012" s="20">
        <v>1.0749</v>
      </c>
      <c r="I1012" s="20">
        <v>0.001</v>
      </c>
      <c r="J1012" s="20">
        <v>0.0885</v>
      </c>
      <c r="K1012" s="20">
        <v>0</v>
      </c>
      <c r="L1012" s="20">
        <v>0</v>
      </c>
      <c r="M1012" s="20">
        <v>17.1717</v>
      </c>
      <c r="N1012" s="20">
        <v>0.0592</v>
      </c>
      <c r="O1012" s="21">
        <f t="shared" si="382"/>
        <v>32.234</v>
      </c>
    </row>
    <row r="1013" spans="2:15" ht="12" customHeight="1">
      <c r="B1013" s="35"/>
      <c r="C1013" s="39" t="s">
        <v>48</v>
      </c>
      <c r="D1013" s="20">
        <v>4.4136</v>
      </c>
      <c r="E1013" s="20">
        <v>7.9444</v>
      </c>
      <c r="F1013" s="20">
        <v>2.9366</v>
      </c>
      <c r="G1013" s="20">
        <v>0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  <c r="M1013" s="20">
        <v>1.4617</v>
      </c>
      <c r="N1013" s="20">
        <v>2.3896</v>
      </c>
      <c r="O1013" s="21">
        <f t="shared" si="382"/>
        <v>19.1459</v>
      </c>
    </row>
    <row r="1014" spans="2:15" ht="12" customHeight="1">
      <c r="B1014" s="35"/>
      <c r="C1014" s="40" t="s">
        <v>89</v>
      </c>
      <c r="D1014" s="20">
        <v>22.422</v>
      </c>
      <c r="E1014" s="20">
        <v>6.7002</v>
      </c>
      <c r="F1014" s="20">
        <v>1.132</v>
      </c>
      <c r="G1014" s="20">
        <v>0.5584</v>
      </c>
      <c r="H1014" s="20">
        <v>10.1807</v>
      </c>
      <c r="I1014" s="20">
        <v>0</v>
      </c>
      <c r="J1014" s="20">
        <v>0.0611</v>
      </c>
      <c r="K1014" s="20">
        <v>0</v>
      </c>
      <c r="L1014" s="20">
        <v>0</v>
      </c>
      <c r="M1014" s="20">
        <v>0.4184</v>
      </c>
      <c r="N1014" s="20">
        <v>0</v>
      </c>
      <c r="O1014" s="21">
        <f t="shared" si="382"/>
        <v>41.4728</v>
      </c>
    </row>
    <row r="1015" spans="2:15" ht="12" customHeight="1">
      <c r="B1015" s="37"/>
      <c r="C1015" s="41" t="s">
        <v>81</v>
      </c>
      <c r="D1015" s="22">
        <f aca="true" t="shared" si="383" ref="D1015:O1015">SUM(D991:D1014)</f>
        <v>396.2668</v>
      </c>
      <c r="E1015" s="22">
        <f t="shared" si="383"/>
        <v>182.59959999999998</v>
      </c>
      <c r="F1015" s="22">
        <f t="shared" si="383"/>
        <v>15.8574</v>
      </c>
      <c r="G1015" s="22">
        <f t="shared" si="383"/>
        <v>459.81389999999993</v>
      </c>
      <c r="H1015" s="22">
        <f t="shared" si="383"/>
        <v>259.1827</v>
      </c>
      <c r="I1015" s="22">
        <f t="shared" si="383"/>
        <v>256.36719999999997</v>
      </c>
      <c r="J1015" s="22">
        <f t="shared" si="383"/>
        <v>9.258299999999998</v>
      </c>
      <c r="K1015" s="22">
        <f t="shared" si="383"/>
        <v>0</v>
      </c>
      <c r="L1015" s="22">
        <f t="shared" si="383"/>
        <v>21.6467</v>
      </c>
      <c r="M1015" s="22">
        <f t="shared" si="383"/>
        <v>205.67960000000002</v>
      </c>
      <c r="N1015" s="22">
        <f t="shared" si="383"/>
        <v>52.93769999999999</v>
      </c>
      <c r="O1015" s="23">
        <f t="shared" si="383"/>
        <v>1859.6099000000002</v>
      </c>
    </row>
    <row r="1016" spans="2:15" ht="12" customHeight="1">
      <c r="B1016" s="33"/>
      <c r="C1016" s="42" t="s">
        <v>49</v>
      </c>
      <c r="D1016" s="20">
        <v>0</v>
      </c>
      <c r="E1016" s="20">
        <v>0</v>
      </c>
      <c r="F1016" s="20">
        <v>0</v>
      </c>
      <c r="G1016" s="20">
        <v>0</v>
      </c>
      <c r="H1016" s="20">
        <v>0</v>
      </c>
      <c r="I1016" s="20">
        <v>0</v>
      </c>
      <c r="J1016" s="20">
        <v>0</v>
      </c>
      <c r="K1016" s="20">
        <v>0</v>
      </c>
      <c r="L1016" s="20">
        <v>0.2207</v>
      </c>
      <c r="M1016" s="20">
        <v>0</v>
      </c>
      <c r="N1016" s="20">
        <v>0</v>
      </c>
      <c r="O1016" s="21">
        <f aca="true" t="shared" si="384" ref="O1016:O1032">SUM(D1016:N1016)</f>
        <v>0.2207</v>
      </c>
    </row>
    <row r="1017" spans="2:15" ht="12" customHeight="1">
      <c r="B1017" s="35"/>
      <c r="C1017" s="39" t="s">
        <v>50</v>
      </c>
      <c r="D1017" s="20">
        <v>0</v>
      </c>
      <c r="E1017" s="20">
        <v>0</v>
      </c>
      <c r="F1017" s="20">
        <v>0</v>
      </c>
      <c r="G1017" s="20">
        <v>0</v>
      </c>
      <c r="H1017" s="20">
        <v>0.3835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1">
        <f t="shared" si="384"/>
        <v>0.3835</v>
      </c>
    </row>
    <row r="1018" spans="2:15" ht="12" customHeight="1">
      <c r="B1018" s="35"/>
      <c r="C1018" s="39" t="s">
        <v>51</v>
      </c>
      <c r="D1018" s="20">
        <v>5.3922</v>
      </c>
      <c r="E1018" s="20">
        <v>36.2668</v>
      </c>
      <c r="F1018" s="20">
        <v>0</v>
      </c>
      <c r="G1018" s="20">
        <v>0.3622</v>
      </c>
      <c r="H1018" s="20">
        <v>6.4996</v>
      </c>
      <c r="I1018" s="20">
        <v>0</v>
      </c>
      <c r="J1018" s="20">
        <v>0</v>
      </c>
      <c r="K1018" s="20">
        <v>0</v>
      </c>
      <c r="L1018" s="20">
        <v>0.49</v>
      </c>
      <c r="M1018" s="20">
        <v>0.8604</v>
      </c>
      <c r="N1018" s="20">
        <v>0</v>
      </c>
      <c r="O1018" s="21">
        <f t="shared" si="384"/>
        <v>49.87120000000001</v>
      </c>
    </row>
    <row r="1019" spans="2:15" ht="12" customHeight="1">
      <c r="B1019" s="35" t="s">
        <v>72</v>
      </c>
      <c r="C1019" s="39" t="s">
        <v>90</v>
      </c>
      <c r="D1019" s="20">
        <v>3.591</v>
      </c>
      <c r="E1019" s="20">
        <v>21.1472</v>
      </c>
      <c r="F1019" s="20">
        <v>7.2489</v>
      </c>
      <c r="G1019" s="20">
        <v>11.1695</v>
      </c>
      <c r="H1019" s="20">
        <v>2.1276</v>
      </c>
      <c r="I1019" s="20">
        <v>0</v>
      </c>
      <c r="J1019" s="20">
        <v>0</v>
      </c>
      <c r="K1019" s="20">
        <v>0</v>
      </c>
      <c r="L1019" s="20">
        <v>0</v>
      </c>
      <c r="M1019" s="20">
        <v>0</v>
      </c>
      <c r="N1019" s="20">
        <v>0</v>
      </c>
      <c r="O1019" s="21">
        <f t="shared" si="384"/>
        <v>45.2842</v>
      </c>
    </row>
    <row r="1020" spans="2:15" ht="12" customHeight="1">
      <c r="B1020" s="35"/>
      <c r="C1020" s="39" t="s">
        <v>52</v>
      </c>
      <c r="D1020" s="20">
        <v>0</v>
      </c>
      <c r="E1020" s="20">
        <v>0</v>
      </c>
      <c r="F1020" s="20">
        <v>0</v>
      </c>
      <c r="G1020" s="20">
        <v>139.9735</v>
      </c>
      <c r="H1020" s="20">
        <v>21.2656</v>
      </c>
      <c r="I1020" s="20">
        <v>0</v>
      </c>
      <c r="J1020" s="20">
        <v>0</v>
      </c>
      <c r="K1020" s="20">
        <v>0</v>
      </c>
      <c r="L1020" s="20">
        <v>0</v>
      </c>
      <c r="M1020" s="20">
        <v>0</v>
      </c>
      <c r="N1020" s="20">
        <v>0</v>
      </c>
      <c r="O1020" s="21">
        <f t="shared" si="384"/>
        <v>161.2391</v>
      </c>
    </row>
    <row r="1021" spans="2:15" ht="12" customHeight="1">
      <c r="B1021" s="35"/>
      <c r="C1021" s="39" t="s">
        <v>53</v>
      </c>
      <c r="D1021" s="20">
        <v>0</v>
      </c>
      <c r="E1021" s="20">
        <v>0</v>
      </c>
      <c r="F1021" s="20">
        <v>0</v>
      </c>
      <c r="G1021" s="20">
        <v>0</v>
      </c>
      <c r="H1021" s="20">
        <v>0</v>
      </c>
      <c r="I1021" s="20">
        <v>0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1">
        <f t="shared" si="384"/>
        <v>0</v>
      </c>
    </row>
    <row r="1022" spans="2:15" ht="12" customHeight="1">
      <c r="B1022" s="35"/>
      <c r="C1022" s="39" t="s">
        <v>54</v>
      </c>
      <c r="D1022" s="20">
        <v>29.1303</v>
      </c>
      <c r="E1022" s="20">
        <v>0</v>
      </c>
      <c r="F1022" s="20">
        <v>0</v>
      </c>
      <c r="G1022" s="20">
        <v>0.0716</v>
      </c>
      <c r="H1022" s="20">
        <v>0</v>
      </c>
      <c r="I1022" s="20">
        <v>0</v>
      </c>
      <c r="J1022" s="20">
        <v>0</v>
      </c>
      <c r="K1022" s="20">
        <v>0</v>
      </c>
      <c r="L1022" s="20">
        <v>0</v>
      </c>
      <c r="M1022" s="20">
        <v>2.8077</v>
      </c>
      <c r="N1022" s="20">
        <v>0</v>
      </c>
      <c r="O1022" s="21">
        <f t="shared" si="384"/>
        <v>32.0096</v>
      </c>
    </row>
    <row r="1023" spans="2:15" ht="12" customHeight="1">
      <c r="B1023" s="35"/>
      <c r="C1023" s="39" t="s">
        <v>55</v>
      </c>
      <c r="D1023" s="20">
        <v>0</v>
      </c>
      <c r="E1023" s="20">
        <v>0</v>
      </c>
      <c r="F1023" s="20">
        <v>0</v>
      </c>
      <c r="G1023" s="20">
        <v>0</v>
      </c>
      <c r="H1023" s="20">
        <v>0</v>
      </c>
      <c r="I1023" s="20">
        <v>9.2075</v>
      </c>
      <c r="J1023" s="20">
        <v>0</v>
      </c>
      <c r="K1023" s="20">
        <v>0</v>
      </c>
      <c r="L1023" s="20">
        <v>0</v>
      </c>
      <c r="M1023" s="20">
        <v>0</v>
      </c>
      <c r="N1023" s="20">
        <v>0</v>
      </c>
      <c r="O1023" s="21">
        <f t="shared" si="384"/>
        <v>9.2075</v>
      </c>
    </row>
    <row r="1024" spans="2:15" ht="12" customHeight="1">
      <c r="B1024" s="35" t="s">
        <v>73</v>
      </c>
      <c r="C1024" s="39" t="s">
        <v>56</v>
      </c>
      <c r="D1024" s="20">
        <v>0</v>
      </c>
      <c r="E1024" s="20">
        <v>0</v>
      </c>
      <c r="F1024" s="20">
        <v>0</v>
      </c>
      <c r="G1024" s="20">
        <v>0</v>
      </c>
      <c r="H1024" s="20">
        <v>0</v>
      </c>
      <c r="I1024" s="20">
        <v>0</v>
      </c>
      <c r="J1024" s="20">
        <v>0</v>
      </c>
      <c r="K1024" s="20">
        <v>0</v>
      </c>
      <c r="L1024" s="20">
        <v>0</v>
      </c>
      <c r="M1024" s="20">
        <v>0</v>
      </c>
      <c r="N1024" s="20">
        <v>0</v>
      </c>
      <c r="O1024" s="21">
        <f t="shared" si="384"/>
        <v>0</v>
      </c>
    </row>
    <row r="1025" spans="2:15" ht="12" customHeight="1">
      <c r="B1025" s="35"/>
      <c r="C1025" s="39" t="s">
        <v>91</v>
      </c>
      <c r="D1025" s="20">
        <v>1.5383</v>
      </c>
      <c r="E1025" s="20">
        <v>0.191</v>
      </c>
      <c r="F1025" s="20">
        <v>0</v>
      </c>
      <c r="G1025" s="20">
        <v>0</v>
      </c>
      <c r="H1025" s="20">
        <v>1.1633</v>
      </c>
      <c r="I1025" s="20">
        <v>0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1">
        <f t="shared" si="384"/>
        <v>2.8926</v>
      </c>
    </row>
    <row r="1026" spans="2:15" ht="12" customHeight="1">
      <c r="B1026" s="35"/>
      <c r="C1026" s="39" t="s">
        <v>62</v>
      </c>
      <c r="D1026" s="20">
        <v>40.4128</v>
      </c>
      <c r="E1026" s="20">
        <v>10.1743</v>
      </c>
      <c r="F1026" s="20">
        <v>0</v>
      </c>
      <c r="G1026" s="20">
        <v>142.2916</v>
      </c>
      <c r="H1026" s="20">
        <v>65.6751</v>
      </c>
      <c r="I1026" s="20">
        <v>0</v>
      </c>
      <c r="J1026" s="20">
        <v>0</v>
      </c>
      <c r="K1026" s="20">
        <v>0</v>
      </c>
      <c r="L1026" s="20">
        <v>0</v>
      </c>
      <c r="M1026" s="20">
        <v>7.7676</v>
      </c>
      <c r="N1026" s="20">
        <v>0</v>
      </c>
      <c r="O1026" s="21">
        <f t="shared" si="384"/>
        <v>266.3214</v>
      </c>
    </row>
    <row r="1027" spans="2:15" ht="12" customHeight="1">
      <c r="B1027" s="35"/>
      <c r="C1027" s="39" t="s">
        <v>63</v>
      </c>
      <c r="D1027" s="20">
        <v>3.5238</v>
      </c>
      <c r="E1027" s="20">
        <v>1.4726</v>
      </c>
      <c r="F1027" s="20">
        <v>0</v>
      </c>
      <c r="G1027" s="20">
        <v>0</v>
      </c>
      <c r="H1027" s="20">
        <v>0</v>
      </c>
      <c r="I1027" s="20">
        <v>0</v>
      </c>
      <c r="J1027" s="20">
        <v>0</v>
      </c>
      <c r="K1027" s="20">
        <v>0</v>
      </c>
      <c r="L1027" s="20">
        <v>0</v>
      </c>
      <c r="M1027" s="20">
        <v>0.1871</v>
      </c>
      <c r="N1027" s="20">
        <v>0</v>
      </c>
      <c r="O1027" s="21">
        <f t="shared" si="384"/>
        <v>5.1834999999999996</v>
      </c>
    </row>
    <row r="1028" spans="2:15" ht="12" customHeight="1">
      <c r="B1028" s="35"/>
      <c r="C1028" s="39" t="s">
        <v>64</v>
      </c>
      <c r="D1028" s="20">
        <v>0</v>
      </c>
      <c r="E1028" s="20">
        <v>6.4833</v>
      </c>
      <c r="F1028" s="20">
        <v>10.8502</v>
      </c>
      <c r="G1028" s="20">
        <v>4.507</v>
      </c>
      <c r="H1028" s="20">
        <v>0.1422</v>
      </c>
      <c r="I1028" s="20">
        <v>0</v>
      </c>
      <c r="J1028" s="20">
        <v>0</v>
      </c>
      <c r="K1028" s="20">
        <v>0</v>
      </c>
      <c r="L1028" s="20">
        <v>0.0129</v>
      </c>
      <c r="M1028" s="20">
        <v>37.0932</v>
      </c>
      <c r="N1028" s="20">
        <v>0</v>
      </c>
      <c r="O1028" s="21">
        <f t="shared" si="384"/>
        <v>59.0888</v>
      </c>
    </row>
    <row r="1029" spans="2:15" ht="12" customHeight="1">
      <c r="B1029" s="35" t="s">
        <v>74</v>
      </c>
      <c r="C1029" s="39" t="s">
        <v>57</v>
      </c>
      <c r="D1029" s="20">
        <v>0</v>
      </c>
      <c r="E1029" s="20">
        <v>0</v>
      </c>
      <c r="F1029" s="20">
        <v>0</v>
      </c>
      <c r="G1029" s="20">
        <v>0</v>
      </c>
      <c r="H1029" s="20">
        <v>6.6761</v>
      </c>
      <c r="I1029" s="20">
        <v>0</v>
      </c>
      <c r="J1029" s="20">
        <v>0</v>
      </c>
      <c r="K1029" s="20">
        <v>0</v>
      </c>
      <c r="L1029" s="20">
        <v>4.6067</v>
      </c>
      <c r="M1029" s="20">
        <v>0.6346</v>
      </c>
      <c r="N1029" s="20">
        <v>0</v>
      </c>
      <c r="O1029" s="21">
        <f t="shared" si="384"/>
        <v>11.9174</v>
      </c>
    </row>
    <row r="1030" spans="2:15" ht="12" customHeight="1">
      <c r="B1030" s="35"/>
      <c r="C1030" s="39" t="s">
        <v>92</v>
      </c>
      <c r="D1030" s="20">
        <v>0</v>
      </c>
      <c r="E1030" s="20">
        <v>1.4249</v>
      </c>
      <c r="F1030" s="20">
        <v>0</v>
      </c>
      <c r="G1030" s="20">
        <v>0</v>
      </c>
      <c r="H1030" s="20">
        <v>0.972</v>
      </c>
      <c r="I1030" s="20">
        <v>0</v>
      </c>
      <c r="J1030" s="20">
        <v>0</v>
      </c>
      <c r="K1030" s="20">
        <v>0</v>
      </c>
      <c r="L1030" s="20">
        <v>0</v>
      </c>
      <c r="M1030" s="20">
        <v>14.662</v>
      </c>
      <c r="N1030" s="20">
        <v>0</v>
      </c>
      <c r="O1030" s="21">
        <f>SUM(D1030:N1030)</f>
        <v>17.0589</v>
      </c>
    </row>
    <row r="1031" spans="2:15" ht="12" customHeight="1">
      <c r="B1031" s="35"/>
      <c r="C1031" s="39" t="s">
        <v>58</v>
      </c>
      <c r="D1031" s="20">
        <v>197.3334</v>
      </c>
      <c r="E1031" s="20">
        <v>0</v>
      </c>
      <c r="F1031" s="20">
        <v>0</v>
      </c>
      <c r="G1031" s="20">
        <v>12.8867</v>
      </c>
      <c r="H1031" s="20">
        <v>54.8372</v>
      </c>
      <c r="I1031" s="20">
        <v>0</v>
      </c>
      <c r="J1031" s="20">
        <v>0</v>
      </c>
      <c r="K1031" s="20">
        <v>0</v>
      </c>
      <c r="L1031" s="20">
        <v>0.21</v>
      </c>
      <c r="M1031" s="20">
        <v>5.0826</v>
      </c>
      <c r="N1031" s="20">
        <v>0</v>
      </c>
      <c r="O1031" s="21">
        <f t="shared" si="384"/>
        <v>270.3499</v>
      </c>
    </row>
    <row r="1032" spans="2:15" ht="12" customHeight="1">
      <c r="B1032" s="35"/>
      <c r="C1032" s="40" t="s">
        <v>101</v>
      </c>
      <c r="D1032" s="24">
        <v>0</v>
      </c>
      <c r="E1032" s="24">
        <v>0</v>
      </c>
      <c r="F1032" s="24">
        <v>0</v>
      </c>
      <c r="G1032" s="24">
        <v>0.0622</v>
      </c>
      <c r="H1032" s="24">
        <v>0</v>
      </c>
      <c r="I1032" s="24">
        <v>0</v>
      </c>
      <c r="J1032" s="24">
        <v>0</v>
      </c>
      <c r="K1032" s="24">
        <v>0</v>
      </c>
      <c r="L1032" s="24">
        <v>0</v>
      </c>
      <c r="M1032" s="24">
        <v>0</v>
      </c>
      <c r="N1032" s="24">
        <v>1.1532</v>
      </c>
      <c r="O1032" s="25">
        <f t="shared" si="384"/>
        <v>1.2154</v>
      </c>
    </row>
    <row r="1033" spans="2:15" ht="12" customHeight="1">
      <c r="B1033" s="37"/>
      <c r="C1033" s="43" t="s">
        <v>81</v>
      </c>
      <c r="D1033" s="24">
        <f aca="true" t="shared" si="385" ref="D1033:O1033">SUM(D1016:D1032)</f>
        <v>280.9218</v>
      </c>
      <c r="E1033" s="24">
        <f t="shared" si="385"/>
        <v>77.1601</v>
      </c>
      <c r="F1033" s="24">
        <f t="shared" si="385"/>
        <v>18.0991</v>
      </c>
      <c r="G1033" s="24">
        <f t="shared" si="385"/>
        <v>311.3243</v>
      </c>
      <c r="H1033" s="24">
        <f t="shared" si="385"/>
        <v>159.7422</v>
      </c>
      <c r="I1033" s="24">
        <f t="shared" si="385"/>
        <v>9.2075</v>
      </c>
      <c r="J1033" s="24">
        <f t="shared" si="385"/>
        <v>0</v>
      </c>
      <c r="K1033" s="24">
        <f t="shared" si="385"/>
        <v>0</v>
      </c>
      <c r="L1033" s="24">
        <f t="shared" si="385"/>
        <v>5.5403</v>
      </c>
      <c r="M1033" s="24">
        <f t="shared" si="385"/>
        <v>69.0952</v>
      </c>
      <c r="N1033" s="24">
        <f t="shared" si="385"/>
        <v>1.1532</v>
      </c>
      <c r="O1033" s="25">
        <f t="shared" si="385"/>
        <v>932.2437</v>
      </c>
    </row>
    <row r="1034" spans="2:15" ht="12" customHeight="1">
      <c r="B1034" s="35"/>
      <c r="C1034" s="36" t="s">
        <v>93</v>
      </c>
      <c r="D1034" s="18">
        <v>4.0743</v>
      </c>
      <c r="E1034" s="18">
        <v>34.5712</v>
      </c>
      <c r="F1034" s="18">
        <v>15.6797</v>
      </c>
      <c r="G1034" s="18">
        <v>78.5052</v>
      </c>
      <c r="H1034" s="18">
        <v>49.6752</v>
      </c>
      <c r="I1034" s="18">
        <v>0</v>
      </c>
      <c r="J1034" s="18">
        <v>0</v>
      </c>
      <c r="K1034" s="18">
        <v>0</v>
      </c>
      <c r="L1034" s="18">
        <v>6.6534</v>
      </c>
      <c r="M1034" s="18">
        <v>55.074</v>
      </c>
      <c r="N1034" s="18">
        <v>0</v>
      </c>
      <c r="O1034" s="19">
        <f aca="true" t="shared" si="386" ref="O1034:O1040">SUM(D1034:N1034)</f>
        <v>244.233</v>
      </c>
    </row>
    <row r="1035" spans="2:15" ht="12" customHeight="1">
      <c r="B1035" s="35" t="s">
        <v>75</v>
      </c>
      <c r="C1035" s="36" t="s">
        <v>94</v>
      </c>
      <c r="D1035" s="20">
        <v>0</v>
      </c>
      <c r="E1035" s="20">
        <v>0</v>
      </c>
      <c r="F1035" s="20">
        <v>0</v>
      </c>
      <c r="G1035" s="20">
        <v>0</v>
      </c>
      <c r="H1035" s="20">
        <v>0</v>
      </c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  <c r="N1035" s="20">
        <v>0</v>
      </c>
      <c r="O1035" s="21">
        <f t="shared" si="386"/>
        <v>0</v>
      </c>
    </row>
    <row r="1036" spans="2:15" ht="12" customHeight="1">
      <c r="B1036" s="35"/>
      <c r="C1036" s="36" t="s">
        <v>95</v>
      </c>
      <c r="D1036" s="20">
        <v>0</v>
      </c>
      <c r="E1036" s="20">
        <v>0</v>
      </c>
      <c r="F1036" s="20">
        <v>0</v>
      </c>
      <c r="G1036" s="20">
        <v>0</v>
      </c>
      <c r="H1036" s="20">
        <v>0</v>
      </c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  <c r="N1036" s="20">
        <v>0</v>
      </c>
      <c r="O1036" s="21">
        <f t="shared" si="386"/>
        <v>0</v>
      </c>
    </row>
    <row r="1037" spans="2:15" ht="12" customHeight="1">
      <c r="B1037" s="35" t="s">
        <v>76</v>
      </c>
      <c r="C1037" s="36" t="s">
        <v>96</v>
      </c>
      <c r="D1037" s="20">
        <v>0.9405</v>
      </c>
      <c r="E1037" s="20">
        <v>1.0357</v>
      </c>
      <c r="F1037" s="20">
        <v>0</v>
      </c>
      <c r="G1037" s="20">
        <v>0.0549</v>
      </c>
      <c r="H1037" s="20">
        <v>5.1311</v>
      </c>
      <c r="I1037" s="20">
        <v>0.2258</v>
      </c>
      <c r="J1037" s="20">
        <v>0</v>
      </c>
      <c r="K1037" s="20">
        <v>0</v>
      </c>
      <c r="L1037" s="20">
        <v>0</v>
      </c>
      <c r="M1037" s="20">
        <v>1.1015</v>
      </c>
      <c r="N1037" s="20">
        <v>0</v>
      </c>
      <c r="O1037" s="21">
        <f t="shared" si="386"/>
        <v>8.4895</v>
      </c>
    </row>
    <row r="1038" spans="2:15" ht="12" customHeight="1">
      <c r="B1038" s="35"/>
      <c r="C1038" s="36" t="s">
        <v>97</v>
      </c>
      <c r="D1038" s="20">
        <v>0</v>
      </c>
      <c r="E1038" s="20">
        <v>0</v>
      </c>
      <c r="F1038" s="20">
        <v>0</v>
      </c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  <c r="O1038" s="21">
        <f t="shared" si="386"/>
        <v>0</v>
      </c>
    </row>
    <row r="1039" spans="2:15" ht="12" customHeight="1">
      <c r="B1039" s="35" t="s">
        <v>71</v>
      </c>
      <c r="C1039" s="36" t="s">
        <v>98</v>
      </c>
      <c r="D1039" s="20">
        <v>0</v>
      </c>
      <c r="E1039" s="20">
        <v>0</v>
      </c>
      <c r="F1039" s="20">
        <v>0</v>
      </c>
      <c r="G1039" s="20">
        <v>0</v>
      </c>
      <c r="H1039" s="20">
        <v>0</v>
      </c>
      <c r="I1039" s="20">
        <v>0</v>
      </c>
      <c r="J1039" s="20">
        <v>0</v>
      </c>
      <c r="K1039" s="20">
        <v>0</v>
      </c>
      <c r="L1039" s="20">
        <v>0</v>
      </c>
      <c r="M1039" s="20">
        <v>0</v>
      </c>
      <c r="N1039" s="20">
        <v>0</v>
      </c>
      <c r="O1039" s="21">
        <f t="shared" si="386"/>
        <v>0</v>
      </c>
    </row>
    <row r="1040" spans="2:15" ht="12" customHeight="1">
      <c r="B1040" s="35"/>
      <c r="C1040" s="44" t="s">
        <v>99</v>
      </c>
      <c r="D1040" s="24">
        <v>0.0028</v>
      </c>
      <c r="E1040" s="24">
        <v>0.8057</v>
      </c>
      <c r="F1040" s="24">
        <v>0.1723</v>
      </c>
      <c r="G1040" s="24">
        <v>7.7938</v>
      </c>
      <c r="H1040" s="24">
        <v>0.7639</v>
      </c>
      <c r="I1040" s="24">
        <v>0</v>
      </c>
      <c r="J1040" s="24">
        <v>0</v>
      </c>
      <c r="K1040" s="24">
        <v>0</v>
      </c>
      <c r="L1040" s="24">
        <v>0</v>
      </c>
      <c r="M1040" s="24">
        <v>6.7038</v>
      </c>
      <c r="N1040" s="24">
        <v>0</v>
      </c>
      <c r="O1040" s="25">
        <f t="shared" si="386"/>
        <v>16.2423</v>
      </c>
    </row>
    <row r="1041" spans="2:15" ht="12" customHeight="1">
      <c r="B1041" s="37"/>
      <c r="C1041" s="43" t="s">
        <v>67</v>
      </c>
      <c r="D1041" s="22">
        <f aca="true" t="shared" si="387" ref="D1041:O1041">SUM(D1034:D1040)</f>
        <v>5.0176</v>
      </c>
      <c r="E1041" s="22">
        <f t="shared" si="387"/>
        <v>36.4126</v>
      </c>
      <c r="F1041" s="22">
        <f t="shared" si="387"/>
        <v>15.852</v>
      </c>
      <c r="G1041" s="22">
        <f t="shared" si="387"/>
        <v>86.35390000000001</v>
      </c>
      <c r="H1041" s="22">
        <f t="shared" si="387"/>
        <v>55.57019999999999</v>
      </c>
      <c r="I1041" s="22">
        <f t="shared" si="387"/>
        <v>0.2258</v>
      </c>
      <c r="J1041" s="22">
        <f t="shared" si="387"/>
        <v>0</v>
      </c>
      <c r="K1041" s="22">
        <f t="shared" si="387"/>
        <v>0</v>
      </c>
      <c r="L1041" s="22">
        <f t="shared" si="387"/>
        <v>6.6534</v>
      </c>
      <c r="M1041" s="22">
        <f t="shared" si="387"/>
        <v>62.8793</v>
      </c>
      <c r="N1041" s="22">
        <f t="shared" si="387"/>
        <v>0</v>
      </c>
      <c r="O1041" s="23">
        <f t="shared" si="387"/>
        <v>268.96479999999997</v>
      </c>
    </row>
    <row r="1042" spans="2:15" ht="12" customHeight="1">
      <c r="B1042" s="45" t="s">
        <v>77</v>
      </c>
      <c r="C1042" s="46"/>
      <c r="D1042" s="26">
        <f aca="true" t="shared" si="388" ref="D1042:O1042">+D990+D1015+D1033+D1041</f>
        <v>682.7209</v>
      </c>
      <c r="E1042" s="26">
        <f t="shared" si="388"/>
        <v>296.17229999999995</v>
      </c>
      <c r="F1042" s="26">
        <f t="shared" si="388"/>
        <v>49.808499999999995</v>
      </c>
      <c r="G1042" s="26">
        <f t="shared" si="388"/>
        <v>857.4920999999999</v>
      </c>
      <c r="H1042" s="26">
        <f t="shared" si="388"/>
        <v>474.4951</v>
      </c>
      <c r="I1042" s="27">
        <f t="shared" si="388"/>
        <v>265.80049999999994</v>
      </c>
      <c r="J1042" s="26">
        <f t="shared" si="388"/>
        <v>9.258299999999998</v>
      </c>
      <c r="K1042" s="26">
        <f t="shared" si="388"/>
        <v>0</v>
      </c>
      <c r="L1042" s="26">
        <f t="shared" si="388"/>
        <v>33.840399999999995</v>
      </c>
      <c r="M1042" s="26">
        <f t="shared" si="388"/>
        <v>337.6541</v>
      </c>
      <c r="N1042" s="26">
        <f t="shared" si="388"/>
        <v>54.09089999999999</v>
      </c>
      <c r="O1042" s="28">
        <f t="shared" si="388"/>
        <v>3061.3331</v>
      </c>
    </row>
    <row r="1043" ht="12" customHeight="1"/>
    <row r="1044" spans="2:59" ht="13.5" customHeight="1">
      <c r="B1044" s="12"/>
      <c r="C1044" s="13" t="s">
        <v>15</v>
      </c>
      <c r="D1044" s="55" t="s">
        <v>32</v>
      </c>
      <c r="E1044" s="56"/>
      <c r="H1044" s="3"/>
      <c r="BF1044" s="6"/>
      <c r="BG1044" s="3"/>
    </row>
    <row r="1045" spans="3:59" ht="13.5" customHeight="1">
      <c r="C1045" s="8"/>
      <c r="O1045" s="7" t="str">
        <f>$O$5</f>
        <v>(３日間調査　単位：トン）</v>
      </c>
      <c r="BG1045" s="3"/>
    </row>
    <row r="1046" spans="2:15" s="11" customFormat="1" ht="15.75" customHeight="1">
      <c r="B1046" s="9"/>
      <c r="C1046" s="10" t="s">
        <v>6</v>
      </c>
      <c r="D1046" s="47" t="s">
        <v>10</v>
      </c>
      <c r="E1046" s="47" t="s">
        <v>1</v>
      </c>
      <c r="F1046" s="47" t="s">
        <v>5</v>
      </c>
      <c r="G1046" s="47" t="s">
        <v>2</v>
      </c>
      <c r="H1046" s="54" t="s">
        <v>8</v>
      </c>
      <c r="I1046" s="51" t="s">
        <v>3</v>
      </c>
      <c r="J1046" s="51" t="s">
        <v>4</v>
      </c>
      <c r="K1046" s="53" t="s">
        <v>9</v>
      </c>
      <c r="L1046" s="51" t="s">
        <v>11</v>
      </c>
      <c r="M1046" s="51" t="s">
        <v>12</v>
      </c>
      <c r="N1046" s="51" t="s">
        <v>13</v>
      </c>
      <c r="O1046" s="49" t="s">
        <v>14</v>
      </c>
    </row>
    <row r="1047" spans="2:15" s="11" customFormat="1" ht="15.75" customHeight="1">
      <c r="B1047" s="31" t="s">
        <v>7</v>
      </c>
      <c r="C1047" s="32"/>
      <c r="D1047" s="48"/>
      <c r="E1047" s="48"/>
      <c r="F1047" s="48"/>
      <c r="G1047" s="48"/>
      <c r="H1047" s="48"/>
      <c r="I1047" s="52"/>
      <c r="J1047" s="52"/>
      <c r="K1047" s="52"/>
      <c r="L1047" s="52"/>
      <c r="M1047" s="52"/>
      <c r="N1047" s="52"/>
      <c r="O1047" s="50"/>
    </row>
    <row r="1048" spans="2:15" ht="12" customHeight="1">
      <c r="B1048" s="33"/>
      <c r="C1048" s="34" t="s">
        <v>34</v>
      </c>
      <c r="D1048" s="18">
        <v>0</v>
      </c>
      <c r="E1048" s="18">
        <v>0</v>
      </c>
      <c r="F1048" s="18">
        <v>0</v>
      </c>
      <c r="G1048" s="18">
        <v>0</v>
      </c>
      <c r="H1048" s="18">
        <v>0</v>
      </c>
      <c r="I1048" s="18">
        <v>0</v>
      </c>
      <c r="J1048" s="18">
        <v>0</v>
      </c>
      <c r="K1048" s="18">
        <v>0</v>
      </c>
      <c r="L1048" s="18">
        <v>0</v>
      </c>
      <c r="M1048" s="18">
        <v>0</v>
      </c>
      <c r="N1048" s="18">
        <v>0</v>
      </c>
      <c r="O1048" s="19">
        <f aca="true" t="shared" si="389" ref="O1048:O1054">SUM(D1048:N1048)</f>
        <v>0</v>
      </c>
    </row>
    <row r="1049" spans="2:15" ht="12" customHeight="1">
      <c r="B1049" s="35" t="s">
        <v>65</v>
      </c>
      <c r="C1049" s="36" t="s">
        <v>35</v>
      </c>
      <c r="D1049" s="20">
        <v>0</v>
      </c>
      <c r="E1049" s="20">
        <v>0</v>
      </c>
      <c r="F1049" s="20">
        <v>0</v>
      </c>
      <c r="G1049" s="20">
        <v>0</v>
      </c>
      <c r="H1049" s="20">
        <v>0</v>
      </c>
      <c r="I1049" s="20">
        <v>0</v>
      </c>
      <c r="J1049" s="20">
        <v>0</v>
      </c>
      <c r="K1049" s="20">
        <v>0</v>
      </c>
      <c r="L1049" s="20">
        <v>0</v>
      </c>
      <c r="M1049" s="20">
        <v>0</v>
      </c>
      <c r="N1049" s="20">
        <v>0</v>
      </c>
      <c r="O1049" s="21">
        <f t="shared" si="389"/>
        <v>0</v>
      </c>
    </row>
    <row r="1050" spans="2:15" ht="12" customHeight="1">
      <c r="B1050" s="35"/>
      <c r="C1050" s="36" t="s">
        <v>36</v>
      </c>
      <c r="D1050" s="20">
        <v>2160.3191</v>
      </c>
      <c r="E1050" s="20">
        <v>0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5600.0041</v>
      </c>
      <c r="N1050" s="20">
        <v>0</v>
      </c>
      <c r="O1050" s="21">
        <f t="shared" si="389"/>
        <v>7760.323200000001</v>
      </c>
    </row>
    <row r="1051" spans="2:15" ht="12" customHeight="1">
      <c r="B1051" s="35"/>
      <c r="C1051" s="36" t="s">
        <v>80</v>
      </c>
      <c r="D1051" s="20">
        <v>0</v>
      </c>
      <c r="E1051" s="20">
        <v>0</v>
      </c>
      <c r="F1051" s="20">
        <v>0</v>
      </c>
      <c r="G1051" s="20">
        <v>0</v>
      </c>
      <c r="H1051" s="20">
        <v>0</v>
      </c>
      <c r="I1051" s="20">
        <v>0</v>
      </c>
      <c r="J1051" s="20">
        <v>332.3992</v>
      </c>
      <c r="K1051" s="20">
        <v>0</v>
      </c>
      <c r="L1051" s="20">
        <v>0</v>
      </c>
      <c r="M1051" s="20">
        <v>0</v>
      </c>
      <c r="N1051" s="20">
        <v>0</v>
      </c>
      <c r="O1051" s="21">
        <f t="shared" si="389"/>
        <v>332.3992</v>
      </c>
    </row>
    <row r="1052" spans="2:15" ht="12" customHeight="1">
      <c r="B1052" s="35"/>
      <c r="C1052" s="36" t="s">
        <v>37</v>
      </c>
      <c r="D1052" s="20">
        <v>173332.5341</v>
      </c>
      <c r="E1052" s="20">
        <v>0</v>
      </c>
      <c r="F1052" s="20">
        <v>0</v>
      </c>
      <c r="G1052" s="20">
        <v>0</v>
      </c>
      <c r="H1052" s="20">
        <v>0</v>
      </c>
      <c r="I1052" s="20">
        <v>0</v>
      </c>
      <c r="J1052" s="20">
        <v>0</v>
      </c>
      <c r="K1052" s="20">
        <v>0</v>
      </c>
      <c r="L1052" s="20">
        <v>0</v>
      </c>
      <c r="M1052" s="20">
        <v>35760</v>
      </c>
      <c r="N1052" s="20">
        <v>42691.742</v>
      </c>
      <c r="O1052" s="21">
        <f>SUM(D1052:N1052)</f>
        <v>251784.2761</v>
      </c>
    </row>
    <row r="1053" spans="2:15" ht="12" customHeight="1">
      <c r="B1053" s="35"/>
      <c r="C1053" s="36" t="s">
        <v>38</v>
      </c>
      <c r="D1053" s="20">
        <v>0</v>
      </c>
      <c r="E1053" s="20">
        <v>0</v>
      </c>
      <c r="F1053" s="20">
        <v>0</v>
      </c>
      <c r="G1053" s="20">
        <v>0</v>
      </c>
      <c r="H1053" s="20">
        <v>0</v>
      </c>
      <c r="I1053" s="20">
        <v>0</v>
      </c>
      <c r="J1053" s="20">
        <v>0</v>
      </c>
      <c r="K1053" s="20">
        <v>0</v>
      </c>
      <c r="L1053" s="20">
        <v>0</v>
      </c>
      <c r="M1053" s="20">
        <v>0</v>
      </c>
      <c r="N1053" s="20">
        <v>0</v>
      </c>
      <c r="O1053" s="21">
        <f t="shared" si="389"/>
        <v>0</v>
      </c>
    </row>
    <row r="1054" spans="2:15" ht="12" customHeight="1">
      <c r="B1054" s="35" t="s">
        <v>66</v>
      </c>
      <c r="C1054" s="36" t="s">
        <v>100</v>
      </c>
      <c r="D1054" s="20">
        <v>0</v>
      </c>
      <c r="E1054" s="20">
        <v>0</v>
      </c>
      <c r="F1054" s="20">
        <v>0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1">
        <f t="shared" si="389"/>
        <v>0</v>
      </c>
    </row>
    <row r="1055" spans="2:15" ht="12" customHeight="1">
      <c r="B1055" s="37"/>
      <c r="C1055" s="38" t="s">
        <v>81</v>
      </c>
      <c r="D1055" s="22">
        <f aca="true" t="shared" si="390" ref="D1055:O1055">SUM(D1048:D1054)</f>
        <v>175492.85319999998</v>
      </c>
      <c r="E1055" s="22">
        <f t="shared" si="390"/>
        <v>0</v>
      </c>
      <c r="F1055" s="22">
        <f t="shared" si="390"/>
        <v>0</v>
      </c>
      <c r="G1055" s="22">
        <f t="shared" si="390"/>
        <v>0</v>
      </c>
      <c r="H1055" s="22">
        <f t="shared" si="390"/>
        <v>0</v>
      </c>
      <c r="I1055" s="22">
        <f t="shared" si="390"/>
        <v>0</v>
      </c>
      <c r="J1055" s="22">
        <f t="shared" si="390"/>
        <v>332.3992</v>
      </c>
      <c r="K1055" s="22">
        <f t="shared" si="390"/>
        <v>0</v>
      </c>
      <c r="L1055" s="22">
        <f t="shared" si="390"/>
        <v>0</v>
      </c>
      <c r="M1055" s="22">
        <f t="shared" si="390"/>
        <v>41360.0041</v>
      </c>
      <c r="N1055" s="22">
        <f t="shared" si="390"/>
        <v>42691.742</v>
      </c>
      <c r="O1055" s="23">
        <f t="shared" si="390"/>
        <v>259876.9985</v>
      </c>
    </row>
    <row r="1056" spans="2:15" ht="12" customHeight="1">
      <c r="B1056" s="35"/>
      <c r="C1056" s="39" t="s">
        <v>39</v>
      </c>
      <c r="D1056" s="20">
        <v>6320.1183</v>
      </c>
      <c r="E1056" s="20">
        <v>1952.8385</v>
      </c>
      <c r="F1056" s="20">
        <v>998.7485</v>
      </c>
      <c r="G1056" s="20">
        <v>0</v>
      </c>
      <c r="H1056" s="20">
        <v>0</v>
      </c>
      <c r="I1056" s="20">
        <v>0</v>
      </c>
      <c r="J1056" s="20">
        <v>0</v>
      </c>
      <c r="K1056" s="20">
        <v>0</v>
      </c>
      <c r="L1056" s="20">
        <v>0</v>
      </c>
      <c r="M1056" s="20">
        <v>0</v>
      </c>
      <c r="N1056" s="20">
        <v>0</v>
      </c>
      <c r="O1056" s="21">
        <f aca="true" t="shared" si="391" ref="O1056:O1079">SUM(D1056:N1056)</f>
        <v>9271.7053</v>
      </c>
    </row>
    <row r="1057" spans="2:15" ht="12" customHeight="1">
      <c r="B1057" s="35"/>
      <c r="C1057" s="39" t="s">
        <v>78</v>
      </c>
      <c r="D1057" s="20">
        <v>1644.7469</v>
      </c>
      <c r="E1057" s="20">
        <v>14974.4142</v>
      </c>
      <c r="F1057" s="20">
        <v>18764.2893</v>
      </c>
      <c r="G1057" s="20">
        <v>0.7488</v>
      </c>
      <c r="H1057" s="20">
        <v>57.853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1">
        <f t="shared" si="391"/>
        <v>35442.052200000006</v>
      </c>
    </row>
    <row r="1058" spans="2:15" ht="12" customHeight="1">
      <c r="B1058" s="35"/>
      <c r="C1058" s="39" t="s">
        <v>59</v>
      </c>
      <c r="D1058" s="20">
        <v>0</v>
      </c>
      <c r="E1058" s="20">
        <v>0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668.6419</v>
      </c>
      <c r="N1058" s="20">
        <v>0</v>
      </c>
      <c r="O1058" s="21">
        <f t="shared" si="391"/>
        <v>668.6419</v>
      </c>
    </row>
    <row r="1059" spans="2:15" ht="12" customHeight="1">
      <c r="B1059" s="35"/>
      <c r="C1059" s="39" t="s">
        <v>40</v>
      </c>
      <c r="D1059" s="20">
        <v>0</v>
      </c>
      <c r="E1059" s="20">
        <v>10643.1481</v>
      </c>
      <c r="F1059" s="20">
        <v>0</v>
      </c>
      <c r="G1059" s="20">
        <v>0</v>
      </c>
      <c r="H1059" s="20">
        <v>0</v>
      </c>
      <c r="I1059" s="20">
        <v>0</v>
      </c>
      <c r="J1059" s="20">
        <v>0</v>
      </c>
      <c r="K1059" s="20">
        <v>0</v>
      </c>
      <c r="L1059" s="20">
        <v>0</v>
      </c>
      <c r="M1059" s="20">
        <v>0</v>
      </c>
      <c r="N1059" s="20">
        <v>0</v>
      </c>
      <c r="O1059" s="21">
        <f t="shared" si="391"/>
        <v>10643.1481</v>
      </c>
    </row>
    <row r="1060" spans="2:15" ht="12" customHeight="1">
      <c r="B1060" s="35"/>
      <c r="C1060" s="39" t="s">
        <v>41</v>
      </c>
      <c r="D1060" s="20">
        <v>0</v>
      </c>
      <c r="E1060" s="20">
        <v>0</v>
      </c>
      <c r="F1060" s="20">
        <v>0</v>
      </c>
      <c r="G1060" s="20">
        <v>0</v>
      </c>
      <c r="H1060" s="20">
        <v>0</v>
      </c>
      <c r="I1060" s="20">
        <v>0</v>
      </c>
      <c r="J1060" s="20">
        <v>0</v>
      </c>
      <c r="K1060" s="20">
        <v>0</v>
      </c>
      <c r="L1060" s="20">
        <v>0</v>
      </c>
      <c r="M1060" s="20">
        <v>0</v>
      </c>
      <c r="N1060" s="20">
        <v>0</v>
      </c>
      <c r="O1060" s="21">
        <f t="shared" si="391"/>
        <v>0</v>
      </c>
    </row>
    <row r="1061" spans="2:15" ht="12" customHeight="1">
      <c r="B1061" s="35" t="s">
        <v>68</v>
      </c>
      <c r="C1061" s="39" t="s">
        <v>69</v>
      </c>
      <c r="D1061" s="20">
        <v>0</v>
      </c>
      <c r="E1061" s="20">
        <v>0</v>
      </c>
      <c r="F1061" s="20">
        <v>0</v>
      </c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1">
        <f t="shared" si="391"/>
        <v>0</v>
      </c>
    </row>
    <row r="1062" spans="2:15" ht="12" customHeight="1">
      <c r="B1062" s="35"/>
      <c r="C1062" s="39" t="s">
        <v>82</v>
      </c>
      <c r="D1062" s="20">
        <v>46.3531</v>
      </c>
      <c r="E1062" s="20">
        <v>0</v>
      </c>
      <c r="F1062" s="20">
        <v>0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1">
        <f t="shared" si="391"/>
        <v>46.3531</v>
      </c>
    </row>
    <row r="1063" spans="2:15" ht="12" customHeight="1">
      <c r="B1063" s="35"/>
      <c r="C1063" s="39" t="s">
        <v>60</v>
      </c>
      <c r="D1063" s="20">
        <v>280611.4252</v>
      </c>
      <c r="E1063" s="20">
        <v>0</v>
      </c>
      <c r="F1063" s="20">
        <v>0</v>
      </c>
      <c r="G1063" s="20">
        <v>0</v>
      </c>
      <c r="H1063" s="20">
        <v>0</v>
      </c>
      <c r="I1063" s="20">
        <v>0</v>
      </c>
      <c r="J1063" s="20">
        <v>0</v>
      </c>
      <c r="K1063" s="20">
        <v>0</v>
      </c>
      <c r="L1063" s="20">
        <v>0</v>
      </c>
      <c r="M1063" s="20">
        <v>0</v>
      </c>
      <c r="N1063" s="20">
        <v>39604.6531</v>
      </c>
      <c r="O1063" s="21">
        <f t="shared" si="391"/>
        <v>320216.0783</v>
      </c>
    </row>
    <row r="1064" spans="2:15" ht="12" customHeight="1">
      <c r="B1064" s="35"/>
      <c r="C1064" s="39" t="s">
        <v>79</v>
      </c>
      <c r="D1064" s="20">
        <v>20116.3013</v>
      </c>
      <c r="E1064" s="20">
        <v>0</v>
      </c>
      <c r="F1064" s="20">
        <v>0</v>
      </c>
      <c r="G1064" s="20">
        <v>0</v>
      </c>
      <c r="H1064" s="20">
        <v>0</v>
      </c>
      <c r="I1064" s="20">
        <v>0</v>
      </c>
      <c r="J1064" s="20">
        <v>0</v>
      </c>
      <c r="K1064" s="20">
        <v>0</v>
      </c>
      <c r="L1064" s="20">
        <v>0</v>
      </c>
      <c r="M1064" s="20">
        <v>0</v>
      </c>
      <c r="N1064" s="20">
        <v>172093.9025</v>
      </c>
      <c r="O1064" s="21">
        <f t="shared" si="391"/>
        <v>192210.2038</v>
      </c>
    </row>
    <row r="1065" spans="2:15" ht="12" customHeight="1">
      <c r="B1065" s="35"/>
      <c r="C1065" s="39" t="s">
        <v>42</v>
      </c>
      <c r="D1065" s="20">
        <v>193.151</v>
      </c>
      <c r="E1065" s="20">
        <v>1541.5819</v>
      </c>
      <c r="F1065" s="20">
        <v>0</v>
      </c>
      <c r="G1065" s="20">
        <v>0</v>
      </c>
      <c r="H1065" s="20">
        <v>0</v>
      </c>
      <c r="I1065" s="20">
        <v>0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1">
        <f t="shared" si="391"/>
        <v>1734.7329</v>
      </c>
    </row>
    <row r="1066" spans="2:15" ht="12" customHeight="1">
      <c r="B1066" s="35"/>
      <c r="C1066" s="39" t="s">
        <v>43</v>
      </c>
      <c r="D1066" s="20">
        <v>0</v>
      </c>
      <c r="E1066" s="20">
        <v>0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1">
        <f t="shared" si="391"/>
        <v>0</v>
      </c>
    </row>
    <row r="1067" spans="2:15" ht="12" customHeight="1">
      <c r="B1067" s="35" t="s">
        <v>70</v>
      </c>
      <c r="C1067" s="39" t="s">
        <v>83</v>
      </c>
      <c r="D1067" s="20">
        <v>0</v>
      </c>
      <c r="E1067" s="20">
        <v>0</v>
      </c>
      <c r="F1067" s="20">
        <v>0</v>
      </c>
      <c r="G1067" s="20">
        <v>0</v>
      </c>
      <c r="H1067" s="20">
        <v>0</v>
      </c>
      <c r="I1067" s="20">
        <v>0</v>
      </c>
      <c r="J1067" s="20">
        <v>0</v>
      </c>
      <c r="K1067" s="20">
        <v>0</v>
      </c>
      <c r="L1067" s="20">
        <v>0</v>
      </c>
      <c r="M1067" s="20">
        <v>0</v>
      </c>
      <c r="N1067" s="20">
        <v>0</v>
      </c>
      <c r="O1067" s="21">
        <f t="shared" si="391"/>
        <v>0</v>
      </c>
    </row>
    <row r="1068" spans="2:15" ht="12" customHeight="1">
      <c r="B1068" s="35"/>
      <c r="C1068" s="39" t="s">
        <v>44</v>
      </c>
      <c r="D1068" s="20">
        <v>1841.8464</v>
      </c>
      <c r="E1068" s="20">
        <v>0</v>
      </c>
      <c r="F1068" s="20">
        <v>0</v>
      </c>
      <c r="G1068" s="20">
        <v>0</v>
      </c>
      <c r="H1068" s="20">
        <v>0</v>
      </c>
      <c r="I1068" s="20">
        <v>0</v>
      </c>
      <c r="J1068" s="20">
        <v>48462.0482</v>
      </c>
      <c r="K1068" s="20">
        <v>0</v>
      </c>
      <c r="L1068" s="20">
        <v>0</v>
      </c>
      <c r="M1068" s="20">
        <v>10257.0821</v>
      </c>
      <c r="N1068" s="20">
        <v>56094.318</v>
      </c>
      <c r="O1068" s="21">
        <f t="shared" si="391"/>
        <v>116655.2947</v>
      </c>
    </row>
    <row r="1069" spans="2:15" ht="12" customHeight="1">
      <c r="B1069" s="35"/>
      <c r="C1069" s="39" t="s">
        <v>61</v>
      </c>
      <c r="D1069" s="20">
        <v>3274.3998</v>
      </c>
      <c r="E1069" s="20">
        <v>0</v>
      </c>
      <c r="F1069" s="20">
        <v>0</v>
      </c>
      <c r="G1069" s="20">
        <v>0</v>
      </c>
      <c r="H1069" s="20">
        <v>0</v>
      </c>
      <c r="I1069" s="20">
        <v>0</v>
      </c>
      <c r="J1069" s="20">
        <v>0</v>
      </c>
      <c r="K1069" s="20">
        <v>0</v>
      </c>
      <c r="L1069" s="20">
        <v>0</v>
      </c>
      <c r="M1069" s="20">
        <v>0</v>
      </c>
      <c r="N1069" s="20">
        <v>204280.7679</v>
      </c>
      <c r="O1069" s="21">
        <f t="shared" si="391"/>
        <v>207555.16770000002</v>
      </c>
    </row>
    <row r="1070" spans="2:15" ht="12" customHeight="1">
      <c r="B1070" s="35"/>
      <c r="C1070" s="39" t="s">
        <v>45</v>
      </c>
      <c r="D1070" s="20">
        <v>2871.7866</v>
      </c>
      <c r="E1070" s="20">
        <v>0</v>
      </c>
      <c r="F1070" s="20">
        <v>0</v>
      </c>
      <c r="G1070" s="20">
        <v>0</v>
      </c>
      <c r="H1070" s="20">
        <v>0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1">
        <f t="shared" si="391"/>
        <v>2871.7866</v>
      </c>
    </row>
    <row r="1071" spans="2:15" ht="12" customHeight="1">
      <c r="B1071" s="35"/>
      <c r="C1071" s="39" t="s">
        <v>46</v>
      </c>
      <c r="D1071" s="20">
        <v>768.0258</v>
      </c>
      <c r="E1071" s="20">
        <v>0</v>
      </c>
      <c r="F1071" s="20">
        <v>0</v>
      </c>
      <c r="G1071" s="20">
        <v>0</v>
      </c>
      <c r="H1071" s="20">
        <v>0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  <c r="O1071" s="21">
        <f t="shared" si="391"/>
        <v>768.0258</v>
      </c>
    </row>
    <row r="1072" spans="2:15" ht="12" customHeight="1">
      <c r="B1072" s="35"/>
      <c r="C1072" s="39" t="s">
        <v>84</v>
      </c>
      <c r="D1072" s="20">
        <v>0</v>
      </c>
      <c r="E1072" s="20">
        <v>0</v>
      </c>
      <c r="F1072" s="20">
        <v>0</v>
      </c>
      <c r="G1072" s="20">
        <v>0</v>
      </c>
      <c r="H1072" s="20">
        <v>0</v>
      </c>
      <c r="I1072" s="20">
        <v>0</v>
      </c>
      <c r="J1072" s="20">
        <v>0</v>
      </c>
      <c r="K1072" s="20">
        <v>0</v>
      </c>
      <c r="L1072" s="20">
        <v>0</v>
      </c>
      <c r="M1072" s="20">
        <v>0</v>
      </c>
      <c r="N1072" s="20">
        <v>0</v>
      </c>
      <c r="O1072" s="21">
        <f t="shared" si="391"/>
        <v>0</v>
      </c>
    </row>
    <row r="1073" spans="2:15" ht="12" customHeight="1">
      <c r="B1073" s="35" t="s">
        <v>71</v>
      </c>
      <c r="C1073" s="39" t="s">
        <v>85</v>
      </c>
      <c r="D1073" s="20">
        <v>0</v>
      </c>
      <c r="E1073" s="20">
        <v>0</v>
      </c>
      <c r="F1073" s="20">
        <v>0</v>
      </c>
      <c r="G1073" s="20">
        <v>0</v>
      </c>
      <c r="H1073" s="20">
        <v>0</v>
      </c>
      <c r="I1073" s="20">
        <v>0</v>
      </c>
      <c r="J1073" s="20">
        <v>0</v>
      </c>
      <c r="K1073" s="20">
        <v>0</v>
      </c>
      <c r="L1073" s="20">
        <v>0</v>
      </c>
      <c r="M1073" s="20">
        <v>0</v>
      </c>
      <c r="N1073" s="20">
        <v>0</v>
      </c>
      <c r="O1073" s="21">
        <f t="shared" si="391"/>
        <v>0</v>
      </c>
    </row>
    <row r="1074" spans="2:15" ht="12" customHeight="1">
      <c r="B1074" s="35"/>
      <c r="C1074" s="39" t="s">
        <v>86</v>
      </c>
      <c r="D1074" s="20">
        <v>0</v>
      </c>
      <c r="E1074" s="20">
        <v>0</v>
      </c>
      <c r="F1074" s="20">
        <v>0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1">
        <f t="shared" si="391"/>
        <v>0</v>
      </c>
    </row>
    <row r="1075" spans="2:15" ht="12" customHeight="1">
      <c r="B1075" s="35"/>
      <c r="C1075" s="39" t="s">
        <v>87</v>
      </c>
      <c r="D1075" s="20">
        <v>0</v>
      </c>
      <c r="E1075" s="20">
        <v>0</v>
      </c>
      <c r="F1075" s="20">
        <v>0</v>
      </c>
      <c r="G1075" s="20">
        <v>0</v>
      </c>
      <c r="H1075" s="20">
        <v>0</v>
      </c>
      <c r="I1075" s="20">
        <v>0</v>
      </c>
      <c r="J1075" s="20">
        <v>0</v>
      </c>
      <c r="K1075" s="20">
        <v>0</v>
      </c>
      <c r="L1075" s="20">
        <v>0</v>
      </c>
      <c r="M1075" s="20">
        <v>0</v>
      </c>
      <c r="N1075" s="20">
        <v>0</v>
      </c>
      <c r="O1075" s="21">
        <f t="shared" si="391"/>
        <v>0</v>
      </c>
    </row>
    <row r="1076" spans="2:15" ht="12" customHeight="1">
      <c r="B1076" s="35"/>
      <c r="C1076" s="39" t="s">
        <v>47</v>
      </c>
      <c r="D1076" s="20">
        <v>0</v>
      </c>
      <c r="E1076" s="20">
        <v>0</v>
      </c>
      <c r="F1076" s="20">
        <v>0</v>
      </c>
      <c r="G1076" s="20">
        <v>0</v>
      </c>
      <c r="H1076" s="20">
        <v>0</v>
      </c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  <c r="N1076" s="20">
        <v>0</v>
      </c>
      <c r="O1076" s="21">
        <f t="shared" si="391"/>
        <v>0</v>
      </c>
    </row>
    <row r="1077" spans="2:15" ht="12" customHeight="1">
      <c r="B1077" s="35"/>
      <c r="C1077" s="39" t="s">
        <v>88</v>
      </c>
      <c r="D1077" s="20">
        <v>1.1778</v>
      </c>
      <c r="E1077" s="20">
        <v>0</v>
      </c>
      <c r="F1077" s="20">
        <v>0</v>
      </c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1">
        <f t="shared" si="391"/>
        <v>1.1778</v>
      </c>
    </row>
    <row r="1078" spans="2:15" ht="12" customHeight="1">
      <c r="B1078" s="35"/>
      <c r="C1078" s="39" t="s">
        <v>48</v>
      </c>
      <c r="D1078" s="20">
        <v>15516.8807</v>
      </c>
      <c r="E1078" s="20">
        <v>72.6573</v>
      </c>
      <c r="F1078" s="20">
        <v>0</v>
      </c>
      <c r="G1078" s="20">
        <v>0</v>
      </c>
      <c r="H1078" s="20">
        <v>0</v>
      </c>
      <c r="I1078" s="20">
        <v>0</v>
      </c>
      <c r="J1078" s="20">
        <v>0</v>
      </c>
      <c r="K1078" s="20">
        <v>0</v>
      </c>
      <c r="L1078" s="20">
        <v>0</v>
      </c>
      <c r="M1078" s="20">
        <v>3312.9546</v>
      </c>
      <c r="N1078" s="20">
        <v>4341.1136</v>
      </c>
      <c r="O1078" s="21">
        <f t="shared" si="391"/>
        <v>23243.606200000002</v>
      </c>
    </row>
    <row r="1079" spans="2:15" ht="12" customHeight="1">
      <c r="B1079" s="35"/>
      <c r="C1079" s="40" t="s">
        <v>89</v>
      </c>
      <c r="D1079" s="20">
        <v>0</v>
      </c>
      <c r="E1079" s="20">
        <v>0</v>
      </c>
      <c r="F1079" s="20">
        <v>0</v>
      </c>
      <c r="G1079" s="20">
        <v>0</v>
      </c>
      <c r="H1079" s="20">
        <v>0</v>
      </c>
      <c r="I1079" s="20">
        <v>0</v>
      </c>
      <c r="J1079" s="20">
        <v>0</v>
      </c>
      <c r="K1079" s="20">
        <v>0</v>
      </c>
      <c r="L1079" s="20">
        <v>0</v>
      </c>
      <c r="M1079" s="20">
        <v>0</v>
      </c>
      <c r="N1079" s="20">
        <v>0</v>
      </c>
      <c r="O1079" s="21">
        <f t="shared" si="391"/>
        <v>0</v>
      </c>
    </row>
    <row r="1080" spans="2:15" ht="12" customHeight="1">
      <c r="B1080" s="37"/>
      <c r="C1080" s="41" t="s">
        <v>81</v>
      </c>
      <c r="D1080" s="22">
        <f aca="true" t="shared" si="392" ref="D1080:O1080">SUM(D1056:D1079)</f>
        <v>333206.2129</v>
      </c>
      <c r="E1080" s="22">
        <f t="shared" si="392"/>
        <v>29184.640000000003</v>
      </c>
      <c r="F1080" s="22">
        <f t="shared" si="392"/>
        <v>19763.037800000002</v>
      </c>
      <c r="G1080" s="22">
        <f t="shared" si="392"/>
        <v>0.7488</v>
      </c>
      <c r="H1080" s="22">
        <f t="shared" si="392"/>
        <v>57.853</v>
      </c>
      <c r="I1080" s="22">
        <f t="shared" si="392"/>
        <v>0</v>
      </c>
      <c r="J1080" s="22">
        <f t="shared" si="392"/>
        <v>48462.0482</v>
      </c>
      <c r="K1080" s="22">
        <f t="shared" si="392"/>
        <v>0</v>
      </c>
      <c r="L1080" s="22">
        <f t="shared" si="392"/>
        <v>0</v>
      </c>
      <c r="M1080" s="22">
        <f t="shared" si="392"/>
        <v>14238.6786</v>
      </c>
      <c r="N1080" s="22">
        <f t="shared" si="392"/>
        <v>476414.7551</v>
      </c>
      <c r="O1080" s="23">
        <f t="shared" si="392"/>
        <v>921327.9743999998</v>
      </c>
    </row>
    <row r="1081" spans="2:15" ht="12" customHeight="1">
      <c r="B1081" s="33"/>
      <c r="C1081" s="42" t="s">
        <v>49</v>
      </c>
      <c r="D1081" s="20">
        <v>0</v>
      </c>
      <c r="E1081" s="20">
        <v>0</v>
      </c>
      <c r="F1081" s="20">
        <v>0</v>
      </c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1">
        <f aca="true" t="shared" si="393" ref="O1081:O1097">SUM(D1081:N1081)</f>
        <v>0</v>
      </c>
    </row>
    <row r="1082" spans="2:15" ht="12" customHeight="1">
      <c r="B1082" s="35"/>
      <c r="C1082" s="39" t="s">
        <v>50</v>
      </c>
      <c r="D1082" s="20">
        <v>0</v>
      </c>
      <c r="E1082" s="20">
        <v>0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1">
        <f t="shared" si="393"/>
        <v>0</v>
      </c>
    </row>
    <row r="1083" spans="2:15" ht="12" customHeight="1">
      <c r="B1083" s="35"/>
      <c r="C1083" s="39" t="s">
        <v>51</v>
      </c>
      <c r="D1083" s="20">
        <v>0</v>
      </c>
      <c r="E1083" s="20">
        <v>0</v>
      </c>
      <c r="F1083" s="20">
        <v>0</v>
      </c>
      <c r="G1083" s="20">
        <v>0</v>
      </c>
      <c r="H1083" s="20">
        <v>0</v>
      </c>
      <c r="I1083" s="20">
        <v>0</v>
      </c>
      <c r="J1083" s="20">
        <v>0</v>
      </c>
      <c r="K1083" s="20">
        <v>0</v>
      </c>
      <c r="L1083" s="20">
        <v>0</v>
      </c>
      <c r="M1083" s="20">
        <v>0</v>
      </c>
      <c r="N1083" s="20">
        <v>0</v>
      </c>
      <c r="O1083" s="21">
        <f t="shared" si="393"/>
        <v>0</v>
      </c>
    </row>
    <row r="1084" spans="2:15" ht="12" customHeight="1">
      <c r="B1084" s="35" t="s">
        <v>72</v>
      </c>
      <c r="C1084" s="39" t="s">
        <v>90</v>
      </c>
      <c r="D1084" s="20">
        <v>15.3275</v>
      </c>
      <c r="E1084" s="20">
        <v>11341.2549</v>
      </c>
      <c r="F1084" s="20">
        <v>408.5554</v>
      </c>
      <c r="G1084" s="20">
        <v>3792.1796</v>
      </c>
      <c r="H1084" s="20">
        <v>37.9112</v>
      </c>
      <c r="I1084" s="20">
        <v>875.2592</v>
      </c>
      <c r="J1084" s="20">
        <v>0</v>
      </c>
      <c r="K1084" s="20">
        <v>0</v>
      </c>
      <c r="L1084" s="20">
        <v>0</v>
      </c>
      <c r="M1084" s="20">
        <v>538.7577</v>
      </c>
      <c r="N1084" s="20">
        <v>0</v>
      </c>
      <c r="O1084" s="21">
        <f t="shared" si="393"/>
        <v>17009.245499999997</v>
      </c>
    </row>
    <row r="1085" spans="2:15" ht="12" customHeight="1">
      <c r="B1085" s="35"/>
      <c r="C1085" s="39" t="s">
        <v>52</v>
      </c>
      <c r="D1085" s="20">
        <v>0</v>
      </c>
      <c r="E1085" s="20">
        <v>0</v>
      </c>
      <c r="F1085" s="20">
        <v>0</v>
      </c>
      <c r="G1085" s="20">
        <v>69.1949</v>
      </c>
      <c r="H1085" s="20">
        <v>0</v>
      </c>
      <c r="I1085" s="20">
        <v>0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1">
        <f t="shared" si="393"/>
        <v>69.1949</v>
      </c>
    </row>
    <row r="1086" spans="2:15" ht="12" customHeight="1">
      <c r="B1086" s="35"/>
      <c r="C1086" s="39" t="s">
        <v>53</v>
      </c>
      <c r="D1086" s="20">
        <v>0</v>
      </c>
      <c r="E1086" s="20">
        <v>0</v>
      </c>
      <c r="F1086" s="20">
        <v>0</v>
      </c>
      <c r="G1086" s="20">
        <v>0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1">
        <f t="shared" si="393"/>
        <v>0</v>
      </c>
    </row>
    <row r="1087" spans="2:15" ht="12" customHeight="1">
      <c r="B1087" s="35"/>
      <c r="C1087" s="39" t="s">
        <v>54</v>
      </c>
      <c r="D1087" s="20">
        <v>0</v>
      </c>
      <c r="E1087" s="20">
        <v>0</v>
      </c>
      <c r="F1087" s="20">
        <v>0</v>
      </c>
      <c r="G1087" s="20">
        <v>0</v>
      </c>
      <c r="H1087" s="20">
        <v>0</v>
      </c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  <c r="N1087" s="20">
        <v>0</v>
      </c>
      <c r="O1087" s="21">
        <f t="shared" si="393"/>
        <v>0</v>
      </c>
    </row>
    <row r="1088" spans="2:15" ht="12" customHeight="1">
      <c r="B1088" s="35"/>
      <c r="C1088" s="39" t="s">
        <v>55</v>
      </c>
      <c r="D1088" s="20">
        <v>1659.6718</v>
      </c>
      <c r="E1088" s="20">
        <v>0</v>
      </c>
      <c r="F1088" s="20">
        <v>0</v>
      </c>
      <c r="G1088" s="20">
        <v>0</v>
      </c>
      <c r="H1088" s="20">
        <v>0</v>
      </c>
      <c r="I1088" s="20">
        <v>0</v>
      </c>
      <c r="J1088" s="20">
        <v>0</v>
      </c>
      <c r="K1088" s="20">
        <v>0</v>
      </c>
      <c r="L1088" s="20">
        <v>0</v>
      </c>
      <c r="M1088" s="20">
        <v>0</v>
      </c>
      <c r="N1088" s="20">
        <v>0</v>
      </c>
      <c r="O1088" s="21">
        <f t="shared" si="393"/>
        <v>1659.6718</v>
      </c>
    </row>
    <row r="1089" spans="2:15" ht="12" customHeight="1">
      <c r="B1089" s="35" t="s">
        <v>73</v>
      </c>
      <c r="C1089" s="39" t="s">
        <v>56</v>
      </c>
      <c r="D1089" s="20">
        <v>0</v>
      </c>
      <c r="E1089" s="20">
        <v>0</v>
      </c>
      <c r="F1089" s="20">
        <v>0</v>
      </c>
      <c r="G1089" s="20">
        <v>0</v>
      </c>
      <c r="H1089" s="20">
        <v>0</v>
      </c>
      <c r="I1089" s="20">
        <v>0</v>
      </c>
      <c r="J1089" s="20">
        <v>0</v>
      </c>
      <c r="K1089" s="20">
        <v>0</v>
      </c>
      <c r="L1089" s="20">
        <v>0</v>
      </c>
      <c r="M1089" s="20">
        <v>0</v>
      </c>
      <c r="N1089" s="20">
        <v>0</v>
      </c>
      <c r="O1089" s="21">
        <f t="shared" si="393"/>
        <v>0</v>
      </c>
    </row>
    <row r="1090" spans="2:15" ht="12" customHeight="1">
      <c r="B1090" s="35"/>
      <c r="C1090" s="39" t="s">
        <v>91</v>
      </c>
      <c r="D1090" s="20">
        <v>0</v>
      </c>
      <c r="E1090" s="20">
        <v>0</v>
      </c>
      <c r="F1090" s="20">
        <v>0</v>
      </c>
      <c r="G1090" s="20">
        <v>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1">
        <f t="shared" si="393"/>
        <v>0</v>
      </c>
    </row>
    <row r="1091" spans="2:15" ht="12" customHeight="1">
      <c r="B1091" s="35"/>
      <c r="C1091" s="39" t="s">
        <v>62</v>
      </c>
      <c r="D1091" s="20">
        <v>3.3683</v>
      </c>
      <c r="E1091" s="20">
        <v>244.7185</v>
      </c>
      <c r="F1091" s="20">
        <v>3.5</v>
      </c>
      <c r="G1091" s="20">
        <v>0</v>
      </c>
      <c r="H1091" s="20">
        <v>0</v>
      </c>
      <c r="I1091" s="20">
        <v>0</v>
      </c>
      <c r="J1091" s="20">
        <v>0</v>
      </c>
      <c r="K1091" s="20">
        <v>0</v>
      </c>
      <c r="L1091" s="20">
        <v>695.1337</v>
      </c>
      <c r="M1091" s="20">
        <v>86.453</v>
      </c>
      <c r="N1091" s="20">
        <v>0</v>
      </c>
      <c r="O1091" s="21">
        <f t="shared" si="393"/>
        <v>1033.1735</v>
      </c>
    </row>
    <row r="1092" spans="2:15" ht="12" customHeight="1">
      <c r="B1092" s="35"/>
      <c r="C1092" s="39" t="s">
        <v>63</v>
      </c>
      <c r="D1092" s="20">
        <v>0</v>
      </c>
      <c r="E1092" s="20">
        <v>0</v>
      </c>
      <c r="F1092" s="20">
        <v>0</v>
      </c>
      <c r="G1092" s="20">
        <v>0</v>
      </c>
      <c r="H1092" s="20">
        <v>0</v>
      </c>
      <c r="I1092" s="20">
        <v>0</v>
      </c>
      <c r="J1092" s="20">
        <v>0</v>
      </c>
      <c r="K1092" s="20">
        <v>0</v>
      </c>
      <c r="L1092" s="20">
        <v>0</v>
      </c>
      <c r="M1092" s="20">
        <v>0</v>
      </c>
      <c r="N1092" s="20">
        <v>0</v>
      </c>
      <c r="O1092" s="21">
        <f t="shared" si="393"/>
        <v>0</v>
      </c>
    </row>
    <row r="1093" spans="2:15" ht="12" customHeight="1">
      <c r="B1093" s="35"/>
      <c r="C1093" s="39" t="s">
        <v>64</v>
      </c>
      <c r="D1093" s="20">
        <v>0</v>
      </c>
      <c r="E1093" s="20">
        <v>0</v>
      </c>
      <c r="F1093" s="20">
        <v>0</v>
      </c>
      <c r="G1093" s="20">
        <v>0</v>
      </c>
      <c r="H1093" s="20">
        <v>0</v>
      </c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  <c r="N1093" s="20">
        <v>0</v>
      </c>
      <c r="O1093" s="21">
        <f t="shared" si="393"/>
        <v>0</v>
      </c>
    </row>
    <row r="1094" spans="2:15" ht="12" customHeight="1">
      <c r="B1094" s="35" t="s">
        <v>74</v>
      </c>
      <c r="C1094" s="39" t="s">
        <v>57</v>
      </c>
      <c r="D1094" s="20">
        <v>0</v>
      </c>
      <c r="E1094" s="20">
        <v>0</v>
      </c>
      <c r="F1094" s="20">
        <v>0</v>
      </c>
      <c r="G1094" s="20">
        <v>0</v>
      </c>
      <c r="H1094" s="20">
        <v>0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1">
        <f t="shared" si="393"/>
        <v>0</v>
      </c>
    </row>
    <row r="1095" spans="2:15" ht="12" customHeight="1">
      <c r="B1095" s="35"/>
      <c r="C1095" s="39" t="s">
        <v>92</v>
      </c>
      <c r="D1095" s="20">
        <v>0</v>
      </c>
      <c r="E1095" s="20">
        <v>0</v>
      </c>
      <c r="F1095" s="20">
        <v>0</v>
      </c>
      <c r="G1095" s="20">
        <v>0</v>
      </c>
      <c r="H1095" s="20">
        <v>0</v>
      </c>
      <c r="I1095" s="20">
        <v>0</v>
      </c>
      <c r="J1095" s="20">
        <v>0</v>
      </c>
      <c r="K1095" s="20">
        <v>0</v>
      </c>
      <c r="L1095" s="20">
        <v>0</v>
      </c>
      <c r="M1095" s="20">
        <v>0</v>
      </c>
      <c r="N1095" s="20">
        <v>0</v>
      </c>
      <c r="O1095" s="21">
        <f>SUM(D1095:N1095)</f>
        <v>0</v>
      </c>
    </row>
    <row r="1096" spans="2:15" ht="12" customHeight="1">
      <c r="B1096" s="35"/>
      <c r="C1096" s="39" t="s">
        <v>58</v>
      </c>
      <c r="D1096" s="20">
        <v>0</v>
      </c>
      <c r="E1096" s="20">
        <v>0</v>
      </c>
      <c r="F1096" s="20">
        <v>0</v>
      </c>
      <c r="G1096" s="20">
        <v>0</v>
      </c>
      <c r="H1096" s="20">
        <v>0</v>
      </c>
      <c r="I1096" s="20">
        <v>0</v>
      </c>
      <c r="J1096" s="20">
        <v>0</v>
      </c>
      <c r="K1096" s="20">
        <v>0</v>
      </c>
      <c r="L1096" s="20">
        <v>0</v>
      </c>
      <c r="M1096" s="20">
        <v>0</v>
      </c>
      <c r="N1096" s="20">
        <v>0</v>
      </c>
      <c r="O1096" s="21">
        <f t="shared" si="393"/>
        <v>0</v>
      </c>
    </row>
    <row r="1097" spans="2:15" ht="12" customHeight="1">
      <c r="B1097" s="35"/>
      <c r="C1097" s="40" t="s">
        <v>101</v>
      </c>
      <c r="D1097" s="24">
        <v>0</v>
      </c>
      <c r="E1097" s="24">
        <v>0</v>
      </c>
      <c r="F1097" s="24">
        <v>0</v>
      </c>
      <c r="G1097" s="24">
        <v>0</v>
      </c>
      <c r="H1097" s="24">
        <v>0</v>
      </c>
      <c r="I1097" s="24">
        <v>0</v>
      </c>
      <c r="J1097" s="24">
        <v>0</v>
      </c>
      <c r="K1097" s="24">
        <v>0</v>
      </c>
      <c r="L1097" s="24">
        <v>0</v>
      </c>
      <c r="M1097" s="24">
        <v>0</v>
      </c>
      <c r="N1097" s="24">
        <v>0</v>
      </c>
      <c r="O1097" s="25">
        <f t="shared" si="393"/>
        <v>0</v>
      </c>
    </row>
    <row r="1098" spans="2:15" ht="12" customHeight="1">
      <c r="B1098" s="37"/>
      <c r="C1098" s="43" t="s">
        <v>81</v>
      </c>
      <c r="D1098" s="24">
        <f aca="true" t="shared" si="394" ref="D1098:O1098">SUM(D1081:D1097)</f>
        <v>1678.3676000000003</v>
      </c>
      <c r="E1098" s="24">
        <f t="shared" si="394"/>
        <v>11585.9734</v>
      </c>
      <c r="F1098" s="24">
        <f t="shared" si="394"/>
        <v>412.0554</v>
      </c>
      <c r="G1098" s="24">
        <f t="shared" si="394"/>
        <v>3861.3745</v>
      </c>
      <c r="H1098" s="24">
        <f t="shared" si="394"/>
        <v>37.9112</v>
      </c>
      <c r="I1098" s="24">
        <f t="shared" si="394"/>
        <v>875.2592</v>
      </c>
      <c r="J1098" s="24">
        <f t="shared" si="394"/>
        <v>0</v>
      </c>
      <c r="K1098" s="24">
        <f t="shared" si="394"/>
        <v>0</v>
      </c>
      <c r="L1098" s="24">
        <f t="shared" si="394"/>
        <v>695.1337</v>
      </c>
      <c r="M1098" s="24">
        <f t="shared" si="394"/>
        <v>625.2107</v>
      </c>
      <c r="N1098" s="24">
        <f t="shared" si="394"/>
        <v>0</v>
      </c>
      <c r="O1098" s="25">
        <f t="shared" si="394"/>
        <v>19771.285699999997</v>
      </c>
    </row>
    <row r="1099" spans="2:15" ht="12" customHeight="1">
      <c r="B1099" s="35"/>
      <c r="C1099" s="36" t="s">
        <v>93</v>
      </c>
      <c r="D1099" s="18">
        <v>1074.22</v>
      </c>
      <c r="E1099" s="18">
        <v>868.0158</v>
      </c>
      <c r="F1099" s="18">
        <v>0</v>
      </c>
      <c r="G1099" s="18">
        <v>0</v>
      </c>
      <c r="H1099" s="18">
        <v>0</v>
      </c>
      <c r="I1099" s="18">
        <v>0</v>
      </c>
      <c r="J1099" s="18">
        <v>0</v>
      </c>
      <c r="K1099" s="18">
        <v>0</v>
      </c>
      <c r="L1099" s="18">
        <v>0</v>
      </c>
      <c r="M1099" s="18">
        <v>0</v>
      </c>
      <c r="N1099" s="18">
        <v>0</v>
      </c>
      <c r="O1099" s="19">
        <f aca="true" t="shared" si="395" ref="O1099:O1105">SUM(D1099:N1099)</f>
        <v>1942.2358</v>
      </c>
    </row>
    <row r="1100" spans="2:15" ht="12" customHeight="1">
      <c r="B1100" s="35" t="s">
        <v>75</v>
      </c>
      <c r="C1100" s="36" t="s">
        <v>94</v>
      </c>
      <c r="D1100" s="20">
        <v>56445.7541</v>
      </c>
      <c r="E1100" s="20">
        <v>47.1319</v>
      </c>
      <c r="F1100" s="20">
        <v>0</v>
      </c>
      <c r="G1100" s="20">
        <v>0</v>
      </c>
      <c r="H1100" s="20">
        <v>0</v>
      </c>
      <c r="I1100" s="20">
        <v>0</v>
      </c>
      <c r="J1100" s="20">
        <v>0</v>
      </c>
      <c r="K1100" s="20">
        <v>0</v>
      </c>
      <c r="L1100" s="20">
        <v>0</v>
      </c>
      <c r="M1100" s="20">
        <v>1.0829</v>
      </c>
      <c r="N1100" s="20">
        <v>29031.9427</v>
      </c>
      <c r="O1100" s="21">
        <f t="shared" si="395"/>
        <v>85525.91159999999</v>
      </c>
    </row>
    <row r="1101" spans="2:15" ht="12" customHeight="1">
      <c r="B1101" s="35"/>
      <c r="C1101" s="36" t="s">
        <v>95</v>
      </c>
      <c r="D1101" s="20">
        <v>152695.4182</v>
      </c>
      <c r="E1101" s="20">
        <v>0</v>
      </c>
      <c r="F1101" s="20">
        <v>0</v>
      </c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1">
        <f t="shared" si="395"/>
        <v>152695.4182</v>
      </c>
    </row>
    <row r="1102" spans="2:15" ht="12" customHeight="1">
      <c r="B1102" s="35" t="s">
        <v>76</v>
      </c>
      <c r="C1102" s="36" t="s">
        <v>96</v>
      </c>
      <c r="D1102" s="20">
        <v>0</v>
      </c>
      <c r="E1102" s="20">
        <v>0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1">
        <f t="shared" si="395"/>
        <v>0</v>
      </c>
    </row>
    <row r="1103" spans="2:15" ht="12" customHeight="1">
      <c r="B1103" s="35"/>
      <c r="C1103" s="36" t="s">
        <v>97</v>
      </c>
      <c r="D1103" s="20">
        <v>5420.6369</v>
      </c>
      <c r="E1103" s="20">
        <v>0</v>
      </c>
      <c r="F1103" s="20">
        <v>0</v>
      </c>
      <c r="G1103" s="20">
        <v>0</v>
      </c>
      <c r="H1103" s="20">
        <v>0</v>
      </c>
      <c r="I1103" s="20">
        <v>0</v>
      </c>
      <c r="J1103" s="20">
        <v>0</v>
      </c>
      <c r="K1103" s="20">
        <v>0</v>
      </c>
      <c r="L1103" s="20">
        <v>0</v>
      </c>
      <c r="M1103" s="20">
        <v>0</v>
      </c>
      <c r="N1103" s="20">
        <v>4406.748</v>
      </c>
      <c r="O1103" s="21">
        <f t="shared" si="395"/>
        <v>9827.384900000001</v>
      </c>
    </row>
    <row r="1104" spans="2:15" ht="12" customHeight="1">
      <c r="B1104" s="35" t="s">
        <v>71</v>
      </c>
      <c r="C1104" s="36" t="s">
        <v>98</v>
      </c>
      <c r="D1104" s="20">
        <v>0</v>
      </c>
      <c r="E1104" s="20">
        <v>0</v>
      </c>
      <c r="F1104" s="20">
        <v>0</v>
      </c>
      <c r="G1104" s="20">
        <v>0</v>
      </c>
      <c r="H1104" s="20">
        <v>0</v>
      </c>
      <c r="I1104" s="20">
        <v>0</v>
      </c>
      <c r="J1104" s="20">
        <v>0</v>
      </c>
      <c r="K1104" s="20">
        <v>0</v>
      </c>
      <c r="L1104" s="20">
        <v>0</v>
      </c>
      <c r="M1104" s="20">
        <v>0</v>
      </c>
      <c r="N1104" s="20">
        <v>0</v>
      </c>
      <c r="O1104" s="21">
        <f t="shared" si="395"/>
        <v>0</v>
      </c>
    </row>
    <row r="1105" spans="2:15" ht="12" customHeight="1">
      <c r="B1105" s="35"/>
      <c r="C1105" s="44" t="s">
        <v>99</v>
      </c>
      <c r="D1105" s="24">
        <v>0</v>
      </c>
      <c r="E1105" s="24">
        <v>0</v>
      </c>
      <c r="F1105" s="24">
        <v>0</v>
      </c>
      <c r="G1105" s="24">
        <v>0</v>
      </c>
      <c r="H1105" s="24">
        <v>0</v>
      </c>
      <c r="I1105" s="24">
        <v>0</v>
      </c>
      <c r="J1105" s="24">
        <v>0</v>
      </c>
      <c r="K1105" s="24">
        <v>0</v>
      </c>
      <c r="L1105" s="24">
        <v>0</v>
      </c>
      <c r="M1105" s="24">
        <v>0</v>
      </c>
      <c r="N1105" s="24">
        <v>0</v>
      </c>
      <c r="O1105" s="25">
        <f t="shared" si="395"/>
        <v>0</v>
      </c>
    </row>
    <row r="1106" spans="2:15" ht="12" customHeight="1">
      <c r="B1106" s="37"/>
      <c r="C1106" s="43" t="s">
        <v>67</v>
      </c>
      <c r="D1106" s="22">
        <f aca="true" t="shared" si="396" ref="D1106:O1106">SUM(D1099:D1105)</f>
        <v>215636.0292</v>
      </c>
      <c r="E1106" s="22">
        <f t="shared" si="396"/>
        <v>915.1477</v>
      </c>
      <c r="F1106" s="22">
        <f t="shared" si="396"/>
        <v>0</v>
      </c>
      <c r="G1106" s="22">
        <f t="shared" si="396"/>
        <v>0</v>
      </c>
      <c r="H1106" s="22">
        <f t="shared" si="396"/>
        <v>0</v>
      </c>
      <c r="I1106" s="22">
        <f t="shared" si="396"/>
        <v>0</v>
      </c>
      <c r="J1106" s="22">
        <f t="shared" si="396"/>
        <v>0</v>
      </c>
      <c r="K1106" s="22">
        <f t="shared" si="396"/>
        <v>0</v>
      </c>
      <c r="L1106" s="22">
        <f t="shared" si="396"/>
        <v>0</v>
      </c>
      <c r="M1106" s="22">
        <f t="shared" si="396"/>
        <v>1.0829</v>
      </c>
      <c r="N1106" s="22">
        <f t="shared" si="396"/>
        <v>33438.6907</v>
      </c>
      <c r="O1106" s="23">
        <f t="shared" si="396"/>
        <v>249990.95049999998</v>
      </c>
    </row>
    <row r="1107" spans="2:15" ht="12" customHeight="1">
      <c r="B1107" s="45" t="s">
        <v>77</v>
      </c>
      <c r="C1107" s="46"/>
      <c r="D1107" s="26">
        <f aca="true" t="shared" si="397" ref="D1107:O1107">+D1055+D1080+D1098+D1106</f>
        <v>726013.4628999999</v>
      </c>
      <c r="E1107" s="26">
        <f t="shared" si="397"/>
        <v>41685.7611</v>
      </c>
      <c r="F1107" s="26">
        <f t="shared" si="397"/>
        <v>20175.093200000003</v>
      </c>
      <c r="G1107" s="26">
        <f t="shared" si="397"/>
        <v>3862.1232999999997</v>
      </c>
      <c r="H1107" s="26">
        <f t="shared" si="397"/>
        <v>95.7642</v>
      </c>
      <c r="I1107" s="27">
        <f t="shared" si="397"/>
        <v>875.2592</v>
      </c>
      <c r="J1107" s="26">
        <f t="shared" si="397"/>
        <v>48794.4474</v>
      </c>
      <c r="K1107" s="26">
        <f t="shared" si="397"/>
        <v>0</v>
      </c>
      <c r="L1107" s="26">
        <f t="shared" si="397"/>
        <v>695.1337</v>
      </c>
      <c r="M1107" s="26">
        <f t="shared" si="397"/>
        <v>56224.9763</v>
      </c>
      <c r="N1107" s="26">
        <f t="shared" si="397"/>
        <v>552545.1878000001</v>
      </c>
      <c r="O1107" s="28">
        <f t="shared" si="397"/>
        <v>1450967.2090999999</v>
      </c>
    </row>
  </sheetData>
  <sheetProtection/>
  <mergeCells count="238">
    <mergeCell ref="D849:E849"/>
    <mergeCell ref="D914:E914"/>
    <mergeCell ref="D979:E979"/>
    <mergeCell ref="D916:D917"/>
    <mergeCell ref="E916:E917"/>
    <mergeCell ref="D851:D852"/>
    <mergeCell ref="E851:E852"/>
    <mergeCell ref="D654:E654"/>
    <mergeCell ref="D719:E719"/>
    <mergeCell ref="D394:E394"/>
    <mergeCell ref="D459:E459"/>
    <mergeCell ref="D524:E524"/>
    <mergeCell ref="D589:E589"/>
    <mergeCell ref="E591:E592"/>
    <mergeCell ref="D526:D527"/>
    <mergeCell ref="E526:E527"/>
    <mergeCell ref="D461:D462"/>
    <mergeCell ref="D4:E4"/>
    <mergeCell ref="D69:E69"/>
    <mergeCell ref="D134:E134"/>
    <mergeCell ref="D136:D137"/>
    <mergeCell ref="E136:E137"/>
    <mergeCell ref="E71:E72"/>
    <mergeCell ref="D71:D72"/>
    <mergeCell ref="D6:D7"/>
    <mergeCell ref="E6:E7"/>
    <mergeCell ref="O786:O787"/>
    <mergeCell ref="I786:I787"/>
    <mergeCell ref="O851:O852"/>
    <mergeCell ref="L851:L852"/>
    <mergeCell ref="M851:M852"/>
    <mergeCell ref="N851:N852"/>
    <mergeCell ref="N786:N787"/>
    <mergeCell ref="J786:J787"/>
    <mergeCell ref="I916:I917"/>
    <mergeCell ref="J916:J917"/>
    <mergeCell ref="K851:K852"/>
    <mergeCell ref="K916:K917"/>
    <mergeCell ref="I851:I852"/>
    <mergeCell ref="J851:J852"/>
    <mergeCell ref="F851:F852"/>
    <mergeCell ref="G851:G852"/>
    <mergeCell ref="G786:G787"/>
    <mergeCell ref="H786:H787"/>
    <mergeCell ref="H851:H852"/>
    <mergeCell ref="F916:F917"/>
    <mergeCell ref="G916:G917"/>
    <mergeCell ref="H916:H917"/>
    <mergeCell ref="L721:L722"/>
    <mergeCell ref="M721:M722"/>
    <mergeCell ref="D786:D787"/>
    <mergeCell ref="E786:E787"/>
    <mergeCell ref="F786:F787"/>
    <mergeCell ref="K721:K722"/>
    <mergeCell ref="D784:E784"/>
    <mergeCell ref="K786:K787"/>
    <mergeCell ref="L786:L787"/>
    <mergeCell ref="M786:M787"/>
    <mergeCell ref="N721:N722"/>
    <mergeCell ref="O656:O657"/>
    <mergeCell ref="O721:O722"/>
    <mergeCell ref="D721:D722"/>
    <mergeCell ref="E721:E722"/>
    <mergeCell ref="F721:F722"/>
    <mergeCell ref="G721:G722"/>
    <mergeCell ref="H721:H722"/>
    <mergeCell ref="I721:I722"/>
    <mergeCell ref="J721:J722"/>
    <mergeCell ref="K656:K657"/>
    <mergeCell ref="L656:L657"/>
    <mergeCell ref="M656:M657"/>
    <mergeCell ref="J656:J657"/>
    <mergeCell ref="N656:N657"/>
    <mergeCell ref="O526:O527"/>
    <mergeCell ref="O591:O592"/>
    <mergeCell ref="K591:K592"/>
    <mergeCell ref="D656:D657"/>
    <mergeCell ref="E656:E657"/>
    <mergeCell ref="F656:F657"/>
    <mergeCell ref="G656:G657"/>
    <mergeCell ref="H656:H657"/>
    <mergeCell ref="I656:I657"/>
    <mergeCell ref="D591:D592"/>
    <mergeCell ref="F591:F592"/>
    <mergeCell ref="N526:N527"/>
    <mergeCell ref="G591:G592"/>
    <mergeCell ref="H591:H592"/>
    <mergeCell ref="I591:I592"/>
    <mergeCell ref="J591:J592"/>
    <mergeCell ref="L591:L592"/>
    <mergeCell ref="M591:M592"/>
    <mergeCell ref="N591:N592"/>
    <mergeCell ref="G526:G527"/>
    <mergeCell ref="K526:K527"/>
    <mergeCell ref="L526:L527"/>
    <mergeCell ref="M526:M527"/>
    <mergeCell ref="L461:L462"/>
    <mergeCell ref="M461:M462"/>
    <mergeCell ref="H526:H527"/>
    <mergeCell ref="I526:I527"/>
    <mergeCell ref="J526:J527"/>
    <mergeCell ref="K461:K462"/>
    <mergeCell ref="F526:F527"/>
    <mergeCell ref="N461:N462"/>
    <mergeCell ref="O396:O397"/>
    <mergeCell ref="O461:O462"/>
    <mergeCell ref="I461:I462"/>
    <mergeCell ref="J461:J462"/>
    <mergeCell ref="K396:K397"/>
    <mergeCell ref="L396:L397"/>
    <mergeCell ref="M396:M397"/>
    <mergeCell ref="J396:J397"/>
    <mergeCell ref="E461:E462"/>
    <mergeCell ref="F461:F462"/>
    <mergeCell ref="G461:G462"/>
    <mergeCell ref="H461:H462"/>
    <mergeCell ref="N396:N397"/>
    <mergeCell ref="O266:O267"/>
    <mergeCell ref="O331:O332"/>
    <mergeCell ref="M331:M332"/>
    <mergeCell ref="N331:N332"/>
    <mergeCell ref="K331:K332"/>
    <mergeCell ref="D396:D397"/>
    <mergeCell ref="E396:E397"/>
    <mergeCell ref="F396:F397"/>
    <mergeCell ref="G396:G397"/>
    <mergeCell ref="H396:H397"/>
    <mergeCell ref="I396:I397"/>
    <mergeCell ref="N266:N267"/>
    <mergeCell ref="G331:G332"/>
    <mergeCell ref="H331:H332"/>
    <mergeCell ref="I331:I332"/>
    <mergeCell ref="J331:J332"/>
    <mergeCell ref="L331:L332"/>
    <mergeCell ref="H266:H267"/>
    <mergeCell ref="I266:I267"/>
    <mergeCell ref="J266:J267"/>
    <mergeCell ref="K266:K267"/>
    <mergeCell ref="D331:D332"/>
    <mergeCell ref="E331:E332"/>
    <mergeCell ref="F331:F332"/>
    <mergeCell ref="D329:E329"/>
    <mergeCell ref="O136:O137"/>
    <mergeCell ref="O201:O202"/>
    <mergeCell ref="D201:D202"/>
    <mergeCell ref="E201:E202"/>
    <mergeCell ref="F201:F202"/>
    <mergeCell ref="D199:E199"/>
    <mergeCell ref="I201:I202"/>
    <mergeCell ref="M201:M202"/>
    <mergeCell ref="F136:F137"/>
    <mergeCell ref="M71:M72"/>
    <mergeCell ref="K201:K202"/>
    <mergeCell ref="D266:D267"/>
    <mergeCell ref="E266:E267"/>
    <mergeCell ref="F266:F267"/>
    <mergeCell ref="D264:E264"/>
    <mergeCell ref="G266:G267"/>
    <mergeCell ref="L266:L267"/>
    <mergeCell ref="M266:M267"/>
    <mergeCell ref="N71:N72"/>
    <mergeCell ref="F71:F72"/>
    <mergeCell ref="G71:G72"/>
    <mergeCell ref="H71:H72"/>
    <mergeCell ref="N201:N202"/>
    <mergeCell ref="J201:J202"/>
    <mergeCell ref="N136:N137"/>
    <mergeCell ref="L201:L202"/>
    <mergeCell ref="G201:G202"/>
    <mergeCell ref="H201:H202"/>
    <mergeCell ref="O71:O72"/>
    <mergeCell ref="L71:L72"/>
    <mergeCell ref="G136:G137"/>
    <mergeCell ref="H136:H137"/>
    <mergeCell ref="I136:I137"/>
    <mergeCell ref="J136:J137"/>
    <mergeCell ref="K136:K137"/>
    <mergeCell ref="I71:I72"/>
    <mergeCell ref="J71:J72"/>
    <mergeCell ref="K71:K72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L916:L917"/>
    <mergeCell ref="M916:M917"/>
    <mergeCell ref="N916:N917"/>
    <mergeCell ref="O916:O917"/>
    <mergeCell ref="L136:L137"/>
    <mergeCell ref="M136:M137"/>
    <mergeCell ref="D1044:E1044"/>
    <mergeCell ref="D981:D982"/>
    <mergeCell ref="E981:E982"/>
    <mergeCell ref="F981:F982"/>
    <mergeCell ref="G981:G982"/>
    <mergeCell ref="H981:H982"/>
    <mergeCell ref="J981:J982"/>
    <mergeCell ref="K981:K982"/>
    <mergeCell ref="L981:L982"/>
    <mergeCell ref="M981:M982"/>
    <mergeCell ref="N981:N982"/>
    <mergeCell ref="I981:I982"/>
    <mergeCell ref="B392:C392"/>
    <mergeCell ref="O1046:O1047"/>
    <mergeCell ref="N1046:N1047"/>
    <mergeCell ref="K1046:K1047"/>
    <mergeCell ref="L1046:L1047"/>
    <mergeCell ref="M1046:M1047"/>
    <mergeCell ref="H1046:H1047"/>
    <mergeCell ref="I1046:I1047"/>
    <mergeCell ref="J1046:J1047"/>
    <mergeCell ref="O981:O982"/>
    <mergeCell ref="B782:C782"/>
    <mergeCell ref="D1046:D1047"/>
    <mergeCell ref="E1046:E1047"/>
    <mergeCell ref="F1046:F1047"/>
    <mergeCell ref="G1046:G1047"/>
    <mergeCell ref="B67:C67"/>
    <mergeCell ref="B132:C132"/>
    <mergeCell ref="B197:C197"/>
    <mergeCell ref="B262:C262"/>
    <mergeCell ref="B327:C327"/>
    <mergeCell ref="B1107:C1107"/>
    <mergeCell ref="B847:C847"/>
    <mergeCell ref="B912:C912"/>
    <mergeCell ref="B977:C977"/>
    <mergeCell ref="B1042:C1042"/>
    <mergeCell ref="B457:C457"/>
    <mergeCell ref="B522:C522"/>
    <mergeCell ref="B587:C587"/>
    <mergeCell ref="B652:C652"/>
    <mergeCell ref="B717:C71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2007-07-13T01:35:05Z</cp:lastPrinted>
  <dcterms:created xsi:type="dcterms:W3CDTF">2001-10-15T03:59:22Z</dcterms:created>
  <dcterms:modified xsi:type="dcterms:W3CDTF">2017-03-22T05:03:22Z</dcterms:modified>
  <cp:category/>
  <cp:version/>
  <cp:contentType/>
  <cp:contentStatus/>
</cp:coreProperties>
</file>