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'Sheet1'!$B$2:$O$66</definedName>
  </definedNames>
  <calcPr fullCalcOnLoad="1"/>
</workbook>
</file>

<file path=xl/sharedStrings.xml><?xml version="1.0" encoding="utf-8"?>
<sst xmlns="http://schemas.openxmlformats.org/spreadsheetml/2006/main" count="85" uniqueCount="80">
  <si>
    <t>計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</si>
  <si>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</si>
  <si>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</si>
  <si>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</si>
  <si>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</si>
  <si>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</si>
  <si>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</si>
  <si>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</si>
  <si>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</si>
  <si>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</si>
  <si>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</si>
  <si>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</si>
  <si>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</si>
  <si>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</si>
  <si>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</si>
  <si>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</si>
  <si>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</si>
  <si>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</si>
  <si>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</si>
  <si>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</si>
  <si>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(３日間調査　単位：トン）</t>
  </si>
  <si>
    <t xml:space="preserve"> 着産業業種</t>
  </si>
  <si>
    <t>工　　場</t>
  </si>
  <si>
    <t>小売店店頭</t>
  </si>
  <si>
    <t>リサイクル
センター</t>
  </si>
  <si>
    <t>個 人 宅</t>
  </si>
  <si>
    <t>そ の 他</t>
  </si>
  <si>
    <t>外  　国</t>
  </si>
  <si>
    <t>合　  計</t>
  </si>
  <si>
    <t>表Ⅱ－５－６　着産業業種・届先施設別流動量　－重量－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</si>
  <si>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</si>
  <si>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</si>
  <si>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</si>
  <si>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</si>
  <si>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</si>
  <si>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</si>
  <si>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</si>
  <si>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</si>
  <si>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</si>
  <si>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</si>
  <si>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</si>
  <si>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</si>
  <si>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</si>
  <si>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</si>
  <si>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</si>
  <si>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</si>
  <si>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</si>
  <si>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</si>
  <si>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</si>
  <si>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</si>
  <si>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</si>
  <si>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</si>
  <si>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</si>
  <si>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</si>
  <si>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</si>
  <si>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</si>
  <si>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</si>
  <si>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</si>
  <si>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</si>
  <si>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</si>
  <si>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</si>
  <si>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</si>
  <si>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</si>
  <si>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</si>
  <si>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</si>
  <si>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</si>
  <si>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</si>
  <si>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</si>
  <si>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</si>
  <si>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</si>
  <si>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</si>
  <si>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</si>
  <si>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</si>
  <si>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</si>
  <si>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</si>
  <si>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</si>
  <si>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</si>
  <si>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</si>
  <si>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</si>
  <si>
    <t>建築材料，鉱物・金属材料等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</si>
</sst>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(#,##0\)"/>
    <numFmt numFmtId="186" formatCode="#,##0_);\-#,##0_);"/>
    <numFmt numFmtId="187" formatCode="#,##0;\-#,##0;"/>
  </numFmts>
  <fonts count="4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0" xfId="49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6" fontId="2" fillId="0" borderId="20" xfId="49" applyNumberFormat="1" applyFont="1" applyBorder="1" applyAlignment="1">
      <alignment vertical="center"/>
    </xf>
    <xf numFmtId="186" fontId="2" fillId="0" borderId="21" xfId="49" applyNumberFormat="1" applyFont="1" applyBorder="1" applyAlignment="1">
      <alignment vertical="center"/>
    </xf>
    <xf numFmtId="186" fontId="2" fillId="0" borderId="22" xfId="49" applyNumberFormat="1" applyFont="1" applyBorder="1" applyAlignment="1">
      <alignment vertical="center"/>
    </xf>
    <xf numFmtId="186" fontId="2" fillId="0" borderId="23" xfId="49" applyNumberFormat="1" applyFont="1" applyBorder="1" applyAlignment="1">
      <alignment vertical="center"/>
    </xf>
    <xf numFmtId="186" fontId="2" fillId="0" borderId="24" xfId="49" applyNumberFormat="1" applyFont="1" applyFill="1" applyBorder="1" applyAlignment="1">
      <alignment vertical="center"/>
    </xf>
    <xf numFmtId="186" fontId="2" fillId="0" borderId="25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38" fontId="4" fillId="0" borderId="26" xfId="49" applyNumberFormat="1" applyFont="1" applyBorder="1" applyAlignment="1">
      <alignment horizontal="center" vertical="center"/>
    </xf>
    <xf numFmtId="38" fontId="4" fillId="0" borderId="16" xfId="49" applyNumberFormat="1" applyFont="1" applyBorder="1" applyAlignment="1">
      <alignment horizontal="center" vertical="center"/>
    </xf>
    <xf numFmtId="38" fontId="4" fillId="0" borderId="27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26" xfId="49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8984375" style="1" bestFit="1" customWidth="1"/>
    <col min="4" max="15" width="10.59765625" style="2" customWidth="1"/>
    <col min="16" max="58" width="9" style="3" customWidth="1"/>
    <col min="59" max="59" width="9" style="4" customWidth="1"/>
    <col min="60" max="16384" width="9" style="3" customWidth="1"/>
  </cols>
  <sheetData>
    <row r="1" spans="2:7" s="20" customFormat="1" ht="12">
      <c r="B1" s="21"/>
      <c r="D1" s="22"/>
      <c r="G1" s="22"/>
    </row>
    <row r="2" spans="2:15" s="29" customFormat="1" ht="13.5"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3:59" ht="13.5" customHeight="1">
      <c r="C4" s="5"/>
      <c r="O4" s="19" t="s">
        <v>20</v>
      </c>
      <c r="BG4" s="3"/>
    </row>
    <row r="5" spans="2:59" ht="18" customHeight="1">
      <c r="B5" s="6"/>
      <c r="C5" s="7" t="s">
        <v>6</v>
      </c>
      <c r="D5" s="32" t="s">
        <v>22</v>
      </c>
      <c r="E5" s="32" t="s">
        <v>1</v>
      </c>
      <c r="F5" s="32" t="s">
        <v>5</v>
      </c>
      <c r="G5" s="32" t="s">
        <v>2</v>
      </c>
      <c r="H5" s="36" t="s">
        <v>23</v>
      </c>
      <c r="I5" s="32" t="s">
        <v>3</v>
      </c>
      <c r="J5" s="32" t="s">
        <v>4</v>
      </c>
      <c r="K5" s="36" t="s">
        <v>24</v>
      </c>
      <c r="L5" s="32" t="s">
        <v>25</v>
      </c>
      <c r="M5" s="32" t="s">
        <v>26</v>
      </c>
      <c r="N5" s="32" t="s">
        <v>27</v>
      </c>
      <c r="O5" s="34" t="s">
        <v>28</v>
      </c>
      <c r="BG5" s="3"/>
    </row>
    <row r="6" spans="2:59" ht="18" customHeight="1">
      <c r="B6" s="8" t="s">
        <v>21</v>
      </c>
      <c r="C6" s="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BG6" s="3"/>
    </row>
    <row r="7" spans="1:15" s="10" customFormat="1" ht="13.5" customHeight="1">
      <c r="A7" s="20"/>
      <c r="B7" s="37" t="s">
        <v>7</v>
      </c>
      <c r="C7" s="38"/>
      <c r="D7" s="23">
        <v>24174.5477</v>
      </c>
      <c r="E7" s="23">
        <v>15983.1763</v>
      </c>
      <c r="F7" s="23">
        <v>97769.1569</v>
      </c>
      <c r="G7" s="23">
        <v>0</v>
      </c>
      <c r="H7" s="23">
        <v>0</v>
      </c>
      <c r="I7" s="23">
        <v>269.116</v>
      </c>
      <c r="J7" s="23">
        <v>226.6359</v>
      </c>
      <c r="K7" s="23">
        <v>0</v>
      </c>
      <c r="L7" s="23">
        <v>589.1673</v>
      </c>
      <c r="M7" s="23">
        <v>34233.5037</v>
      </c>
      <c r="N7" s="23">
        <v>0</v>
      </c>
      <c r="O7" s="24">
        <f>SUM(D7:N7)</f>
        <v>173245.3038</v>
      </c>
    </row>
    <row r="8" spans="1:15" s="10" customFormat="1" ht="13.5" customHeight="1">
      <c r="A8" s="20"/>
      <c r="B8" s="37" t="s">
        <v>8</v>
      </c>
      <c r="C8" s="38"/>
      <c r="D8" s="23">
        <v>91.9789</v>
      </c>
      <c r="E8" s="23">
        <v>155.3989</v>
      </c>
      <c r="F8" s="23">
        <v>85.2625</v>
      </c>
      <c r="G8" s="23">
        <v>0</v>
      </c>
      <c r="H8" s="23">
        <v>0</v>
      </c>
      <c r="I8" s="23">
        <v>0</v>
      </c>
      <c r="J8" s="23">
        <v>135.9815</v>
      </c>
      <c r="K8" s="23">
        <v>0</v>
      </c>
      <c r="L8" s="23">
        <v>0</v>
      </c>
      <c r="M8" s="23">
        <v>2152.4027</v>
      </c>
      <c r="N8" s="23">
        <v>0</v>
      </c>
      <c r="O8" s="24">
        <f aca="true" t="shared" si="0" ref="O8:O65">SUM(D8:N8)</f>
        <v>2621.0245</v>
      </c>
    </row>
    <row r="9" spans="1:15" s="10" customFormat="1" ht="13.5" customHeight="1">
      <c r="A9" s="20"/>
      <c r="B9" s="37" t="s">
        <v>9</v>
      </c>
      <c r="C9" s="38"/>
      <c r="D9" s="23">
        <v>1028.7732</v>
      </c>
      <c r="E9" s="23">
        <v>5033.9272</v>
      </c>
      <c r="F9" s="23">
        <v>5511.3818</v>
      </c>
      <c r="G9" s="23">
        <v>0</v>
      </c>
      <c r="H9" s="23">
        <v>0</v>
      </c>
      <c r="I9" s="23">
        <v>7008.1819</v>
      </c>
      <c r="J9" s="23">
        <v>0</v>
      </c>
      <c r="K9" s="23">
        <v>0</v>
      </c>
      <c r="L9" s="23">
        <v>0</v>
      </c>
      <c r="M9" s="23">
        <v>3971.6196</v>
      </c>
      <c r="N9" s="23">
        <v>0</v>
      </c>
      <c r="O9" s="24">
        <f t="shared" si="0"/>
        <v>22553.8837</v>
      </c>
    </row>
    <row r="10" spans="1:15" s="10" customFormat="1" ht="13.5" customHeight="1">
      <c r="A10" s="20"/>
      <c r="B10" s="37" t="s">
        <v>44</v>
      </c>
      <c r="C10" s="38"/>
      <c r="D10" s="23">
        <v>187186.0458</v>
      </c>
      <c r="E10" s="23">
        <v>7827.2677</v>
      </c>
      <c r="F10" s="23">
        <v>5963.2178</v>
      </c>
      <c r="G10" s="23">
        <v>0</v>
      </c>
      <c r="H10" s="23">
        <v>0</v>
      </c>
      <c r="I10" s="23">
        <v>0</v>
      </c>
      <c r="J10" s="23">
        <v>40980.6732</v>
      </c>
      <c r="K10" s="23">
        <v>0</v>
      </c>
      <c r="L10" s="23">
        <v>0</v>
      </c>
      <c r="M10" s="23">
        <v>157247.1824</v>
      </c>
      <c r="N10" s="23">
        <v>0</v>
      </c>
      <c r="O10" s="24">
        <f t="shared" si="0"/>
        <v>399204.3869</v>
      </c>
    </row>
    <row r="11" spans="1:15" s="10" customFormat="1" ht="13.5" customHeight="1">
      <c r="A11" s="20"/>
      <c r="B11" s="37" t="s">
        <v>30</v>
      </c>
      <c r="C11" s="38"/>
      <c r="D11" s="23">
        <v>311566.9903</v>
      </c>
      <c r="E11" s="23">
        <v>90417.1706</v>
      </c>
      <c r="F11" s="23">
        <v>22798.8126</v>
      </c>
      <c r="G11" s="23">
        <v>0</v>
      </c>
      <c r="H11" s="23">
        <v>0</v>
      </c>
      <c r="I11" s="23">
        <v>0</v>
      </c>
      <c r="J11" s="23">
        <v>4554991.2678</v>
      </c>
      <c r="K11" s="23">
        <v>0</v>
      </c>
      <c r="L11" s="23">
        <v>0</v>
      </c>
      <c r="M11" s="23">
        <v>68495.0434</v>
      </c>
      <c r="N11" s="23">
        <v>0</v>
      </c>
      <c r="O11" s="24">
        <f t="shared" si="0"/>
        <v>5048269.2847</v>
      </c>
    </row>
    <row r="12" spans="1:15" s="10" customFormat="1" ht="13.5" customHeight="1">
      <c r="A12" s="20"/>
      <c r="B12" s="12"/>
      <c r="C12" s="14" t="s">
        <v>31</v>
      </c>
      <c r="D12" s="25">
        <v>750610.4613</v>
      </c>
      <c r="E12" s="25">
        <v>207628.0087</v>
      </c>
      <c r="F12" s="25">
        <v>37933.785</v>
      </c>
      <c r="G12" s="25">
        <v>0</v>
      </c>
      <c r="H12" s="25">
        <v>0</v>
      </c>
      <c r="I12" s="25">
        <v>0</v>
      </c>
      <c r="J12" s="25">
        <v>0</v>
      </c>
      <c r="K12" s="25">
        <v>4.5905</v>
      </c>
      <c r="L12" s="25">
        <v>0</v>
      </c>
      <c r="M12" s="25">
        <v>19110.6013</v>
      </c>
      <c r="N12" s="25">
        <v>0</v>
      </c>
      <c r="O12" s="26">
        <f t="shared" si="0"/>
        <v>1015287.4468</v>
      </c>
    </row>
    <row r="13" spans="1:15" s="10" customFormat="1" ht="13.5" customHeight="1">
      <c r="A13" s="20"/>
      <c r="B13" s="12"/>
      <c r="C13" s="14" t="s">
        <v>77</v>
      </c>
      <c r="D13" s="25">
        <v>453285.035</v>
      </c>
      <c r="E13" s="25">
        <v>102616.4536</v>
      </c>
      <c r="F13" s="25">
        <v>28992.6963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22496.8656</v>
      </c>
      <c r="N13" s="25">
        <v>0</v>
      </c>
      <c r="O13" s="26">
        <f t="shared" si="0"/>
        <v>607391.0504999999</v>
      </c>
    </row>
    <row r="14" spans="1:15" s="10" customFormat="1" ht="13.5" customHeight="1">
      <c r="A14" s="20"/>
      <c r="B14" s="12"/>
      <c r="C14" s="14" t="s">
        <v>32</v>
      </c>
      <c r="D14" s="25">
        <v>36634.4618</v>
      </c>
      <c r="E14" s="25">
        <v>9600.753</v>
      </c>
      <c r="F14" s="25">
        <v>323.6006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2876.7807</v>
      </c>
      <c r="N14" s="25">
        <v>0</v>
      </c>
      <c r="O14" s="26">
        <f t="shared" si="0"/>
        <v>49435.5961</v>
      </c>
    </row>
    <row r="15" spans="1:15" s="10" customFormat="1" ht="13.5" customHeight="1">
      <c r="A15" s="20"/>
      <c r="B15" s="12"/>
      <c r="C15" s="14" t="s">
        <v>33</v>
      </c>
      <c r="D15" s="25">
        <v>329465.7617</v>
      </c>
      <c r="E15" s="25">
        <v>10976.8725</v>
      </c>
      <c r="F15" s="25">
        <v>9484.6173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2349.042</v>
      </c>
      <c r="N15" s="25">
        <v>0</v>
      </c>
      <c r="O15" s="26">
        <f t="shared" si="0"/>
        <v>352276.29349999997</v>
      </c>
    </row>
    <row r="16" spans="1:15" s="10" customFormat="1" ht="13.5" customHeight="1">
      <c r="A16" s="20"/>
      <c r="B16" s="12"/>
      <c r="C16" s="14" t="s">
        <v>34</v>
      </c>
      <c r="D16" s="25">
        <v>20553.1366</v>
      </c>
      <c r="E16" s="25">
        <v>9021.4755</v>
      </c>
      <c r="F16" s="25">
        <v>1772.1752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23.4037</v>
      </c>
      <c r="N16" s="25">
        <v>0</v>
      </c>
      <c r="O16" s="26">
        <f t="shared" si="0"/>
        <v>31370.191000000003</v>
      </c>
    </row>
    <row r="17" spans="1:15" s="10" customFormat="1" ht="13.5" customHeight="1">
      <c r="A17" s="20"/>
      <c r="B17" s="12" t="s">
        <v>10</v>
      </c>
      <c r="C17" s="14" t="s">
        <v>45</v>
      </c>
      <c r="D17" s="25">
        <v>466976.9814</v>
      </c>
      <c r="E17" s="25">
        <v>94026.0106</v>
      </c>
      <c r="F17" s="25">
        <v>9946.104</v>
      </c>
      <c r="G17" s="25">
        <v>0</v>
      </c>
      <c r="H17" s="25">
        <v>0</v>
      </c>
      <c r="I17" s="25">
        <v>0</v>
      </c>
      <c r="J17" s="25">
        <v>0</v>
      </c>
      <c r="K17" s="25">
        <v>43.5092</v>
      </c>
      <c r="L17" s="25">
        <v>0</v>
      </c>
      <c r="M17" s="25">
        <v>7200.4694</v>
      </c>
      <c r="N17" s="25">
        <v>0</v>
      </c>
      <c r="O17" s="26">
        <f t="shared" si="0"/>
        <v>578193.0745999999</v>
      </c>
    </row>
    <row r="18" spans="1:15" s="10" customFormat="1" ht="13.5" customHeight="1">
      <c r="A18" s="20"/>
      <c r="B18" s="12"/>
      <c r="C18" s="14" t="s">
        <v>46</v>
      </c>
      <c r="D18" s="25">
        <v>142655.5296</v>
      </c>
      <c r="E18" s="25">
        <v>47342.3231</v>
      </c>
      <c r="F18" s="25">
        <v>3845.3707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16734.1619</v>
      </c>
      <c r="N18" s="25">
        <v>0</v>
      </c>
      <c r="O18" s="26">
        <f t="shared" si="0"/>
        <v>210577.38530000002</v>
      </c>
    </row>
    <row r="19" spans="1:15" s="10" customFormat="1" ht="13.5" customHeight="1">
      <c r="A19" s="20"/>
      <c r="B19" s="12"/>
      <c r="C19" s="14" t="s">
        <v>47</v>
      </c>
      <c r="D19" s="25">
        <v>898458.0834</v>
      </c>
      <c r="E19" s="25">
        <v>82131.2768</v>
      </c>
      <c r="F19" s="25">
        <v>6571.2348</v>
      </c>
      <c r="G19" s="25">
        <v>0</v>
      </c>
      <c r="H19" s="25">
        <v>0</v>
      </c>
      <c r="I19" s="25">
        <v>0</v>
      </c>
      <c r="J19" s="25">
        <v>0</v>
      </c>
      <c r="K19" s="25">
        <v>56.9109</v>
      </c>
      <c r="L19" s="25">
        <v>0</v>
      </c>
      <c r="M19" s="25">
        <v>39254.3689</v>
      </c>
      <c r="N19" s="25">
        <v>0</v>
      </c>
      <c r="O19" s="26">
        <f t="shared" si="0"/>
        <v>1026471.8748</v>
      </c>
    </row>
    <row r="20" spans="1:15" s="10" customFormat="1" ht="13.5" customHeight="1">
      <c r="A20" s="20"/>
      <c r="B20" s="12"/>
      <c r="C20" s="14" t="s">
        <v>78</v>
      </c>
      <c r="D20" s="25">
        <v>690554.5766</v>
      </c>
      <c r="E20" s="25">
        <v>30031.5546</v>
      </c>
      <c r="F20" s="25">
        <v>85130.6098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101036.0807</v>
      </c>
      <c r="N20" s="25">
        <v>0</v>
      </c>
      <c r="O20" s="26">
        <f t="shared" si="0"/>
        <v>906752.8217000001</v>
      </c>
    </row>
    <row r="21" spans="1:15" s="10" customFormat="1" ht="13.5" customHeight="1">
      <c r="A21" s="20"/>
      <c r="B21" s="12"/>
      <c r="C21" s="14" t="s">
        <v>35</v>
      </c>
      <c r="D21" s="25">
        <v>215283.9602</v>
      </c>
      <c r="E21" s="25">
        <v>126113.2933</v>
      </c>
      <c r="F21" s="25">
        <v>5031.227</v>
      </c>
      <c r="G21" s="25">
        <v>0</v>
      </c>
      <c r="H21" s="25">
        <v>0</v>
      </c>
      <c r="I21" s="25">
        <v>0</v>
      </c>
      <c r="J21" s="25">
        <v>0</v>
      </c>
      <c r="K21" s="25">
        <v>50.6701</v>
      </c>
      <c r="L21" s="25">
        <v>0</v>
      </c>
      <c r="M21" s="25">
        <v>6310.8965</v>
      </c>
      <c r="N21" s="25">
        <v>0</v>
      </c>
      <c r="O21" s="26">
        <f t="shared" si="0"/>
        <v>352790.04709999997</v>
      </c>
    </row>
    <row r="22" spans="1:15" s="10" customFormat="1" ht="13.5" customHeight="1">
      <c r="A22" s="20"/>
      <c r="B22" s="12"/>
      <c r="C22" s="14" t="s">
        <v>36</v>
      </c>
      <c r="D22" s="25">
        <v>57129.1961</v>
      </c>
      <c r="E22" s="25">
        <v>9393.3685</v>
      </c>
      <c r="F22" s="25">
        <v>873.8042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98.0183</v>
      </c>
      <c r="N22" s="25">
        <v>0</v>
      </c>
      <c r="O22" s="26">
        <f t="shared" si="0"/>
        <v>67494.38709999999</v>
      </c>
    </row>
    <row r="23" spans="1:15" s="10" customFormat="1" ht="13.5" customHeight="1">
      <c r="A23" s="20"/>
      <c r="B23" s="12" t="s">
        <v>11</v>
      </c>
      <c r="C23" s="14" t="s">
        <v>76</v>
      </c>
      <c r="D23" s="25">
        <v>7144.6683</v>
      </c>
      <c r="E23" s="25">
        <v>55.8893</v>
      </c>
      <c r="F23" s="25">
        <v>31.1712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0.7074</v>
      </c>
      <c r="N23" s="25">
        <v>0</v>
      </c>
      <c r="O23" s="26">
        <f t="shared" si="0"/>
        <v>7232.4362</v>
      </c>
    </row>
    <row r="24" spans="1:15" s="10" customFormat="1" ht="13.5" customHeight="1">
      <c r="A24" s="20"/>
      <c r="B24" s="12"/>
      <c r="C24" s="14" t="s">
        <v>37</v>
      </c>
      <c r="D24" s="25">
        <v>2144505.4936</v>
      </c>
      <c r="E24" s="25">
        <v>78653.4736</v>
      </c>
      <c r="F24" s="25">
        <v>47005.5885</v>
      </c>
      <c r="G24" s="25">
        <v>0</v>
      </c>
      <c r="H24" s="25">
        <v>0</v>
      </c>
      <c r="I24" s="25">
        <v>0</v>
      </c>
      <c r="J24" s="25">
        <v>0</v>
      </c>
      <c r="K24" s="25">
        <v>34.8788</v>
      </c>
      <c r="L24" s="25">
        <v>0</v>
      </c>
      <c r="M24" s="25">
        <v>80790.9939</v>
      </c>
      <c r="N24" s="25">
        <v>0</v>
      </c>
      <c r="O24" s="26">
        <f t="shared" si="0"/>
        <v>2350990.4284000006</v>
      </c>
    </row>
    <row r="25" spans="1:15" s="10" customFormat="1" ht="13.5" customHeight="1">
      <c r="A25" s="20"/>
      <c r="B25" s="12"/>
      <c r="C25" s="14" t="s">
        <v>48</v>
      </c>
      <c r="D25" s="25">
        <v>726172.6068</v>
      </c>
      <c r="E25" s="25">
        <v>62478.9311</v>
      </c>
      <c r="F25" s="25">
        <v>33985.4344</v>
      </c>
      <c r="G25" s="25">
        <v>0</v>
      </c>
      <c r="H25" s="25">
        <v>0</v>
      </c>
      <c r="I25" s="25">
        <v>0</v>
      </c>
      <c r="J25" s="25">
        <v>0</v>
      </c>
      <c r="K25" s="25">
        <v>25.3759</v>
      </c>
      <c r="L25" s="25">
        <v>0</v>
      </c>
      <c r="M25" s="25">
        <v>16203.721</v>
      </c>
      <c r="N25" s="25">
        <v>0</v>
      </c>
      <c r="O25" s="26">
        <f t="shared" si="0"/>
        <v>838866.0692</v>
      </c>
    </row>
    <row r="26" spans="1:15" s="10" customFormat="1" ht="13.5" customHeight="1">
      <c r="A26" s="20"/>
      <c r="B26" s="12"/>
      <c r="C26" s="14" t="s">
        <v>38</v>
      </c>
      <c r="D26" s="25">
        <v>193911.6065</v>
      </c>
      <c r="E26" s="25">
        <v>24298.8134</v>
      </c>
      <c r="F26" s="25">
        <v>2063.9363</v>
      </c>
      <c r="G26" s="25">
        <v>0</v>
      </c>
      <c r="H26" s="25">
        <v>0</v>
      </c>
      <c r="I26" s="25">
        <v>0</v>
      </c>
      <c r="J26" s="25">
        <v>0</v>
      </c>
      <c r="K26" s="25">
        <v>38.5702</v>
      </c>
      <c r="L26" s="25">
        <v>0</v>
      </c>
      <c r="M26" s="25">
        <v>2036.4831</v>
      </c>
      <c r="N26" s="25">
        <v>0</v>
      </c>
      <c r="O26" s="26">
        <f t="shared" si="0"/>
        <v>222349.40949999998</v>
      </c>
    </row>
    <row r="27" spans="1:15" s="10" customFormat="1" ht="13.5" customHeight="1">
      <c r="A27" s="20"/>
      <c r="B27" s="12"/>
      <c r="C27" s="14" t="s">
        <v>39</v>
      </c>
      <c r="D27" s="25">
        <v>791637.3319</v>
      </c>
      <c r="E27" s="25">
        <v>79434.2867</v>
      </c>
      <c r="F27" s="25">
        <v>12062.6338</v>
      </c>
      <c r="G27" s="25">
        <v>0</v>
      </c>
      <c r="H27" s="25">
        <v>0</v>
      </c>
      <c r="I27" s="25">
        <v>0</v>
      </c>
      <c r="J27" s="25">
        <v>0</v>
      </c>
      <c r="K27" s="25">
        <v>1236.6306</v>
      </c>
      <c r="L27" s="25">
        <v>0</v>
      </c>
      <c r="M27" s="25">
        <v>4326.428</v>
      </c>
      <c r="N27" s="25">
        <v>0</v>
      </c>
      <c r="O27" s="26">
        <f t="shared" si="0"/>
        <v>888697.3109999999</v>
      </c>
    </row>
    <row r="28" spans="1:15" s="10" customFormat="1" ht="13.5" customHeight="1">
      <c r="A28" s="20"/>
      <c r="B28" s="12"/>
      <c r="C28" s="14" t="s">
        <v>49</v>
      </c>
      <c r="D28" s="25">
        <v>58032.0623</v>
      </c>
      <c r="E28" s="25">
        <v>5752.6438</v>
      </c>
      <c r="F28" s="25">
        <v>1075.304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1918.8322</v>
      </c>
      <c r="N28" s="25">
        <v>0</v>
      </c>
      <c r="O28" s="26">
        <f t="shared" si="0"/>
        <v>66778.8423</v>
      </c>
    </row>
    <row r="29" spans="1:15" s="10" customFormat="1" ht="13.5" customHeight="1">
      <c r="A29" s="20"/>
      <c r="B29" s="12" t="s">
        <v>12</v>
      </c>
      <c r="C29" s="14" t="s">
        <v>50</v>
      </c>
      <c r="D29" s="25">
        <v>146012.2421</v>
      </c>
      <c r="E29" s="25">
        <v>6061.8408</v>
      </c>
      <c r="F29" s="25">
        <v>496.0459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3984.4575</v>
      </c>
      <c r="N29" s="25">
        <v>0</v>
      </c>
      <c r="O29" s="26">
        <f t="shared" si="0"/>
        <v>156554.5863</v>
      </c>
    </row>
    <row r="30" spans="1:15" s="10" customFormat="1" ht="13.5" customHeight="1">
      <c r="A30" s="20"/>
      <c r="B30" s="12"/>
      <c r="C30" s="14" t="s">
        <v>51</v>
      </c>
      <c r="D30" s="25">
        <v>26335.6141</v>
      </c>
      <c r="E30" s="25">
        <v>4578.9908</v>
      </c>
      <c r="F30" s="25">
        <v>1557.7477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2816.1394</v>
      </c>
      <c r="N30" s="25">
        <v>0</v>
      </c>
      <c r="O30" s="26">
        <f t="shared" si="0"/>
        <v>35288.492</v>
      </c>
    </row>
    <row r="31" spans="1:15" s="10" customFormat="1" ht="13.5" customHeight="1">
      <c r="A31" s="20"/>
      <c r="B31" s="12"/>
      <c r="C31" s="14" t="s">
        <v>52</v>
      </c>
      <c r="D31" s="25">
        <v>68017.0932</v>
      </c>
      <c r="E31" s="25">
        <v>4305.3368</v>
      </c>
      <c r="F31" s="25">
        <v>214.3734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480.9086</v>
      </c>
      <c r="N31" s="25">
        <v>0</v>
      </c>
      <c r="O31" s="26">
        <f t="shared" si="0"/>
        <v>73017.712</v>
      </c>
    </row>
    <row r="32" spans="1:15" s="10" customFormat="1" ht="13.5" customHeight="1">
      <c r="A32" s="20"/>
      <c r="B32" s="12"/>
      <c r="C32" s="14" t="s">
        <v>40</v>
      </c>
      <c r="D32" s="25">
        <v>105519.1846</v>
      </c>
      <c r="E32" s="25">
        <v>27521.479</v>
      </c>
      <c r="F32" s="25">
        <v>3255.6459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3534.9112</v>
      </c>
      <c r="N32" s="25">
        <v>0</v>
      </c>
      <c r="O32" s="26">
        <f t="shared" si="0"/>
        <v>139831.2207</v>
      </c>
    </row>
    <row r="33" spans="1:15" s="10" customFormat="1" ht="13.5" customHeight="1">
      <c r="A33" s="20"/>
      <c r="B33" s="12"/>
      <c r="C33" s="14" t="s">
        <v>53</v>
      </c>
      <c r="D33" s="25">
        <v>41242.2231</v>
      </c>
      <c r="E33" s="25">
        <v>18118.5057</v>
      </c>
      <c r="F33" s="25">
        <v>1264.6447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2858.8027</v>
      </c>
      <c r="N33" s="25">
        <v>0</v>
      </c>
      <c r="O33" s="26">
        <f t="shared" si="0"/>
        <v>63484.1762</v>
      </c>
    </row>
    <row r="34" spans="1:15" s="10" customFormat="1" ht="13.5" customHeight="1">
      <c r="A34" s="20"/>
      <c r="B34" s="12"/>
      <c r="C34" s="14" t="s">
        <v>41</v>
      </c>
      <c r="D34" s="25">
        <v>811839.1776</v>
      </c>
      <c r="E34" s="25">
        <v>109131.3798</v>
      </c>
      <c r="F34" s="25">
        <v>32241.051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17508.9168</v>
      </c>
      <c r="N34" s="25">
        <v>0</v>
      </c>
      <c r="O34" s="26">
        <f t="shared" si="0"/>
        <v>970720.5252</v>
      </c>
    </row>
    <row r="35" spans="1:15" s="10" customFormat="1" ht="13.5" customHeight="1">
      <c r="A35" s="20"/>
      <c r="B35" s="12"/>
      <c r="C35" s="15" t="s">
        <v>13</v>
      </c>
      <c r="D35" s="25">
        <v>83471.9242</v>
      </c>
      <c r="E35" s="25">
        <v>14876.4624</v>
      </c>
      <c r="F35" s="25">
        <v>2719.7774</v>
      </c>
      <c r="G35" s="25">
        <v>0</v>
      </c>
      <c r="H35" s="25">
        <v>0</v>
      </c>
      <c r="I35" s="25">
        <v>0</v>
      </c>
      <c r="J35" s="25">
        <v>0</v>
      </c>
      <c r="K35" s="25">
        <v>280.2155</v>
      </c>
      <c r="L35" s="25">
        <v>0</v>
      </c>
      <c r="M35" s="25">
        <v>2678.8434</v>
      </c>
      <c r="N35" s="25">
        <v>0</v>
      </c>
      <c r="O35" s="26">
        <f t="shared" si="0"/>
        <v>104027.22290000001</v>
      </c>
    </row>
    <row r="36" spans="1:15" s="10" customFormat="1" ht="13.5" customHeight="1">
      <c r="A36" s="20"/>
      <c r="B36" s="13"/>
      <c r="C36" s="16" t="s">
        <v>0</v>
      </c>
      <c r="D36" s="23">
        <f>SUM(D12:D35)</f>
        <v>9265448.412</v>
      </c>
      <c r="E36" s="23">
        <f aca="true" t="shared" si="1" ref="E36:L36">SUM(E12:E35)</f>
        <v>1164149.4234000002</v>
      </c>
      <c r="F36" s="23">
        <f t="shared" si="1"/>
        <v>327878.57910000003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1771.3517</v>
      </c>
      <c r="L36" s="23">
        <f t="shared" si="1"/>
        <v>0</v>
      </c>
      <c r="M36" s="23">
        <f>SUM(M12:M35)</f>
        <v>356630.8342000001</v>
      </c>
      <c r="N36" s="23">
        <f>SUM(N12:N35)</f>
        <v>0</v>
      </c>
      <c r="O36" s="24">
        <f t="shared" si="0"/>
        <v>11115878.6004</v>
      </c>
    </row>
    <row r="37" spans="1:15" s="10" customFormat="1" ht="13.5" customHeight="1">
      <c r="A37" s="20"/>
      <c r="B37" s="11"/>
      <c r="C37" s="17" t="s">
        <v>42</v>
      </c>
      <c r="D37" s="25">
        <v>14445.2025</v>
      </c>
      <c r="E37" s="25">
        <v>86413.2999</v>
      </c>
      <c r="F37" s="25">
        <v>20700.2056</v>
      </c>
      <c r="G37" s="25">
        <v>55686.6999</v>
      </c>
      <c r="H37" s="25">
        <v>0</v>
      </c>
      <c r="I37" s="25">
        <v>2560.3185</v>
      </c>
      <c r="J37" s="25">
        <v>1077.6615</v>
      </c>
      <c r="K37" s="25">
        <v>14.6769</v>
      </c>
      <c r="L37" s="25">
        <v>0</v>
      </c>
      <c r="M37" s="25">
        <v>8284.5506</v>
      </c>
      <c r="N37" s="25">
        <v>0</v>
      </c>
      <c r="O37" s="26">
        <f t="shared" si="0"/>
        <v>189182.61539999995</v>
      </c>
    </row>
    <row r="38" spans="1:15" s="10" customFormat="1" ht="13.5" customHeight="1">
      <c r="A38" s="20"/>
      <c r="B38" s="12" t="s">
        <v>14</v>
      </c>
      <c r="C38" s="14" t="s">
        <v>54</v>
      </c>
      <c r="D38" s="25">
        <v>1323.6094</v>
      </c>
      <c r="E38" s="25">
        <v>8013.0734</v>
      </c>
      <c r="F38" s="25">
        <v>4244.8002</v>
      </c>
      <c r="G38" s="25">
        <v>6890.926</v>
      </c>
      <c r="H38" s="25">
        <v>0</v>
      </c>
      <c r="I38" s="25">
        <v>2.8196</v>
      </c>
      <c r="J38" s="25">
        <v>0</v>
      </c>
      <c r="K38" s="25">
        <v>0</v>
      </c>
      <c r="L38" s="25">
        <v>0</v>
      </c>
      <c r="M38" s="25">
        <v>244.2519</v>
      </c>
      <c r="N38" s="25">
        <v>0</v>
      </c>
      <c r="O38" s="26">
        <f t="shared" si="0"/>
        <v>20719.480499999998</v>
      </c>
    </row>
    <row r="39" spans="1:15" s="10" customFormat="1" ht="13.5" customHeight="1">
      <c r="A39" s="20"/>
      <c r="B39" s="12"/>
      <c r="C39" s="14" t="s">
        <v>55</v>
      </c>
      <c r="D39" s="25">
        <v>13861.1922</v>
      </c>
      <c r="E39" s="25">
        <v>249277.3276</v>
      </c>
      <c r="F39" s="25">
        <v>131453.3174</v>
      </c>
      <c r="G39" s="25">
        <v>151601.4633</v>
      </c>
      <c r="H39" s="25">
        <v>0</v>
      </c>
      <c r="I39" s="25">
        <v>55497.5023</v>
      </c>
      <c r="J39" s="25">
        <v>0</v>
      </c>
      <c r="K39" s="25">
        <v>0</v>
      </c>
      <c r="L39" s="25">
        <v>0</v>
      </c>
      <c r="M39" s="25">
        <v>9728.561</v>
      </c>
      <c r="N39" s="25">
        <v>0</v>
      </c>
      <c r="O39" s="26">
        <f t="shared" si="0"/>
        <v>611419.3638</v>
      </c>
    </row>
    <row r="40" spans="1:15" s="10" customFormat="1" ht="13.5" customHeight="1">
      <c r="A40" s="20"/>
      <c r="B40" s="12" t="s">
        <v>15</v>
      </c>
      <c r="C40" s="14" t="s">
        <v>79</v>
      </c>
      <c r="D40" s="25">
        <v>94362.6921</v>
      </c>
      <c r="E40" s="25">
        <v>232151.3154</v>
      </c>
      <c r="F40" s="25">
        <v>118820.3008</v>
      </c>
      <c r="G40" s="25">
        <v>92308.2802</v>
      </c>
      <c r="H40" s="25">
        <v>0</v>
      </c>
      <c r="I40" s="25">
        <v>2.6256</v>
      </c>
      <c r="J40" s="25">
        <v>47050.0092</v>
      </c>
      <c r="K40" s="25">
        <v>4098.1804</v>
      </c>
      <c r="L40" s="25">
        <v>0</v>
      </c>
      <c r="M40" s="25">
        <v>48035.6769</v>
      </c>
      <c r="N40" s="25">
        <v>0</v>
      </c>
      <c r="O40" s="26">
        <f t="shared" si="0"/>
        <v>636829.0806</v>
      </c>
    </row>
    <row r="41" spans="1:15" s="10" customFormat="1" ht="13.5" customHeight="1">
      <c r="A41" s="20"/>
      <c r="B41" s="12"/>
      <c r="C41" s="14" t="s">
        <v>56</v>
      </c>
      <c r="D41" s="25">
        <v>2418.2229</v>
      </c>
      <c r="E41" s="25">
        <v>34178.7903</v>
      </c>
      <c r="F41" s="25">
        <v>10397.5597</v>
      </c>
      <c r="G41" s="25">
        <v>12680.1611</v>
      </c>
      <c r="H41" s="25">
        <v>0</v>
      </c>
      <c r="I41" s="25">
        <v>80.9036</v>
      </c>
      <c r="J41" s="25">
        <v>117.6538</v>
      </c>
      <c r="K41" s="25">
        <v>0</v>
      </c>
      <c r="L41" s="25">
        <v>0</v>
      </c>
      <c r="M41" s="25">
        <v>8605.5528</v>
      </c>
      <c r="N41" s="25">
        <v>0</v>
      </c>
      <c r="O41" s="26">
        <f t="shared" si="0"/>
        <v>68478.84419999999</v>
      </c>
    </row>
    <row r="42" spans="1:15" s="10" customFormat="1" ht="13.5" customHeight="1">
      <c r="A42" s="20"/>
      <c r="B42" s="12" t="s">
        <v>16</v>
      </c>
      <c r="C42" s="15" t="s">
        <v>43</v>
      </c>
      <c r="D42" s="25">
        <v>12652.286</v>
      </c>
      <c r="E42" s="25">
        <v>167229.1441</v>
      </c>
      <c r="F42" s="25">
        <v>36039.1083</v>
      </c>
      <c r="G42" s="25">
        <v>54584.7847</v>
      </c>
      <c r="H42" s="25">
        <v>0</v>
      </c>
      <c r="I42" s="25">
        <v>320.1128</v>
      </c>
      <c r="J42" s="25">
        <v>83.015</v>
      </c>
      <c r="K42" s="25">
        <v>0</v>
      </c>
      <c r="L42" s="25">
        <v>0</v>
      </c>
      <c r="M42" s="25">
        <v>16245.8051</v>
      </c>
      <c r="N42" s="25">
        <v>0</v>
      </c>
      <c r="O42" s="26">
        <f t="shared" si="0"/>
        <v>287154.256</v>
      </c>
    </row>
    <row r="43" spans="1:15" s="10" customFormat="1" ht="13.5" customHeight="1">
      <c r="A43" s="20"/>
      <c r="B43" s="13"/>
      <c r="C43" s="18" t="s">
        <v>0</v>
      </c>
      <c r="D43" s="23">
        <f aca="true" t="shared" si="2" ref="D43:N43">SUM(D37:D42)</f>
        <v>139063.2051</v>
      </c>
      <c r="E43" s="23">
        <f t="shared" si="2"/>
        <v>777262.9507</v>
      </c>
      <c r="F43" s="23">
        <f t="shared" si="2"/>
        <v>321655.29199999996</v>
      </c>
      <c r="G43" s="23">
        <f t="shared" si="2"/>
        <v>373752.3152</v>
      </c>
      <c r="H43" s="23">
        <f t="shared" si="2"/>
        <v>0</v>
      </c>
      <c r="I43" s="23">
        <f t="shared" si="2"/>
        <v>58464.2824</v>
      </c>
      <c r="J43" s="23">
        <f t="shared" si="2"/>
        <v>48328.3395</v>
      </c>
      <c r="K43" s="23">
        <f t="shared" si="2"/>
        <v>4112.857300000001</v>
      </c>
      <c r="L43" s="23">
        <f t="shared" si="2"/>
        <v>0</v>
      </c>
      <c r="M43" s="23">
        <f t="shared" si="2"/>
        <v>91144.3983</v>
      </c>
      <c r="N43" s="23">
        <f t="shared" si="2"/>
        <v>0</v>
      </c>
      <c r="O43" s="24">
        <f t="shared" si="0"/>
        <v>1813783.6405</v>
      </c>
    </row>
    <row r="44" spans="1:15" s="10" customFormat="1" ht="13.5" customHeight="1">
      <c r="A44" s="20"/>
      <c r="B44" s="12"/>
      <c r="C44" s="17" t="s">
        <v>42</v>
      </c>
      <c r="D44" s="25">
        <v>0</v>
      </c>
      <c r="E44" s="25">
        <v>162492.0172</v>
      </c>
      <c r="F44" s="25">
        <v>23700.9177</v>
      </c>
      <c r="G44" s="25">
        <v>0</v>
      </c>
      <c r="H44" s="25">
        <v>257473.7782</v>
      </c>
      <c r="I44" s="25">
        <v>0</v>
      </c>
      <c r="J44" s="25">
        <v>0</v>
      </c>
      <c r="K44" s="25">
        <v>0</v>
      </c>
      <c r="L44" s="25">
        <v>0</v>
      </c>
      <c r="M44" s="25">
        <v>25303.1658</v>
      </c>
      <c r="N44" s="25">
        <v>0</v>
      </c>
      <c r="O44" s="26">
        <f t="shared" si="0"/>
        <v>468969.8789</v>
      </c>
    </row>
    <row r="45" spans="1:15" s="10" customFormat="1" ht="13.5" customHeight="1">
      <c r="A45" s="20"/>
      <c r="B45" s="12" t="s">
        <v>17</v>
      </c>
      <c r="C45" s="14" t="s">
        <v>57</v>
      </c>
      <c r="D45" s="25">
        <v>0</v>
      </c>
      <c r="E45" s="25">
        <v>1833.2603</v>
      </c>
      <c r="F45" s="25">
        <v>1252.3423</v>
      </c>
      <c r="G45" s="25">
        <v>0</v>
      </c>
      <c r="H45" s="25">
        <v>5054.2094</v>
      </c>
      <c r="I45" s="25">
        <v>0.0085</v>
      </c>
      <c r="J45" s="25">
        <v>0</v>
      </c>
      <c r="K45" s="25">
        <v>0</v>
      </c>
      <c r="L45" s="25">
        <v>0</v>
      </c>
      <c r="M45" s="25">
        <v>360.528</v>
      </c>
      <c r="N45" s="25">
        <v>0</v>
      </c>
      <c r="O45" s="26">
        <f t="shared" si="0"/>
        <v>8500.3485</v>
      </c>
    </row>
    <row r="46" spans="1:15" s="10" customFormat="1" ht="13.5" customHeight="1">
      <c r="A46" s="20"/>
      <c r="B46" s="12"/>
      <c r="C46" s="14" t="s">
        <v>58</v>
      </c>
      <c r="D46" s="25">
        <v>0</v>
      </c>
      <c r="E46" s="25">
        <v>87324.1027</v>
      </c>
      <c r="F46" s="25">
        <v>34297.6875</v>
      </c>
      <c r="G46" s="25">
        <v>0</v>
      </c>
      <c r="H46" s="25">
        <v>120523.0118</v>
      </c>
      <c r="I46" s="25">
        <v>758.3268</v>
      </c>
      <c r="J46" s="25">
        <v>0</v>
      </c>
      <c r="K46" s="25">
        <v>0</v>
      </c>
      <c r="L46" s="25">
        <v>0</v>
      </c>
      <c r="M46" s="25">
        <v>12814.9074</v>
      </c>
      <c r="N46" s="25">
        <v>0</v>
      </c>
      <c r="O46" s="26">
        <f t="shared" si="0"/>
        <v>255718.0362</v>
      </c>
    </row>
    <row r="47" spans="1:15" s="10" customFormat="1" ht="13.5" customHeight="1">
      <c r="A47" s="20"/>
      <c r="B47" s="12" t="s">
        <v>15</v>
      </c>
      <c r="C47" s="14" t="s">
        <v>59</v>
      </c>
      <c r="D47" s="25">
        <v>0</v>
      </c>
      <c r="E47" s="25">
        <v>18189.6371</v>
      </c>
      <c r="F47" s="25">
        <v>2631.5234</v>
      </c>
      <c r="G47" s="25">
        <v>0</v>
      </c>
      <c r="H47" s="25">
        <v>16973.5835</v>
      </c>
      <c r="I47" s="25">
        <v>0</v>
      </c>
      <c r="J47" s="25">
        <v>0</v>
      </c>
      <c r="K47" s="25">
        <v>0</v>
      </c>
      <c r="L47" s="25">
        <v>0</v>
      </c>
      <c r="M47" s="25">
        <v>22593.6084</v>
      </c>
      <c r="N47" s="25">
        <v>0</v>
      </c>
      <c r="O47" s="26">
        <f t="shared" si="0"/>
        <v>60388.3524</v>
      </c>
    </row>
    <row r="48" spans="1:15" s="10" customFormat="1" ht="13.5" customHeight="1">
      <c r="A48" s="20"/>
      <c r="B48" s="12"/>
      <c r="C48" s="14" t="s">
        <v>60</v>
      </c>
      <c r="D48" s="25">
        <v>0</v>
      </c>
      <c r="E48" s="25">
        <v>123157.1217</v>
      </c>
      <c r="F48" s="25">
        <v>50675.328</v>
      </c>
      <c r="G48" s="25">
        <v>0</v>
      </c>
      <c r="H48" s="25">
        <v>339509.6793</v>
      </c>
      <c r="I48" s="25">
        <v>31.9807</v>
      </c>
      <c r="J48" s="25">
        <v>0</v>
      </c>
      <c r="K48" s="25">
        <v>0</v>
      </c>
      <c r="L48" s="25">
        <v>0</v>
      </c>
      <c r="M48" s="25">
        <v>43357.6828</v>
      </c>
      <c r="N48" s="25">
        <v>0</v>
      </c>
      <c r="O48" s="26">
        <f t="shared" si="0"/>
        <v>556731.7925</v>
      </c>
    </row>
    <row r="49" spans="1:15" s="10" customFormat="1" ht="13.5" customHeight="1">
      <c r="A49" s="20"/>
      <c r="B49" s="12" t="s">
        <v>16</v>
      </c>
      <c r="C49" s="15" t="s">
        <v>61</v>
      </c>
      <c r="D49" s="25">
        <v>0</v>
      </c>
      <c r="E49" s="25">
        <v>43547.7931</v>
      </c>
      <c r="F49" s="25">
        <v>546.0962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18454.4775</v>
      </c>
      <c r="N49" s="25">
        <v>0</v>
      </c>
      <c r="O49" s="26">
        <f t="shared" si="0"/>
        <v>62548.3668</v>
      </c>
    </row>
    <row r="50" spans="1:15" s="10" customFormat="1" ht="13.5" customHeight="1">
      <c r="A50" s="20"/>
      <c r="B50" s="13"/>
      <c r="C50" s="18" t="s">
        <v>0</v>
      </c>
      <c r="D50" s="23">
        <f aca="true" t="shared" si="3" ref="D50:N50">SUM(D44:D49)</f>
        <v>0</v>
      </c>
      <c r="E50" s="23">
        <f t="shared" si="3"/>
        <v>436543.93210000003</v>
      </c>
      <c r="F50" s="23">
        <f t="shared" si="3"/>
        <v>113103.8951</v>
      </c>
      <c r="G50" s="23">
        <f t="shared" si="3"/>
        <v>0</v>
      </c>
      <c r="H50" s="23">
        <f t="shared" si="3"/>
        <v>739534.2622</v>
      </c>
      <c r="I50" s="23">
        <f t="shared" si="3"/>
        <v>790.316</v>
      </c>
      <c r="J50" s="23">
        <f t="shared" si="3"/>
        <v>0</v>
      </c>
      <c r="K50" s="23">
        <f t="shared" si="3"/>
        <v>0</v>
      </c>
      <c r="L50" s="23">
        <f t="shared" si="3"/>
        <v>0</v>
      </c>
      <c r="M50" s="23">
        <f t="shared" si="3"/>
        <v>122884.36990000002</v>
      </c>
      <c r="N50" s="23">
        <f t="shared" si="3"/>
        <v>0</v>
      </c>
      <c r="O50" s="24">
        <f t="shared" si="0"/>
        <v>1412856.7753</v>
      </c>
    </row>
    <row r="51" spans="1:15" s="10" customFormat="1" ht="13.5" customHeight="1">
      <c r="A51" s="20"/>
      <c r="B51" s="37" t="s">
        <v>62</v>
      </c>
      <c r="C51" s="38"/>
      <c r="D51" s="23">
        <v>7507.431</v>
      </c>
      <c r="E51" s="23">
        <v>8916.1408</v>
      </c>
      <c r="F51" s="23">
        <v>38822.6204</v>
      </c>
      <c r="G51" s="23">
        <v>0</v>
      </c>
      <c r="H51" s="23">
        <v>0</v>
      </c>
      <c r="I51" s="23">
        <v>7.4901</v>
      </c>
      <c r="J51" s="23">
        <v>0</v>
      </c>
      <c r="K51" s="23">
        <v>0</v>
      </c>
      <c r="L51" s="23">
        <v>0</v>
      </c>
      <c r="M51" s="23">
        <v>86008.9416</v>
      </c>
      <c r="N51" s="23">
        <v>0</v>
      </c>
      <c r="O51" s="24">
        <f t="shared" si="0"/>
        <v>141262.6239</v>
      </c>
    </row>
    <row r="52" spans="1:15" s="10" customFormat="1" ht="13.5" customHeight="1">
      <c r="A52" s="20"/>
      <c r="B52" s="37" t="s">
        <v>63</v>
      </c>
      <c r="C52" s="38"/>
      <c r="D52" s="23">
        <v>0</v>
      </c>
      <c r="E52" s="23">
        <v>72.1041</v>
      </c>
      <c r="F52" s="23">
        <v>22.9129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2209.9677</v>
      </c>
      <c r="N52" s="23">
        <v>0</v>
      </c>
      <c r="O52" s="24">
        <f t="shared" si="0"/>
        <v>2304.9847</v>
      </c>
    </row>
    <row r="53" spans="1:15" s="10" customFormat="1" ht="13.5" customHeight="1">
      <c r="A53" s="20"/>
      <c r="B53" s="37" t="s">
        <v>64</v>
      </c>
      <c r="C53" s="38"/>
      <c r="D53" s="23">
        <v>0</v>
      </c>
      <c r="E53" s="23">
        <v>1704.5428</v>
      </c>
      <c r="F53" s="23">
        <v>1485.9463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2991.3154</v>
      </c>
      <c r="N53" s="23">
        <v>0</v>
      </c>
      <c r="O53" s="24">
        <f t="shared" si="0"/>
        <v>6181.8045</v>
      </c>
    </row>
    <row r="54" spans="1:15" s="10" customFormat="1" ht="13.5" customHeight="1">
      <c r="A54" s="20"/>
      <c r="B54" s="37" t="s">
        <v>65</v>
      </c>
      <c r="C54" s="38"/>
      <c r="D54" s="23">
        <v>494.1057</v>
      </c>
      <c r="E54" s="23">
        <v>13340.3337</v>
      </c>
      <c r="F54" s="23">
        <v>4815.0087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17184.742</v>
      </c>
      <c r="N54" s="23">
        <v>0</v>
      </c>
      <c r="O54" s="24">
        <f t="shared" si="0"/>
        <v>35834.1901</v>
      </c>
    </row>
    <row r="55" spans="1:15" s="10" customFormat="1" ht="13.5" customHeight="1">
      <c r="A55" s="20"/>
      <c r="B55" s="37" t="s">
        <v>66</v>
      </c>
      <c r="C55" s="38"/>
      <c r="D55" s="23">
        <v>12173.8971</v>
      </c>
      <c r="E55" s="23">
        <v>16469.5042</v>
      </c>
      <c r="F55" s="23">
        <v>6477.7302</v>
      </c>
      <c r="G55" s="23">
        <v>0</v>
      </c>
      <c r="H55" s="23">
        <v>0</v>
      </c>
      <c r="I55" s="23">
        <v>0</v>
      </c>
      <c r="J55" s="23">
        <v>470.6161</v>
      </c>
      <c r="K55" s="23">
        <v>0</v>
      </c>
      <c r="L55" s="23">
        <v>0</v>
      </c>
      <c r="M55" s="23">
        <v>3564.8427</v>
      </c>
      <c r="N55" s="23">
        <v>0</v>
      </c>
      <c r="O55" s="24">
        <f t="shared" si="0"/>
        <v>39156.590299999996</v>
      </c>
    </row>
    <row r="56" spans="1:15" s="10" customFormat="1" ht="13.5" customHeight="1">
      <c r="A56" s="20"/>
      <c r="B56" s="37" t="s">
        <v>67</v>
      </c>
      <c r="C56" s="38"/>
      <c r="D56" s="23">
        <v>295450.8145</v>
      </c>
      <c r="E56" s="23">
        <v>55125.9323</v>
      </c>
      <c r="F56" s="23">
        <v>44417.8296</v>
      </c>
      <c r="G56" s="23">
        <v>0</v>
      </c>
      <c r="H56" s="23">
        <v>0</v>
      </c>
      <c r="I56" s="23">
        <v>0</v>
      </c>
      <c r="J56" s="23">
        <v>5433.1699</v>
      </c>
      <c r="K56" s="23">
        <v>0</v>
      </c>
      <c r="L56" s="23">
        <v>2202.5017</v>
      </c>
      <c r="M56" s="23">
        <v>84633.7504</v>
      </c>
      <c r="N56" s="23">
        <v>0</v>
      </c>
      <c r="O56" s="24">
        <f t="shared" si="0"/>
        <v>487263.9984</v>
      </c>
    </row>
    <row r="57" spans="1:15" s="10" customFormat="1" ht="13.5" customHeight="1">
      <c r="A57" s="20"/>
      <c r="B57" s="37" t="s">
        <v>68</v>
      </c>
      <c r="C57" s="38"/>
      <c r="D57" s="23">
        <v>0</v>
      </c>
      <c r="E57" s="23">
        <v>843.915</v>
      </c>
      <c r="F57" s="23">
        <v>7966.3451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29534.9758</v>
      </c>
      <c r="N57" s="23">
        <v>0</v>
      </c>
      <c r="O57" s="24">
        <f t="shared" si="0"/>
        <v>38345.2359</v>
      </c>
    </row>
    <row r="58" spans="1:15" s="10" customFormat="1" ht="13.5" customHeight="1">
      <c r="A58" s="20"/>
      <c r="B58" s="37" t="s">
        <v>69</v>
      </c>
      <c r="C58" s="38"/>
      <c r="D58" s="23">
        <v>15.2376</v>
      </c>
      <c r="E58" s="23">
        <v>1367.3221</v>
      </c>
      <c r="F58" s="23">
        <v>1560.0338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12678.7482</v>
      </c>
      <c r="N58" s="23">
        <v>0</v>
      </c>
      <c r="O58" s="24">
        <f t="shared" si="0"/>
        <v>15621.3417</v>
      </c>
    </row>
    <row r="59" spans="1:15" s="10" customFormat="1" ht="13.5" customHeight="1">
      <c r="A59" s="20"/>
      <c r="B59" s="37" t="s">
        <v>70</v>
      </c>
      <c r="C59" s="38"/>
      <c r="D59" s="23">
        <v>0</v>
      </c>
      <c r="E59" s="23">
        <v>114.7951</v>
      </c>
      <c r="F59" s="23">
        <v>158.8137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771.6617</v>
      </c>
      <c r="N59" s="23">
        <v>0</v>
      </c>
      <c r="O59" s="24">
        <f t="shared" si="0"/>
        <v>1045.2705</v>
      </c>
    </row>
    <row r="60" spans="1:15" s="10" customFormat="1" ht="13.5" customHeight="1">
      <c r="A60" s="20"/>
      <c r="B60" s="37" t="s">
        <v>71</v>
      </c>
      <c r="C60" s="38"/>
      <c r="D60" s="23">
        <v>0</v>
      </c>
      <c r="E60" s="23">
        <v>7247.5732</v>
      </c>
      <c r="F60" s="23">
        <v>28383.3579</v>
      </c>
      <c r="G60" s="23">
        <v>0</v>
      </c>
      <c r="H60" s="23">
        <v>14247.3733</v>
      </c>
      <c r="I60" s="23">
        <v>114.5737</v>
      </c>
      <c r="J60" s="23">
        <v>72.7739</v>
      </c>
      <c r="K60" s="23">
        <v>0</v>
      </c>
      <c r="L60" s="23">
        <v>0</v>
      </c>
      <c r="M60" s="23">
        <v>23242.9818</v>
      </c>
      <c r="N60" s="23">
        <v>0</v>
      </c>
      <c r="O60" s="24">
        <f t="shared" si="0"/>
        <v>73308.63380000001</v>
      </c>
    </row>
    <row r="61" spans="1:15" s="10" customFormat="1" ht="13.5" customHeight="1">
      <c r="A61" s="20"/>
      <c r="B61" s="37" t="s">
        <v>72</v>
      </c>
      <c r="C61" s="38"/>
      <c r="D61" s="23">
        <v>0</v>
      </c>
      <c r="E61" s="23">
        <v>10342.9907</v>
      </c>
      <c r="F61" s="23">
        <v>4736.9427</v>
      </c>
      <c r="G61" s="23">
        <v>0</v>
      </c>
      <c r="H61" s="23">
        <v>4142.9939</v>
      </c>
      <c r="I61" s="23">
        <v>0</v>
      </c>
      <c r="J61" s="23">
        <v>378.9972</v>
      </c>
      <c r="K61" s="23">
        <v>4158.6466</v>
      </c>
      <c r="L61" s="23">
        <v>0</v>
      </c>
      <c r="M61" s="23">
        <v>23644.4299</v>
      </c>
      <c r="N61" s="23">
        <v>0</v>
      </c>
      <c r="O61" s="24">
        <f t="shared" si="0"/>
        <v>47405.001000000004</v>
      </c>
    </row>
    <row r="62" spans="1:15" s="10" customFormat="1" ht="13.5" customHeight="1">
      <c r="A62" s="20"/>
      <c r="B62" s="37" t="s">
        <v>73</v>
      </c>
      <c r="C62" s="38"/>
      <c r="D62" s="23">
        <v>47053.4103</v>
      </c>
      <c r="E62" s="23">
        <v>42694.2416</v>
      </c>
      <c r="F62" s="23">
        <v>17999.6593</v>
      </c>
      <c r="G62" s="23">
        <v>0</v>
      </c>
      <c r="H62" s="23">
        <v>712.8432</v>
      </c>
      <c r="I62" s="23">
        <v>0</v>
      </c>
      <c r="J62" s="23">
        <v>4683.314</v>
      </c>
      <c r="K62" s="23">
        <v>16639.0412</v>
      </c>
      <c r="L62" s="23">
        <v>0</v>
      </c>
      <c r="M62" s="23">
        <v>52948.8073</v>
      </c>
      <c r="N62" s="23">
        <v>0</v>
      </c>
      <c r="O62" s="24">
        <f t="shared" si="0"/>
        <v>182731.31689999998</v>
      </c>
    </row>
    <row r="63" spans="1:15" s="10" customFormat="1" ht="13.5" customHeight="1">
      <c r="A63" s="20"/>
      <c r="B63" s="37" t="s">
        <v>74</v>
      </c>
      <c r="C63" s="38"/>
      <c r="D63" s="23">
        <v>0</v>
      </c>
      <c r="E63" s="23">
        <v>617.2168</v>
      </c>
      <c r="F63" s="23">
        <v>3835.737</v>
      </c>
      <c r="G63" s="23">
        <v>0</v>
      </c>
      <c r="H63" s="23">
        <v>0</v>
      </c>
      <c r="I63" s="23">
        <v>0</v>
      </c>
      <c r="J63" s="23">
        <v>904.5555</v>
      </c>
      <c r="K63" s="23">
        <v>0</v>
      </c>
      <c r="L63" s="23">
        <v>0</v>
      </c>
      <c r="M63" s="23">
        <v>10654.4896</v>
      </c>
      <c r="N63" s="23">
        <v>0</v>
      </c>
      <c r="O63" s="24">
        <f t="shared" si="0"/>
        <v>16011.998900000002</v>
      </c>
    </row>
    <row r="64" spans="1:15" s="10" customFormat="1" ht="13.5" customHeight="1">
      <c r="A64" s="20"/>
      <c r="B64" s="37" t="s">
        <v>75</v>
      </c>
      <c r="C64" s="38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822.5844</v>
      </c>
      <c r="K64" s="23">
        <v>0</v>
      </c>
      <c r="L64" s="23">
        <v>48376.9744</v>
      </c>
      <c r="M64" s="23">
        <v>42462.6935</v>
      </c>
      <c r="N64" s="23">
        <v>0</v>
      </c>
      <c r="O64" s="24">
        <f t="shared" si="0"/>
        <v>91662.2523</v>
      </c>
    </row>
    <row r="65" spans="1:15" s="10" customFormat="1" ht="13.5" customHeight="1">
      <c r="A65" s="20"/>
      <c r="B65" s="37" t="s">
        <v>18</v>
      </c>
      <c r="C65" s="38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1004710.2365</v>
      </c>
      <c r="O65" s="24">
        <f t="shared" si="0"/>
        <v>1004710.2365</v>
      </c>
    </row>
    <row r="66" spans="1:15" s="10" customFormat="1" ht="13.5" customHeight="1">
      <c r="A66" s="20"/>
      <c r="B66" s="39" t="s">
        <v>19</v>
      </c>
      <c r="C66" s="40"/>
      <c r="D66" s="31">
        <f aca="true" t="shared" si="4" ref="D66:N66">SUM(D7:D11,D36,D43,D50:D65)</f>
        <v>10291254.8492</v>
      </c>
      <c r="E66" s="27">
        <f t="shared" si="4"/>
        <v>2656229.8593</v>
      </c>
      <c r="F66" s="27">
        <f t="shared" si="4"/>
        <v>1055448.5354</v>
      </c>
      <c r="G66" s="27">
        <f t="shared" si="4"/>
        <v>373752.3152</v>
      </c>
      <c r="H66" s="27">
        <f t="shared" si="4"/>
        <v>758637.4726</v>
      </c>
      <c r="I66" s="27">
        <f t="shared" si="4"/>
        <v>66653.9601</v>
      </c>
      <c r="J66" s="27">
        <f t="shared" si="4"/>
        <v>4657428.9089</v>
      </c>
      <c r="K66" s="27">
        <f t="shared" si="4"/>
        <v>26681.896800000002</v>
      </c>
      <c r="L66" s="27">
        <f t="shared" si="4"/>
        <v>51168.6434</v>
      </c>
      <c r="M66" s="27">
        <f t="shared" si="4"/>
        <v>1229291.7018000004</v>
      </c>
      <c r="N66" s="27">
        <f t="shared" si="4"/>
        <v>1004710.2365</v>
      </c>
      <c r="O66" s="28">
        <f>SUM(D66:N66)</f>
        <v>22171258.379199997</v>
      </c>
    </row>
  </sheetData>
  <sheetProtection/>
  <mergeCells count="33">
    <mergeCell ref="B54:C54"/>
    <mergeCell ref="B55:C55"/>
    <mergeCell ref="B60:C60"/>
    <mergeCell ref="B61:C61"/>
    <mergeCell ref="B58:C58"/>
    <mergeCell ref="B57:C57"/>
    <mergeCell ref="B66:C66"/>
    <mergeCell ref="B56:C56"/>
    <mergeCell ref="B59:C59"/>
    <mergeCell ref="B62:C62"/>
    <mergeCell ref="B63:C63"/>
    <mergeCell ref="B64:C64"/>
    <mergeCell ref="B65:C65"/>
    <mergeCell ref="B53:C53"/>
    <mergeCell ref="B9:C9"/>
    <mergeCell ref="B11:C11"/>
    <mergeCell ref="B51:C51"/>
    <mergeCell ref="B52:C52"/>
    <mergeCell ref="B10:C10"/>
    <mergeCell ref="G5:G6"/>
    <mergeCell ref="H5:H6"/>
    <mergeCell ref="I5:I6"/>
    <mergeCell ref="B8:C8"/>
    <mergeCell ref="D5:D6"/>
    <mergeCell ref="E5:E6"/>
    <mergeCell ref="F5:F6"/>
    <mergeCell ref="B7:C7"/>
    <mergeCell ref="J5:J6"/>
    <mergeCell ref="O5:O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2007-07-07T13:28:01Z</cp:lastPrinted>
  <dcterms:created xsi:type="dcterms:W3CDTF">2001-10-15T03:59:22Z</dcterms:created>
  <dcterms:modified xsi:type="dcterms:W3CDTF">2017-03-22T05:03:38Z</dcterms:modified>
  <cp:category/>
  <cp:version/>
  <cp:contentType/>
  <cp:contentStatus/>
</cp:coreProperties>
</file>