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'Sheet1'!$B$2:$O$66</definedName>
  </definedNames>
  <calcPr fullCalcOnLoad="1"/>
</workbook>
</file>

<file path=xl/sharedStrings.xml><?xml version="1.0" encoding="utf-8"?>
<sst xmlns="http://schemas.openxmlformats.org/spreadsheetml/2006/main" count="85" uniqueCount="80">
  <si>
    <t>計</t>
  </si>
  <si>
    <t>営業倉庫</t>
  </si>
  <si>
    <t>問屋店頭</t>
  </si>
  <si>
    <t>卸売市場</t>
  </si>
  <si>
    <t>建設現場</t>
  </si>
  <si>
    <t>自家倉庫</t>
  </si>
  <si>
    <t xml:space="preserve">届先施設 </t>
  </si>
  <si>
    <t>農　業　</t>
  </si>
  <si>
    <t>林　業　</t>
  </si>
  <si>
    <t>漁　業　</t>
  </si>
  <si>
    <t>製</t>
  </si>
  <si>
    <t>造</t>
  </si>
  <si>
    <t>業</t>
  </si>
  <si>
    <t>その他の製造業</t>
  </si>
  <si>
    <t>卸</t>
  </si>
  <si>
    <t>売</t>
  </si>
  <si>
    <t>業</t>
  </si>
  <si>
    <t>小</t>
  </si>
  <si>
    <t>外国</t>
  </si>
  <si>
    <t>合　　　　　　　　　計</t>
  </si>
  <si>
    <t xml:space="preserve"> 着産業業種</t>
  </si>
  <si>
    <t>工　　場</t>
  </si>
  <si>
    <t>小売店店頭</t>
  </si>
  <si>
    <t>リサイクル
センター</t>
  </si>
  <si>
    <t>個 人 宅</t>
  </si>
  <si>
    <t>そ の 他</t>
  </si>
  <si>
    <t>外  　国</t>
  </si>
  <si>
    <t>合　  計</t>
  </si>
  <si>
    <t>建設業</t>
  </si>
  <si>
    <t>食料品</t>
  </si>
  <si>
    <t>繊維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</si>
  <si>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</si>
  <si>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</si>
  <si>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</si>
  <si>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</si>
  <si>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</si>
  <si>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</si>
  <si>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</si>
  <si>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</si>
  <si>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</si>
  <si>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</si>
  <si>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その他の卸売業</t>
  </si>
  <si>
    <t>鉱業</t>
  </si>
  <si>
    <t>パルプ・紙・紙加工品</t>
  </si>
  <si>
    <t>印刷・同関連</t>
  </si>
  <si>
    <t>化学</t>
  </si>
  <si>
    <t>鉄鋼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</si>
  <si>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</si>
  <si>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</si>
  <si>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</si>
  <si>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</si>
  <si>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</si>
  <si>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繊維・衣服等</t>
  </si>
  <si>
    <t>飲食料品</t>
  </si>
  <si>
    <t>機械器具</t>
  </si>
  <si>
    <t>織物・衣服・身の回り品</t>
  </si>
  <si>
    <t>飲食料品</t>
  </si>
  <si>
    <t>機械器具</t>
  </si>
  <si>
    <t>その他の小売業</t>
  </si>
  <si>
    <t>無店舗</t>
  </si>
  <si>
    <t>飲食サービス業・宿泊業</t>
  </si>
  <si>
    <t>金融・保険業</t>
  </si>
  <si>
    <t>不動産業・物品賃貸業</t>
  </si>
  <si>
    <t>運輸業・郵便業</t>
  </si>
  <si>
    <t>情報・通信業</t>
  </si>
  <si>
    <t>電気・ガス・熱供給・水道業</t>
  </si>
  <si>
    <r>
      <t>医療・福祉</t>
    </r>
  </si>
  <si>
    <t>教育・学習支援業</t>
  </si>
  <si>
    <t>学術研究･専門・技術サービス業</t>
  </si>
  <si>
    <t>協同組合・郵便局</t>
  </si>
  <si>
    <t>生活関連サービス業・娯楽業</t>
  </si>
  <si>
    <t>その他のサービス業</t>
  </si>
  <si>
    <t>公務</t>
  </si>
  <si>
    <t>個人</t>
  </si>
  <si>
    <t>表Ⅱ－５－７　着産業業種・届先施設別流動量　－件数－</t>
  </si>
  <si>
    <t>(３日間調査　単位：件）</t>
  </si>
  <si>
    <t>なめし革・同製品・毛皮</t>
  </si>
  <si>
    <t>飲料・たばこ・飼料</t>
  </si>
  <si>
    <t>石油製品・石炭製品</t>
  </si>
  <si>
    <t>建築材料，鉱物・金属材料等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</si>
</sst>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_);\(#,##0\)"/>
    <numFmt numFmtId="186" formatCode="#,##0_);\-#,##0_);"/>
    <numFmt numFmtId="187" formatCode="#,##0;\-#,##0;"/>
  </numFmts>
  <fonts count="42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0"/>
      <name val="ＭＳ 明朝"/>
      <family val="1"/>
    </font>
    <font>
      <sz val="10"/>
      <color indexed="12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49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center" vertical="center"/>
    </xf>
    <xf numFmtId="38" fontId="4" fillId="0" borderId="0" xfId="49" applyNumberFormat="1" applyFont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49" applyNumberFormat="1" applyFont="1" applyFill="1" applyAlignment="1">
      <alignment vertical="center"/>
    </xf>
    <xf numFmtId="186" fontId="2" fillId="0" borderId="20" xfId="49" applyNumberFormat="1" applyFont="1" applyBorder="1" applyAlignment="1">
      <alignment vertical="center"/>
    </xf>
    <xf numFmtId="186" fontId="2" fillId="0" borderId="21" xfId="49" applyNumberFormat="1" applyFont="1" applyBorder="1" applyAlignment="1">
      <alignment vertical="center"/>
    </xf>
    <xf numFmtId="186" fontId="2" fillId="0" borderId="22" xfId="49" applyNumberFormat="1" applyFont="1" applyBorder="1" applyAlignment="1">
      <alignment vertical="center"/>
    </xf>
    <xf numFmtId="186" fontId="2" fillId="0" borderId="23" xfId="49" applyNumberFormat="1" applyFont="1" applyBorder="1" applyAlignment="1">
      <alignment vertical="center"/>
    </xf>
    <xf numFmtId="186" fontId="2" fillId="0" borderId="24" xfId="49" applyNumberFormat="1" applyFont="1" applyFill="1" applyBorder="1" applyAlignment="1">
      <alignment vertical="center"/>
    </xf>
    <xf numFmtId="186" fontId="2" fillId="0" borderId="25" xfId="49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87" fontId="2" fillId="0" borderId="24" xfId="49" applyNumberFormat="1" applyFont="1" applyFill="1" applyBorder="1" applyAlignment="1">
      <alignment vertical="center"/>
    </xf>
    <xf numFmtId="38" fontId="4" fillId="0" borderId="26" xfId="49" applyNumberFormat="1" applyFont="1" applyBorder="1" applyAlignment="1">
      <alignment horizontal="center" vertical="center"/>
    </xf>
    <xf numFmtId="38" fontId="4" fillId="0" borderId="16" xfId="49" applyNumberFormat="1" applyFont="1" applyBorder="1" applyAlignment="1">
      <alignment horizontal="center" vertical="center"/>
    </xf>
    <xf numFmtId="38" fontId="4" fillId="0" borderId="27" xfId="49" applyNumberFormat="1" applyFont="1" applyBorder="1" applyAlignment="1">
      <alignment horizontal="center" vertical="center"/>
    </xf>
    <xf numFmtId="38" fontId="4" fillId="0" borderId="28" xfId="49" applyNumberFormat="1" applyFont="1" applyBorder="1" applyAlignment="1">
      <alignment horizontal="center" vertical="center"/>
    </xf>
    <xf numFmtId="38" fontId="4" fillId="0" borderId="26" xfId="49" applyNumberFormat="1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1133475</xdr:colOff>
      <xdr:row>3</xdr:row>
      <xdr:rowOff>0</xdr:rowOff>
    </xdr:from>
    <xdr:to>
      <xdr:col>2</xdr:col>
      <xdr:colOff>1133475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781175" y="495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2" name="Line 2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3" name="Line 3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4" name="Line 4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5" name="Line 5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6" name="Line 6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7" name="Line 7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8" name="Line 8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9" name="Line 9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10" name="Line 10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11" name="Line 11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12" name="Line 12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13" name="Line 13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14" name="Line 14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15" name="Line 15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16" name="Line 16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17" name="Line 17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18" name="Line 18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3</xdr:row>
      <xdr:rowOff>0</xdr:rowOff>
    </xdr:from>
    <xdr:to>
      <xdr:col>2</xdr:col>
      <xdr:colOff>1133475</xdr:colOff>
      <xdr:row>3</xdr:row>
      <xdr:rowOff>0</xdr:rowOff>
    </xdr:to>
    <xdr:sp>
      <xdr:nvSpPr>
        <xdr:cNvPr id="19" name="Line 19"/>
        <xdr:cNvSpPr>
          <a:spLocks/>
        </xdr:cNvSpPr>
      </xdr:nvSpPr>
      <xdr:spPr>
        <a:xfrm>
          <a:off x="1781175" y="495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G6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1" sqref="A1"/>
    </sheetView>
  </sheetViews>
  <sheetFormatPr defaultColWidth="8.796875" defaultRowHeight="13.5" customHeight="1"/>
  <cols>
    <col min="1" max="1" width="2.59765625" style="3" customWidth="1"/>
    <col min="2" max="2" width="4.19921875" style="1" customWidth="1"/>
    <col min="3" max="3" width="23.8984375" style="1" bestFit="1" customWidth="1"/>
    <col min="4" max="15" width="10.59765625" style="2" customWidth="1"/>
    <col min="16" max="58" width="9" style="3" customWidth="1"/>
    <col min="59" max="59" width="9" style="4" customWidth="1"/>
    <col min="60" max="16384" width="9" style="3" customWidth="1"/>
  </cols>
  <sheetData>
    <row r="1" spans="2:7" s="20" customFormat="1" ht="12">
      <c r="B1" s="21"/>
      <c r="D1" s="22"/>
      <c r="G1" s="22"/>
    </row>
    <row r="2" spans="2:15" s="29" customFormat="1" ht="13.5">
      <c r="B2" s="30" t="s">
        <v>74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4" spans="3:59" ht="13.5" customHeight="1">
      <c r="C4" s="5"/>
      <c r="O4" s="19" t="s">
        <v>75</v>
      </c>
      <c r="BG4" s="3"/>
    </row>
    <row r="5" spans="2:59" ht="18" customHeight="1">
      <c r="B5" s="6"/>
      <c r="C5" s="7" t="s">
        <v>6</v>
      </c>
      <c r="D5" s="32" t="s">
        <v>21</v>
      </c>
      <c r="E5" s="32" t="s">
        <v>1</v>
      </c>
      <c r="F5" s="32" t="s">
        <v>5</v>
      </c>
      <c r="G5" s="32" t="s">
        <v>2</v>
      </c>
      <c r="H5" s="36" t="s">
        <v>22</v>
      </c>
      <c r="I5" s="32" t="s">
        <v>3</v>
      </c>
      <c r="J5" s="32" t="s">
        <v>4</v>
      </c>
      <c r="K5" s="36" t="s">
        <v>23</v>
      </c>
      <c r="L5" s="32" t="s">
        <v>24</v>
      </c>
      <c r="M5" s="32" t="s">
        <v>25</v>
      </c>
      <c r="N5" s="32" t="s">
        <v>26</v>
      </c>
      <c r="O5" s="34" t="s">
        <v>27</v>
      </c>
      <c r="BG5" s="3"/>
    </row>
    <row r="6" spans="2:59" ht="18" customHeight="1">
      <c r="B6" s="8" t="s">
        <v>20</v>
      </c>
      <c r="C6" s="9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5"/>
      <c r="BG6" s="3"/>
    </row>
    <row r="7" spans="1:15" s="10" customFormat="1" ht="13.5" customHeight="1">
      <c r="A7" s="20"/>
      <c r="B7" s="37" t="s">
        <v>7</v>
      </c>
      <c r="C7" s="38"/>
      <c r="D7" s="23">
        <v>14299.8164</v>
      </c>
      <c r="E7" s="23">
        <v>4824.7277</v>
      </c>
      <c r="F7" s="23">
        <v>21776.3701</v>
      </c>
      <c r="G7" s="23">
        <v>0</v>
      </c>
      <c r="H7" s="23">
        <v>0</v>
      </c>
      <c r="I7" s="23">
        <v>145.3974</v>
      </c>
      <c r="J7" s="23">
        <v>7.5546</v>
      </c>
      <c r="K7" s="23">
        <v>0</v>
      </c>
      <c r="L7" s="23">
        <v>1923.8669</v>
      </c>
      <c r="M7" s="23">
        <v>50330.2926</v>
      </c>
      <c r="N7" s="23">
        <v>0</v>
      </c>
      <c r="O7" s="24">
        <f>SUM(D7:N7)</f>
        <v>93308.0257</v>
      </c>
    </row>
    <row r="8" spans="1:15" s="10" customFormat="1" ht="13.5" customHeight="1">
      <c r="A8" s="20"/>
      <c r="B8" s="37" t="s">
        <v>8</v>
      </c>
      <c r="C8" s="38"/>
      <c r="D8" s="23">
        <v>120.3339</v>
      </c>
      <c r="E8" s="23">
        <v>21.8016</v>
      </c>
      <c r="F8" s="23">
        <v>22.8754</v>
      </c>
      <c r="G8" s="23">
        <v>0</v>
      </c>
      <c r="H8" s="23">
        <v>0</v>
      </c>
      <c r="I8" s="23">
        <v>0</v>
      </c>
      <c r="J8" s="23">
        <v>7.5546</v>
      </c>
      <c r="K8" s="23">
        <v>0</v>
      </c>
      <c r="L8" s="23">
        <v>0</v>
      </c>
      <c r="M8" s="23">
        <v>405.5927</v>
      </c>
      <c r="N8" s="23">
        <v>0</v>
      </c>
      <c r="O8" s="24">
        <f aca="true" t="shared" si="0" ref="O8:O65">SUM(D8:N8)</f>
        <v>578.1582</v>
      </c>
    </row>
    <row r="9" spans="1:15" s="10" customFormat="1" ht="13.5" customHeight="1">
      <c r="A9" s="20"/>
      <c r="B9" s="37" t="s">
        <v>9</v>
      </c>
      <c r="C9" s="38"/>
      <c r="D9" s="23">
        <v>455.3476</v>
      </c>
      <c r="E9" s="23">
        <v>2881.2736</v>
      </c>
      <c r="F9" s="23">
        <v>729.4117</v>
      </c>
      <c r="G9" s="23">
        <v>0</v>
      </c>
      <c r="H9" s="23">
        <v>0</v>
      </c>
      <c r="I9" s="23">
        <v>2139.3618</v>
      </c>
      <c r="J9" s="23">
        <v>0</v>
      </c>
      <c r="K9" s="23">
        <v>0</v>
      </c>
      <c r="L9" s="23">
        <v>0</v>
      </c>
      <c r="M9" s="23">
        <v>6787.634</v>
      </c>
      <c r="N9" s="23">
        <v>0</v>
      </c>
      <c r="O9" s="24">
        <f t="shared" si="0"/>
        <v>12993.0287</v>
      </c>
    </row>
    <row r="10" spans="1:15" s="10" customFormat="1" ht="13.5" customHeight="1">
      <c r="A10" s="20"/>
      <c r="B10" s="37" t="s">
        <v>42</v>
      </c>
      <c r="C10" s="38"/>
      <c r="D10" s="23">
        <v>4046.1341</v>
      </c>
      <c r="E10" s="23">
        <v>161.2715</v>
      </c>
      <c r="F10" s="23">
        <v>185.9498</v>
      </c>
      <c r="G10" s="23">
        <v>0</v>
      </c>
      <c r="H10" s="23">
        <v>0</v>
      </c>
      <c r="I10" s="23">
        <v>0</v>
      </c>
      <c r="J10" s="23">
        <v>3527.385</v>
      </c>
      <c r="K10" s="23">
        <v>0</v>
      </c>
      <c r="L10" s="23">
        <v>0</v>
      </c>
      <c r="M10" s="23">
        <v>2075.6747</v>
      </c>
      <c r="N10" s="23">
        <v>0</v>
      </c>
      <c r="O10" s="24">
        <f t="shared" si="0"/>
        <v>9996.4151</v>
      </c>
    </row>
    <row r="11" spans="1:15" s="10" customFormat="1" ht="13.5" customHeight="1">
      <c r="A11" s="20"/>
      <c r="B11" s="37" t="s">
        <v>28</v>
      </c>
      <c r="C11" s="38"/>
      <c r="D11" s="23">
        <v>107075.4015</v>
      </c>
      <c r="E11" s="23">
        <v>58846.0119</v>
      </c>
      <c r="F11" s="23">
        <v>55813.822</v>
      </c>
      <c r="G11" s="23">
        <v>0</v>
      </c>
      <c r="H11" s="23">
        <v>0</v>
      </c>
      <c r="I11" s="23">
        <v>0</v>
      </c>
      <c r="J11" s="23">
        <v>994593.7877</v>
      </c>
      <c r="K11" s="23">
        <v>0</v>
      </c>
      <c r="L11" s="23">
        <v>0</v>
      </c>
      <c r="M11" s="23">
        <v>295434.4709</v>
      </c>
      <c r="N11" s="23">
        <v>0</v>
      </c>
      <c r="O11" s="24">
        <f t="shared" si="0"/>
        <v>1511763.494</v>
      </c>
    </row>
    <row r="12" spans="1:15" s="10" customFormat="1" ht="13.5" customHeight="1">
      <c r="A12" s="20"/>
      <c r="B12" s="12"/>
      <c r="C12" s="14" t="s">
        <v>29</v>
      </c>
      <c r="D12" s="25">
        <v>530853.3124</v>
      </c>
      <c r="E12" s="25">
        <v>67647.7269</v>
      </c>
      <c r="F12" s="25">
        <v>15207.7751</v>
      </c>
      <c r="G12" s="25">
        <v>0</v>
      </c>
      <c r="H12" s="25">
        <v>0</v>
      </c>
      <c r="I12" s="25">
        <v>0</v>
      </c>
      <c r="J12" s="25">
        <v>0</v>
      </c>
      <c r="K12" s="25">
        <v>4.8836</v>
      </c>
      <c r="L12" s="25">
        <v>0</v>
      </c>
      <c r="M12" s="25">
        <v>11924.8597</v>
      </c>
      <c r="N12" s="25">
        <v>0</v>
      </c>
      <c r="O12" s="26">
        <f t="shared" si="0"/>
        <v>625638.5577</v>
      </c>
    </row>
    <row r="13" spans="1:15" s="10" customFormat="1" ht="13.5" customHeight="1">
      <c r="A13" s="20"/>
      <c r="B13" s="12"/>
      <c r="C13" s="14" t="s">
        <v>77</v>
      </c>
      <c r="D13" s="25">
        <v>82412.2844</v>
      </c>
      <c r="E13" s="25">
        <v>6202.1549</v>
      </c>
      <c r="F13" s="25">
        <v>951.5717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3921.9613</v>
      </c>
      <c r="N13" s="25">
        <v>0</v>
      </c>
      <c r="O13" s="26">
        <f t="shared" si="0"/>
        <v>93487.9723</v>
      </c>
    </row>
    <row r="14" spans="1:15" s="10" customFormat="1" ht="13.5" customHeight="1">
      <c r="A14" s="20"/>
      <c r="B14" s="12"/>
      <c r="C14" s="14" t="s">
        <v>30</v>
      </c>
      <c r="D14" s="25">
        <v>60166.9607</v>
      </c>
      <c r="E14" s="25">
        <v>1344.8669</v>
      </c>
      <c r="F14" s="25">
        <v>345.4474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1529.6724</v>
      </c>
      <c r="N14" s="25">
        <v>0</v>
      </c>
      <c r="O14" s="26">
        <f t="shared" si="0"/>
        <v>63386.947400000005</v>
      </c>
    </row>
    <row r="15" spans="1:15" s="10" customFormat="1" ht="13.5" customHeight="1">
      <c r="A15" s="20"/>
      <c r="B15" s="12"/>
      <c r="C15" s="14" t="s">
        <v>31</v>
      </c>
      <c r="D15" s="25">
        <v>138031.8972</v>
      </c>
      <c r="E15" s="25">
        <v>4302.0763</v>
      </c>
      <c r="F15" s="25">
        <v>2473.4891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9148.5593</v>
      </c>
      <c r="N15" s="25">
        <v>0</v>
      </c>
      <c r="O15" s="26">
        <f t="shared" si="0"/>
        <v>153956.0219</v>
      </c>
    </row>
    <row r="16" spans="1:15" s="10" customFormat="1" ht="13.5" customHeight="1">
      <c r="A16" s="20"/>
      <c r="B16" s="12"/>
      <c r="C16" s="14" t="s">
        <v>32</v>
      </c>
      <c r="D16" s="25">
        <v>45551.0368</v>
      </c>
      <c r="E16" s="25">
        <v>3103.9281</v>
      </c>
      <c r="F16" s="25">
        <v>4592.217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219.2414</v>
      </c>
      <c r="N16" s="25">
        <v>0</v>
      </c>
      <c r="O16" s="26">
        <f t="shared" si="0"/>
        <v>53466.423299999995</v>
      </c>
    </row>
    <row r="17" spans="1:15" s="10" customFormat="1" ht="13.5" customHeight="1">
      <c r="A17" s="20"/>
      <c r="B17" s="12" t="s">
        <v>10</v>
      </c>
      <c r="C17" s="14" t="s">
        <v>43</v>
      </c>
      <c r="D17" s="25">
        <v>63713.9798</v>
      </c>
      <c r="E17" s="25">
        <v>5136.0519</v>
      </c>
      <c r="F17" s="25">
        <v>1003.8246</v>
      </c>
      <c r="G17" s="25">
        <v>0</v>
      </c>
      <c r="H17" s="25">
        <v>0</v>
      </c>
      <c r="I17" s="25">
        <v>0</v>
      </c>
      <c r="J17" s="25">
        <v>0</v>
      </c>
      <c r="K17" s="25">
        <v>20.5501</v>
      </c>
      <c r="L17" s="25">
        <v>0</v>
      </c>
      <c r="M17" s="25">
        <v>517.7484</v>
      </c>
      <c r="N17" s="25">
        <v>0</v>
      </c>
      <c r="O17" s="26">
        <f t="shared" si="0"/>
        <v>70392.1548</v>
      </c>
    </row>
    <row r="18" spans="1:15" s="10" customFormat="1" ht="13.5" customHeight="1">
      <c r="A18" s="20"/>
      <c r="B18" s="12"/>
      <c r="C18" s="14" t="s">
        <v>44</v>
      </c>
      <c r="D18" s="25">
        <v>199134.0273</v>
      </c>
      <c r="E18" s="25">
        <v>9457.1404</v>
      </c>
      <c r="F18" s="25">
        <v>1726.1298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16631.238</v>
      </c>
      <c r="N18" s="25">
        <v>0</v>
      </c>
      <c r="O18" s="26">
        <f t="shared" si="0"/>
        <v>226948.5355</v>
      </c>
    </row>
    <row r="19" spans="1:15" s="10" customFormat="1" ht="13.5" customHeight="1">
      <c r="A19" s="20"/>
      <c r="B19" s="12"/>
      <c r="C19" s="14" t="s">
        <v>45</v>
      </c>
      <c r="D19" s="25">
        <v>254569.6245</v>
      </c>
      <c r="E19" s="25">
        <v>13571.6179</v>
      </c>
      <c r="F19" s="25">
        <v>3879.3635</v>
      </c>
      <c r="G19" s="25">
        <v>0</v>
      </c>
      <c r="H19" s="25">
        <v>0</v>
      </c>
      <c r="I19" s="25">
        <v>0</v>
      </c>
      <c r="J19" s="25">
        <v>0</v>
      </c>
      <c r="K19" s="25">
        <v>8.4174</v>
      </c>
      <c r="L19" s="25">
        <v>0</v>
      </c>
      <c r="M19" s="25">
        <v>7245.7918</v>
      </c>
      <c r="N19" s="25">
        <v>0</v>
      </c>
      <c r="O19" s="26">
        <f t="shared" si="0"/>
        <v>279274.81509999995</v>
      </c>
    </row>
    <row r="20" spans="1:15" s="10" customFormat="1" ht="13.5" customHeight="1">
      <c r="A20" s="20"/>
      <c r="B20" s="12"/>
      <c r="C20" s="14" t="s">
        <v>78</v>
      </c>
      <c r="D20" s="25">
        <v>19236.6979</v>
      </c>
      <c r="E20" s="25">
        <v>2601.6022</v>
      </c>
      <c r="F20" s="25">
        <v>2760.1603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1560.3128</v>
      </c>
      <c r="N20" s="25">
        <v>0</v>
      </c>
      <c r="O20" s="26">
        <f t="shared" si="0"/>
        <v>26158.7732</v>
      </c>
    </row>
    <row r="21" spans="1:15" s="10" customFormat="1" ht="13.5" customHeight="1">
      <c r="A21" s="20"/>
      <c r="B21" s="12"/>
      <c r="C21" s="14" t="s">
        <v>33</v>
      </c>
      <c r="D21" s="25">
        <v>178395.6842</v>
      </c>
      <c r="E21" s="25">
        <v>13443.6333</v>
      </c>
      <c r="F21" s="25">
        <v>6641.8729</v>
      </c>
      <c r="G21" s="25">
        <v>0</v>
      </c>
      <c r="H21" s="25">
        <v>0</v>
      </c>
      <c r="I21" s="25">
        <v>0</v>
      </c>
      <c r="J21" s="25">
        <v>0</v>
      </c>
      <c r="K21" s="25">
        <v>26.7965</v>
      </c>
      <c r="L21" s="25">
        <v>0</v>
      </c>
      <c r="M21" s="25">
        <v>3656.7466</v>
      </c>
      <c r="N21" s="25">
        <v>0</v>
      </c>
      <c r="O21" s="26">
        <f t="shared" si="0"/>
        <v>202164.73349999997</v>
      </c>
    </row>
    <row r="22" spans="1:15" s="10" customFormat="1" ht="13.5" customHeight="1">
      <c r="A22" s="20"/>
      <c r="B22" s="12"/>
      <c r="C22" s="14" t="s">
        <v>34</v>
      </c>
      <c r="D22" s="25">
        <v>49371.3831</v>
      </c>
      <c r="E22" s="25">
        <v>1457.6607</v>
      </c>
      <c r="F22" s="25">
        <v>685.801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372.8256</v>
      </c>
      <c r="N22" s="25">
        <v>0</v>
      </c>
      <c r="O22" s="26">
        <f t="shared" si="0"/>
        <v>51887.670399999995</v>
      </c>
    </row>
    <row r="23" spans="1:15" s="10" customFormat="1" ht="13.5" customHeight="1">
      <c r="A23" s="20"/>
      <c r="B23" s="12" t="s">
        <v>11</v>
      </c>
      <c r="C23" s="14" t="s">
        <v>76</v>
      </c>
      <c r="D23" s="25">
        <v>9739.9671</v>
      </c>
      <c r="E23" s="25">
        <v>311.2502</v>
      </c>
      <c r="F23" s="25">
        <v>683.6305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82.9009</v>
      </c>
      <c r="N23" s="25">
        <v>0</v>
      </c>
      <c r="O23" s="26">
        <f t="shared" si="0"/>
        <v>10817.7487</v>
      </c>
    </row>
    <row r="24" spans="1:15" s="10" customFormat="1" ht="13.5" customHeight="1">
      <c r="A24" s="20"/>
      <c r="B24" s="12"/>
      <c r="C24" s="14" t="s">
        <v>35</v>
      </c>
      <c r="D24" s="25">
        <v>109328.8423</v>
      </c>
      <c r="E24" s="25">
        <v>5864.9414</v>
      </c>
      <c r="F24" s="25">
        <v>5018.1585</v>
      </c>
      <c r="G24" s="25">
        <v>0</v>
      </c>
      <c r="H24" s="25">
        <v>0</v>
      </c>
      <c r="I24" s="25">
        <v>0</v>
      </c>
      <c r="J24" s="25">
        <v>0</v>
      </c>
      <c r="K24" s="25">
        <v>6.1868</v>
      </c>
      <c r="L24" s="25">
        <v>0</v>
      </c>
      <c r="M24" s="25">
        <v>1868.4713</v>
      </c>
      <c r="N24" s="25">
        <v>0</v>
      </c>
      <c r="O24" s="26">
        <f t="shared" si="0"/>
        <v>122086.6003</v>
      </c>
    </row>
    <row r="25" spans="1:15" s="10" customFormat="1" ht="13.5" customHeight="1">
      <c r="A25" s="20"/>
      <c r="B25" s="12"/>
      <c r="C25" s="14" t="s">
        <v>46</v>
      </c>
      <c r="D25" s="25">
        <v>68898.3171</v>
      </c>
      <c r="E25" s="25">
        <v>2300.36</v>
      </c>
      <c r="F25" s="25">
        <v>1234.9702</v>
      </c>
      <c r="G25" s="25">
        <v>0</v>
      </c>
      <c r="H25" s="25">
        <v>0</v>
      </c>
      <c r="I25" s="25">
        <v>0</v>
      </c>
      <c r="J25" s="25">
        <v>0</v>
      </c>
      <c r="K25" s="25">
        <v>4.6445</v>
      </c>
      <c r="L25" s="25">
        <v>0</v>
      </c>
      <c r="M25" s="25">
        <v>1244.6367</v>
      </c>
      <c r="N25" s="25">
        <v>0</v>
      </c>
      <c r="O25" s="26">
        <f t="shared" si="0"/>
        <v>73682.9285</v>
      </c>
    </row>
    <row r="26" spans="1:15" s="10" customFormat="1" ht="13.5" customHeight="1">
      <c r="A26" s="20"/>
      <c r="B26" s="12"/>
      <c r="C26" s="14" t="s">
        <v>36</v>
      </c>
      <c r="D26" s="25">
        <v>145531.6062</v>
      </c>
      <c r="E26" s="25">
        <v>3224.3634</v>
      </c>
      <c r="F26" s="25">
        <v>4657.533</v>
      </c>
      <c r="G26" s="25">
        <v>0</v>
      </c>
      <c r="H26" s="25">
        <v>0</v>
      </c>
      <c r="I26" s="25">
        <v>0</v>
      </c>
      <c r="J26" s="25">
        <v>0</v>
      </c>
      <c r="K26" s="25">
        <v>11.8641</v>
      </c>
      <c r="L26" s="25">
        <v>0</v>
      </c>
      <c r="M26" s="25">
        <v>9557.6553</v>
      </c>
      <c r="N26" s="25">
        <v>0</v>
      </c>
      <c r="O26" s="26">
        <f t="shared" si="0"/>
        <v>162983.02200000003</v>
      </c>
    </row>
    <row r="27" spans="1:15" s="10" customFormat="1" ht="13.5" customHeight="1">
      <c r="A27" s="20"/>
      <c r="B27" s="12"/>
      <c r="C27" s="14" t="s">
        <v>37</v>
      </c>
      <c r="D27" s="25">
        <v>476910.379</v>
      </c>
      <c r="E27" s="25">
        <v>46771.108</v>
      </c>
      <c r="F27" s="25">
        <v>4011.7218</v>
      </c>
      <c r="G27" s="25">
        <v>0</v>
      </c>
      <c r="H27" s="25">
        <v>0</v>
      </c>
      <c r="I27" s="25">
        <v>0</v>
      </c>
      <c r="J27" s="25">
        <v>0</v>
      </c>
      <c r="K27" s="25">
        <v>72.2133</v>
      </c>
      <c r="L27" s="25">
        <v>0</v>
      </c>
      <c r="M27" s="25">
        <v>4000.788</v>
      </c>
      <c r="N27" s="25">
        <v>0</v>
      </c>
      <c r="O27" s="26">
        <f t="shared" si="0"/>
        <v>531766.2100999999</v>
      </c>
    </row>
    <row r="28" spans="1:15" s="10" customFormat="1" ht="13.5" customHeight="1">
      <c r="A28" s="20"/>
      <c r="B28" s="12"/>
      <c r="C28" s="14" t="s">
        <v>47</v>
      </c>
      <c r="D28" s="25">
        <v>117983.4387</v>
      </c>
      <c r="E28" s="25">
        <v>4645.3043</v>
      </c>
      <c r="F28" s="25">
        <v>759.0855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5506.0864</v>
      </c>
      <c r="N28" s="25">
        <v>0</v>
      </c>
      <c r="O28" s="26">
        <f t="shared" si="0"/>
        <v>128893.9149</v>
      </c>
    </row>
    <row r="29" spans="1:15" s="10" customFormat="1" ht="13.5" customHeight="1">
      <c r="A29" s="20"/>
      <c r="B29" s="12" t="s">
        <v>12</v>
      </c>
      <c r="C29" s="14" t="s">
        <v>48</v>
      </c>
      <c r="D29" s="25">
        <v>228885.0925</v>
      </c>
      <c r="E29" s="25">
        <v>9514.3417</v>
      </c>
      <c r="F29" s="25">
        <v>1697.3567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14147.2951</v>
      </c>
      <c r="N29" s="25">
        <v>0</v>
      </c>
      <c r="O29" s="26">
        <f t="shared" si="0"/>
        <v>254244.08599999998</v>
      </c>
    </row>
    <row r="30" spans="1:15" s="10" customFormat="1" ht="13.5" customHeight="1">
      <c r="A30" s="20"/>
      <c r="B30" s="12"/>
      <c r="C30" s="14" t="s">
        <v>49</v>
      </c>
      <c r="D30" s="25">
        <v>110573.5865</v>
      </c>
      <c r="E30" s="25">
        <v>10139.6406</v>
      </c>
      <c r="F30" s="25">
        <v>7353.5874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53025.6914</v>
      </c>
      <c r="N30" s="25">
        <v>0</v>
      </c>
      <c r="O30" s="26">
        <f t="shared" si="0"/>
        <v>181092.50590000002</v>
      </c>
    </row>
    <row r="31" spans="1:15" s="10" customFormat="1" ht="13.5" customHeight="1">
      <c r="A31" s="20"/>
      <c r="B31" s="12"/>
      <c r="C31" s="14" t="s">
        <v>50</v>
      </c>
      <c r="D31" s="25">
        <v>192237.9966</v>
      </c>
      <c r="E31" s="25">
        <v>5279.6938</v>
      </c>
      <c r="F31" s="25">
        <v>707.8132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3063.711</v>
      </c>
      <c r="N31" s="25">
        <v>0</v>
      </c>
      <c r="O31" s="26">
        <f t="shared" si="0"/>
        <v>201289.21460000004</v>
      </c>
    </row>
    <row r="32" spans="1:15" s="10" customFormat="1" ht="13.5" customHeight="1">
      <c r="A32" s="20"/>
      <c r="B32" s="12"/>
      <c r="C32" s="14" t="s">
        <v>38</v>
      </c>
      <c r="D32" s="25">
        <v>307659.881</v>
      </c>
      <c r="E32" s="25">
        <v>22096.977</v>
      </c>
      <c r="F32" s="25">
        <v>1753.5809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4727.0668</v>
      </c>
      <c r="N32" s="25">
        <v>0</v>
      </c>
      <c r="O32" s="26">
        <f t="shared" si="0"/>
        <v>336237.5057</v>
      </c>
    </row>
    <row r="33" spans="1:15" s="10" customFormat="1" ht="13.5" customHeight="1">
      <c r="A33" s="20"/>
      <c r="B33" s="12"/>
      <c r="C33" s="14" t="s">
        <v>51</v>
      </c>
      <c r="D33" s="25">
        <v>75245.1568</v>
      </c>
      <c r="E33" s="25">
        <v>3273.4777</v>
      </c>
      <c r="F33" s="25">
        <v>754.2686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3944.6788</v>
      </c>
      <c r="N33" s="25">
        <v>0</v>
      </c>
      <c r="O33" s="26">
        <f t="shared" si="0"/>
        <v>83217.58189999999</v>
      </c>
    </row>
    <row r="34" spans="1:15" s="10" customFormat="1" ht="13.5" customHeight="1">
      <c r="A34" s="20"/>
      <c r="B34" s="12"/>
      <c r="C34" s="14" t="s">
        <v>39</v>
      </c>
      <c r="D34" s="25">
        <v>306485.6103</v>
      </c>
      <c r="E34" s="25">
        <v>21877.2492</v>
      </c>
      <c r="F34" s="25">
        <v>5244.831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9191.9082</v>
      </c>
      <c r="N34" s="25">
        <v>0</v>
      </c>
      <c r="O34" s="26">
        <f t="shared" si="0"/>
        <v>342799.59870000003</v>
      </c>
    </row>
    <row r="35" spans="1:15" s="10" customFormat="1" ht="13.5" customHeight="1">
      <c r="A35" s="20"/>
      <c r="B35" s="12"/>
      <c r="C35" s="15" t="s">
        <v>13</v>
      </c>
      <c r="D35" s="25">
        <v>237342.0398</v>
      </c>
      <c r="E35" s="25">
        <v>23760.0625</v>
      </c>
      <c r="F35" s="25">
        <v>7070.9733</v>
      </c>
      <c r="G35" s="25">
        <v>0</v>
      </c>
      <c r="H35" s="25">
        <v>0</v>
      </c>
      <c r="I35" s="25">
        <v>0</v>
      </c>
      <c r="J35" s="25">
        <v>0</v>
      </c>
      <c r="K35" s="25">
        <v>39.5086</v>
      </c>
      <c r="L35" s="25">
        <v>0</v>
      </c>
      <c r="M35" s="25">
        <v>7810.8821</v>
      </c>
      <c r="N35" s="25">
        <v>0</v>
      </c>
      <c r="O35" s="26">
        <f t="shared" si="0"/>
        <v>276023.4663</v>
      </c>
    </row>
    <row r="36" spans="1:15" s="10" customFormat="1" ht="13.5" customHeight="1">
      <c r="A36" s="20"/>
      <c r="B36" s="13"/>
      <c r="C36" s="16" t="s">
        <v>0</v>
      </c>
      <c r="D36" s="23">
        <f>SUM(D12:D35)</f>
        <v>4008258.8022</v>
      </c>
      <c r="E36" s="23">
        <f aca="true" t="shared" si="1" ref="E36:L36">SUM(E12:E35)</f>
        <v>287327.2293</v>
      </c>
      <c r="F36" s="23">
        <f t="shared" si="1"/>
        <v>81215.163</v>
      </c>
      <c r="G36" s="23">
        <f t="shared" si="1"/>
        <v>0</v>
      </c>
      <c r="H36" s="23">
        <f t="shared" si="1"/>
        <v>0</v>
      </c>
      <c r="I36" s="23">
        <f t="shared" si="1"/>
        <v>0</v>
      </c>
      <c r="J36" s="23">
        <f t="shared" si="1"/>
        <v>0</v>
      </c>
      <c r="K36" s="23">
        <f t="shared" si="1"/>
        <v>195.0649</v>
      </c>
      <c r="L36" s="23">
        <f t="shared" si="1"/>
        <v>0</v>
      </c>
      <c r="M36" s="23">
        <f>SUM(M12:M35)</f>
        <v>174900.7293</v>
      </c>
      <c r="N36" s="23">
        <f>SUM(N12:N35)</f>
        <v>0</v>
      </c>
      <c r="O36" s="24">
        <f t="shared" si="0"/>
        <v>4551896.988699999</v>
      </c>
    </row>
    <row r="37" spans="1:15" s="10" customFormat="1" ht="13.5" customHeight="1">
      <c r="A37" s="20"/>
      <c r="B37" s="11"/>
      <c r="C37" s="17" t="s">
        <v>40</v>
      </c>
      <c r="D37" s="25">
        <v>5380.0308</v>
      </c>
      <c r="E37" s="25">
        <v>66681.9029</v>
      </c>
      <c r="F37" s="25">
        <v>27436.0269</v>
      </c>
      <c r="G37" s="25">
        <v>314458.9719</v>
      </c>
      <c r="H37" s="25">
        <v>0</v>
      </c>
      <c r="I37" s="25">
        <v>4926.4945</v>
      </c>
      <c r="J37" s="25">
        <v>33.6768</v>
      </c>
      <c r="K37" s="25">
        <v>2.9063</v>
      </c>
      <c r="L37" s="25">
        <v>0</v>
      </c>
      <c r="M37" s="25">
        <v>8851.6599</v>
      </c>
      <c r="N37" s="25">
        <v>0</v>
      </c>
      <c r="O37" s="26">
        <f t="shared" si="0"/>
        <v>427771.67</v>
      </c>
    </row>
    <row r="38" spans="1:15" s="10" customFormat="1" ht="13.5" customHeight="1">
      <c r="A38" s="20"/>
      <c r="B38" s="12" t="s">
        <v>14</v>
      </c>
      <c r="C38" s="14" t="s">
        <v>52</v>
      </c>
      <c r="D38" s="25">
        <v>7563.7782</v>
      </c>
      <c r="E38" s="25">
        <v>25358.3652</v>
      </c>
      <c r="F38" s="25">
        <v>5458.514</v>
      </c>
      <c r="G38" s="25">
        <v>252749.5515</v>
      </c>
      <c r="H38" s="25">
        <v>0</v>
      </c>
      <c r="I38" s="25">
        <v>10.2385</v>
      </c>
      <c r="J38" s="25">
        <v>0</v>
      </c>
      <c r="K38" s="25">
        <v>0</v>
      </c>
      <c r="L38" s="25">
        <v>0</v>
      </c>
      <c r="M38" s="25">
        <v>4543.2001</v>
      </c>
      <c r="N38" s="25">
        <v>0</v>
      </c>
      <c r="O38" s="26">
        <f t="shared" si="0"/>
        <v>295683.6475</v>
      </c>
    </row>
    <row r="39" spans="1:15" s="10" customFormat="1" ht="13.5" customHeight="1">
      <c r="A39" s="20"/>
      <c r="B39" s="12"/>
      <c r="C39" s="14" t="s">
        <v>53</v>
      </c>
      <c r="D39" s="25">
        <v>11192.5387</v>
      </c>
      <c r="E39" s="25">
        <v>93509.9452</v>
      </c>
      <c r="F39" s="25">
        <v>112292.891</v>
      </c>
      <c r="G39" s="25">
        <v>593807.2415</v>
      </c>
      <c r="H39" s="25">
        <v>0</v>
      </c>
      <c r="I39" s="25">
        <v>63112.5704</v>
      </c>
      <c r="J39" s="25">
        <v>0</v>
      </c>
      <c r="K39" s="25">
        <v>0</v>
      </c>
      <c r="L39" s="25">
        <v>0</v>
      </c>
      <c r="M39" s="25">
        <v>17994.3614</v>
      </c>
      <c r="N39" s="25">
        <v>0</v>
      </c>
      <c r="O39" s="26">
        <f t="shared" si="0"/>
        <v>891909.5482</v>
      </c>
    </row>
    <row r="40" spans="1:15" s="10" customFormat="1" ht="13.5" customHeight="1">
      <c r="A40" s="20"/>
      <c r="B40" s="12" t="s">
        <v>15</v>
      </c>
      <c r="C40" s="14" t="s">
        <v>79</v>
      </c>
      <c r="D40" s="25">
        <v>84740.0864</v>
      </c>
      <c r="E40" s="25">
        <v>46530.6877</v>
      </c>
      <c r="F40" s="25">
        <v>61590.9658</v>
      </c>
      <c r="G40" s="25">
        <v>170357.5279</v>
      </c>
      <c r="H40" s="25">
        <v>0</v>
      </c>
      <c r="I40" s="25">
        <v>24.1958</v>
      </c>
      <c r="J40" s="25">
        <v>907.5632</v>
      </c>
      <c r="K40" s="25">
        <v>3037.3717</v>
      </c>
      <c r="L40" s="25">
        <v>0</v>
      </c>
      <c r="M40" s="25">
        <v>4337.8507</v>
      </c>
      <c r="N40" s="25">
        <v>0</v>
      </c>
      <c r="O40" s="26">
        <f t="shared" si="0"/>
        <v>371526.2492</v>
      </c>
    </row>
    <row r="41" spans="1:15" s="10" customFormat="1" ht="13.5" customHeight="1">
      <c r="A41" s="20"/>
      <c r="B41" s="12"/>
      <c r="C41" s="14" t="s">
        <v>54</v>
      </c>
      <c r="D41" s="25">
        <v>385607.1413</v>
      </c>
      <c r="E41" s="25">
        <v>125195.1237</v>
      </c>
      <c r="F41" s="25">
        <v>11605.7158</v>
      </c>
      <c r="G41" s="25">
        <v>282716.1294</v>
      </c>
      <c r="H41" s="25">
        <v>0</v>
      </c>
      <c r="I41" s="25">
        <v>1383.1689</v>
      </c>
      <c r="J41" s="25">
        <v>5.3478</v>
      </c>
      <c r="K41" s="25">
        <v>0</v>
      </c>
      <c r="L41" s="25">
        <v>0</v>
      </c>
      <c r="M41" s="25">
        <v>30618.0677</v>
      </c>
      <c r="N41" s="25">
        <v>0</v>
      </c>
      <c r="O41" s="26">
        <f t="shared" si="0"/>
        <v>837130.6946</v>
      </c>
    </row>
    <row r="42" spans="1:15" s="10" customFormat="1" ht="13.5" customHeight="1">
      <c r="A42" s="20"/>
      <c r="B42" s="12" t="s">
        <v>16</v>
      </c>
      <c r="C42" s="15" t="s">
        <v>41</v>
      </c>
      <c r="D42" s="25">
        <v>8098.0634</v>
      </c>
      <c r="E42" s="25">
        <v>99655.607</v>
      </c>
      <c r="F42" s="25">
        <v>55605.8165</v>
      </c>
      <c r="G42" s="25">
        <v>673031.3479</v>
      </c>
      <c r="H42" s="25">
        <v>0</v>
      </c>
      <c r="I42" s="25">
        <v>1750.6207</v>
      </c>
      <c r="J42" s="25">
        <v>6.9406</v>
      </c>
      <c r="K42" s="25">
        <v>0</v>
      </c>
      <c r="L42" s="25">
        <v>0</v>
      </c>
      <c r="M42" s="25">
        <v>56382.8914</v>
      </c>
      <c r="N42" s="25">
        <v>0</v>
      </c>
      <c r="O42" s="26">
        <f t="shared" si="0"/>
        <v>894531.2875</v>
      </c>
    </row>
    <row r="43" spans="1:15" s="10" customFormat="1" ht="13.5" customHeight="1">
      <c r="A43" s="20"/>
      <c r="B43" s="13"/>
      <c r="C43" s="18" t="s">
        <v>0</v>
      </c>
      <c r="D43" s="23">
        <f aca="true" t="shared" si="2" ref="D43:N43">SUM(D37:D42)</f>
        <v>502581.6388</v>
      </c>
      <c r="E43" s="23">
        <f t="shared" si="2"/>
        <v>456931.6317</v>
      </c>
      <c r="F43" s="23">
        <f t="shared" si="2"/>
        <v>273989.93</v>
      </c>
      <c r="G43" s="23">
        <f t="shared" si="2"/>
        <v>2287120.7701</v>
      </c>
      <c r="H43" s="23">
        <f t="shared" si="2"/>
        <v>0</v>
      </c>
      <c r="I43" s="23">
        <f t="shared" si="2"/>
        <v>71207.28880000001</v>
      </c>
      <c r="J43" s="23">
        <f t="shared" si="2"/>
        <v>953.5284</v>
      </c>
      <c r="K43" s="23">
        <f t="shared" si="2"/>
        <v>3040.2780000000002</v>
      </c>
      <c r="L43" s="23">
        <f t="shared" si="2"/>
        <v>0</v>
      </c>
      <c r="M43" s="23">
        <f t="shared" si="2"/>
        <v>122728.0312</v>
      </c>
      <c r="N43" s="23">
        <f t="shared" si="2"/>
        <v>0</v>
      </c>
      <c r="O43" s="24">
        <f t="shared" si="0"/>
        <v>3718553.097</v>
      </c>
    </row>
    <row r="44" spans="1:15" s="10" customFormat="1" ht="13.5" customHeight="1">
      <c r="A44" s="20"/>
      <c r="B44" s="12"/>
      <c r="C44" s="17" t="s">
        <v>40</v>
      </c>
      <c r="D44" s="25">
        <v>0</v>
      </c>
      <c r="E44" s="25">
        <v>129353.0212</v>
      </c>
      <c r="F44" s="25">
        <v>37619.5678</v>
      </c>
      <c r="G44" s="25">
        <v>0</v>
      </c>
      <c r="H44" s="25">
        <v>1471810.3212</v>
      </c>
      <c r="I44" s="25">
        <v>0</v>
      </c>
      <c r="J44" s="25">
        <v>0</v>
      </c>
      <c r="K44" s="25">
        <v>0</v>
      </c>
      <c r="L44" s="25">
        <v>0</v>
      </c>
      <c r="M44" s="25">
        <v>18700.2313</v>
      </c>
      <c r="N44" s="25">
        <v>0</v>
      </c>
      <c r="O44" s="26">
        <f t="shared" si="0"/>
        <v>1657483.1415</v>
      </c>
    </row>
    <row r="45" spans="1:15" s="10" customFormat="1" ht="13.5" customHeight="1">
      <c r="A45" s="20"/>
      <c r="B45" s="12" t="s">
        <v>17</v>
      </c>
      <c r="C45" s="14" t="s">
        <v>55</v>
      </c>
      <c r="D45" s="25">
        <v>0</v>
      </c>
      <c r="E45" s="25">
        <v>2540.4707</v>
      </c>
      <c r="F45" s="25">
        <v>10060.5722</v>
      </c>
      <c r="G45" s="25">
        <v>0</v>
      </c>
      <c r="H45" s="25">
        <v>234240.75</v>
      </c>
      <c r="I45" s="25">
        <v>2.1128</v>
      </c>
      <c r="J45" s="25">
        <v>0</v>
      </c>
      <c r="K45" s="25">
        <v>0</v>
      </c>
      <c r="L45" s="25">
        <v>0</v>
      </c>
      <c r="M45" s="25">
        <v>16403.8814</v>
      </c>
      <c r="N45" s="25">
        <v>0</v>
      </c>
      <c r="O45" s="26">
        <f t="shared" si="0"/>
        <v>263247.7871</v>
      </c>
    </row>
    <row r="46" spans="1:15" s="10" customFormat="1" ht="13.5" customHeight="1">
      <c r="A46" s="20"/>
      <c r="B46" s="12"/>
      <c r="C46" s="14" t="s">
        <v>56</v>
      </c>
      <c r="D46" s="25">
        <v>0</v>
      </c>
      <c r="E46" s="25">
        <v>46358.3486</v>
      </c>
      <c r="F46" s="25">
        <v>25631.0817</v>
      </c>
      <c r="G46" s="25">
        <v>0</v>
      </c>
      <c r="H46" s="25">
        <v>1463130.7783</v>
      </c>
      <c r="I46" s="25">
        <v>14921.4866</v>
      </c>
      <c r="J46" s="25">
        <v>0</v>
      </c>
      <c r="K46" s="25">
        <v>0</v>
      </c>
      <c r="L46" s="25">
        <v>0</v>
      </c>
      <c r="M46" s="25">
        <v>50228.5747</v>
      </c>
      <c r="N46" s="25">
        <v>0</v>
      </c>
      <c r="O46" s="26">
        <f t="shared" si="0"/>
        <v>1600270.2698999997</v>
      </c>
    </row>
    <row r="47" spans="1:15" s="10" customFormat="1" ht="13.5" customHeight="1">
      <c r="A47" s="20"/>
      <c r="B47" s="12" t="s">
        <v>15</v>
      </c>
      <c r="C47" s="14" t="s">
        <v>57</v>
      </c>
      <c r="D47" s="25">
        <v>0</v>
      </c>
      <c r="E47" s="25">
        <v>10577.0573</v>
      </c>
      <c r="F47" s="25">
        <v>2649.8225</v>
      </c>
      <c r="G47" s="25">
        <v>0</v>
      </c>
      <c r="H47" s="25">
        <v>189647.3868</v>
      </c>
      <c r="I47" s="25">
        <v>0</v>
      </c>
      <c r="J47" s="25">
        <v>0</v>
      </c>
      <c r="K47" s="25">
        <v>0</v>
      </c>
      <c r="L47" s="25">
        <v>0</v>
      </c>
      <c r="M47" s="25">
        <v>67549.8012</v>
      </c>
      <c r="N47" s="25">
        <v>0</v>
      </c>
      <c r="O47" s="26">
        <f t="shared" si="0"/>
        <v>270424.0678</v>
      </c>
    </row>
    <row r="48" spans="1:15" s="10" customFormat="1" ht="13.5" customHeight="1">
      <c r="A48" s="20"/>
      <c r="B48" s="12"/>
      <c r="C48" s="14" t="s">
        <v>58</v>
      </c>
      <c r="D48" s="25">
        <v>0</v>
      </c>
      <c r="E48" s="25">
        <v>87628.8605</v>
      </c>
      <c r="F48" s="25">
        <v>25483.7666</v>
      </c>
      <c r="G48" s="25">
        <v>0</v>
      </c>
      <c r="H48" s="25">
        <v>1743544.347</v>
      </c>
      <c r="I48" s="25">
        <v>130.9568</v>
      </c>
      <c r="J48" s="25">
        <v>0</v>
      </c>
      <c r="K48" s="25">
        <v>0</v>
      </c>
      <c r="L48" s="25">
        <v>0</v>
      </c>
      <c r="M48" s="25">
        <v>15426.1275</v>
      </c>
      <c r="N48" s="25">
        <v>0</v>
      </c>
      <c r="O48" s="26">
        <f t="shared" si="0"/>
        <v>1872214.0584</v>
      </c>
    </row>
    <row r="49" spans="1:15" s="10" customFormat="1" ht="13.5" customHeight="1">
      <c r="A49" s="20"/>
      <c r="B49" s="12" t="s">
        <v>16</v>
      </c>
      <c r="C49" s="15" t="s">
        <v>59</v>
      </c>
      <c r="D49" s="25">
        <v>0</v>
      </c>
      <c r="E49" s="25">
        <v>5718.1099</v>
      </c>
      <c r="F49" s="25">
        <v>5428.871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69754.4211</v>
      </c>
      <c r="N49" s="25">
        <v>0</v>
      </c>
      <c r="O49" s="26">
        <f t="shared" si="0"/>
        <v>80901.402</v>
      </c>
    </row>
    <row r="50" spans="1:15" s="10" customFormat="1" ht="13.5" customHeight="1">
      <c r="A50" s="20"/>
      <c r="B50" s="13"/>
      <c r="C50" s="18" t="s">
        <v>0</v>
      </c>
      <c r="D50" s="23">
        <f aca="true" t="shared" si="3" ref="D50:N50">SUM(D44:D49)</f>
        <v>0</v>
      </c>
      <c r="E50" s="23">
        <f t="shared" si="3"/>
        <v>282175.86819999997</v>
      </c>
      <c r="F50" s="23">
        <f t="shared" si="3"/>
        <v>106873.68179999999</v>
      </c>
      <c r="G50" s="23">
        <f t="shared" si="3"/>
        <v>0</v>
      </c>
      <c r="H50" s="23">
        <f t="shared" si="3"/>
        <v>5102373.5833</v>
      </c>
      <c r="I50" s="23">
        <f t="shared" si="3"/>
        <v>15054.5562</v>
      </c>
      <c r="J50" s="23">
        <f t="shared" si="3"/>
        <v>0</v>
      </c>
      <c r="K50" s="23">
        <f t="shared" si="3"/>
        <v>0</v>
      </c>
      <c r="L50" s="23">
        <f t="shared" si="3"/>
        <v>0</v>
      </c>
      <c r="M50" s="23">
        <f t="shared" si="3"/>
        <v>238063.0372</v>
      </c>
      <c r="N50" s="23">
        <f t="shared" si="3"/>
        <v>0</v>
      </c>
      <c r="O50" s="24">
        <f t="shared" si="0"/>
        <v>5744540.7267</v>
      </c>
    </row>
    <row r="51" spans="1:15" s="10" customFormat="1" ht="13.5" customHeight="1">
      <c r="A51" s="20"/>
      <c r="B51" s="37" t="s">
        <v>60</v>
      </c>
      <c r="C51" s="38"/>
      <c r="D51" s="23">
        <v>30948.2004</v>
      </c>
      <c r="E51" s="23">
        <v>4651.4612</v>
      </c>
      <c r="F51" s="23">
        <v>18531.9718</v>
      </c>
      <c r="G51" s="23">
        <v>0</v>
      </c>
      <c r="H51" s="23">
        <v>0</v>
      </c>
      <c r="I51" s="23">
        <v>796.6716</v>
      </c>
      <c r="J51" s="23">
        <v>0</v>
      </c>
      <c r="K51" s="23">
        <v>0</v>
      </c>
      <c r="L51" s="23">
        <v>0</v>
      </c>
      <c r="M51" s="23">
        <v>2831065.4992</v>
      </c>
      <c r="N51" s="23">
        <v>0</v>
      </c>
      <c r="O51" s="24">
        <f t="shared" si="0"/>
        <v>2885993.8042</v>
      </c>
    </row>
    <row r="52" spans="1:15" s="10" customFormat="1" ht="13.5" customHeight="1">
      <c r="A52" s="20"/>
      <c r="B52" s="37" t="s">
        <v>61</v>
      </c>
      <c r="C52" s="38"/>
      <c r="D52" s="23">
        <v>0</v>
      </c>
      <c r="E52" s="23">
        <v>343.0124</v>
      </c>
      <c r="F52" s="23">
        <v>135.1721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21892.7204</v>
      </c>
      <c r="N52" s="23">
        <v>0</v>
      </c>
      <c r="O52" s="24">
        <f t="shared" si="0"/>
        <v>22370.904899999998</v>
      </c>
    </row>
    <row r="53" spans="1:15" s="10" customFormat="1" ht="13.5" customHeight="1">
      <c r="A53" s="20"/>
      <c r="B53" s="37" t="s">
        <v>62</v>
      </c>
      <c r="C53" s="38"/>
      <c r="D53" s="23">
        <v>0</v>
      </c>
      <c r="E53" s="23">
        <v>957.6575</v>
      </c>
      <c r="F53" s="23">
        <v>580.788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25149.4007</v>
      </c>
      <c r="N53" s="23">
        <v>0</v>
      </c>
      <c r="O53" s="24">
        <f t="shared" si="0"/>
        <v>26687.8462</v>
      </c>
    </row>
    <row r="54" spans="1:15" s="10" customFormat="1" ht="13.5" customHeight="1">
      <c r="A54" s="20"/>
      <c r="B54" s="37" t="s">
        <v>63</v>
      </c>
      <c r="C54" s="38"/>
      <c r="D54" s="23">
        <v>1763.7909</v>
      </c>
      <c r="E54" s="23">
        <v>42652.8535</v>
      </c>
      <c r="F54" s="23">
        <v>5259.0129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145937.6046</v>
      </c>
      <c r="N54" s="23">
        <v>0</v>
      </c>
      <c r="O54" s="24">
        <f t="shared" si="0"/>
        <v>195613.26189999998</v>
      </c>
    </row>
    <row r="55" spans="1:15" s="10" customFormat="1" ht="13.5" customHeight="1">
      <c r="A55" s="20"/>
      <c r="B55" s="37" t="s">
        <v>64</v>
      </c>
      <c r="C55" s="38"/>
      <c r="D55" s="23">
        <v>926.0061</v>
      </c>
      <c r="E55" s="23">
        <v>3717.8643</v>
      </c>
      <c r="F55" s="23">
        <v>3084.572</v>
      </c>
      <c r="G55" s="23">
        <v>0</v>
      </c>
      <c r="H55" s="23">
        <v>0</v>
      </c>
      <c r="I55" s="23">
        <v>0</v>
      </c>
      <c r="J55" s="23">
        <v>33.1276</v>
      </c>
      <c r="K55" s="23">
        <v>0</v>
      </c>
      <c r="L55" s="23">
        <v>0</v>
      </c>
      <c r="M55" s="23">
        <v>44446.0362</v>
      </c>
      <c r="N55" s="23">
        <v>0</v>
      </c>
      <c r="O55" s="24">
        <f t="shared" si="0"/>
        <v>52207.6062</v>
      </c>
    </row>
    <row r="56" spans="1:15" s="10" customFormat="1" ht="13.5" customHeight="1">
      <c r="A56" s="20"/>
      <c r="B56" s="37" t="s">
        <v>65</v>
      </c>
      <c r="C56" s="38"/>
      <c r="D56" s="23">
        <v>8514.1622</v>
      </c>
      <c r="E56" s="23">
        <v>12072.5405</v>
      </c>
      <c r="F56" s="23">
        <v>40802.954</v>
      </c>
      <c r="G56" s="23">
        <v>0</v>
      </c>
      <c r="H56" s="23">
        <v>0</v>
      </c>
      <c r="I56" s="23">
        <v>0</v>
      </c>
      <c r="J56" s="23">
        <v>12161.0579</v>
      </c>
      <c r="K56" s="23">
        <v>0</v>
      </c>
      <c r="L56" s="23">
        <v>3279.38</v>
      </c>
      <c r="M56" s="23">
        <v>92271.6883</v>
      </c>
      <c r="N56" s="23">
        <v>0</v>
      </c>
      <c r="O56" s="24">
        <f t="shared" si="0"/>
        <v>169101.7829</v>
      </c>
    </row>
    <row r="57" spans="1:15" s="10" customFormat="1" ht="13.5" customHeight="1">
      <c r="A57" s="20"/>
      <c r="B57" s="37" t="s">
        <v>66</v>
      </c>
      <c r="C57" s="38"/>
      <c r="D57" s="23">
        <v>0</v>
      </c>
      <c r="E57" s="23">
        <v>3316.9297</v>
      </c>
      <c r="F57" s="23">
        <v>3519.3742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1061344.8667</v>
      </c>
      <c r="N57" s="23">
        <v>0</v>
      </c>
      <c r="O57" s="24">
        <f t="shared" si="0"/>
        <v>1068181.1705999998</v>
      </c>
    </row>
    <row r="58" spans="1:15" s="10" customFormat="1" ht="13.5" customHeight="1">
      <c r="A58" s="20"/>
      <c r="B58" s="37" t="s">
        <v>67</v>
      </c>
      <c r="C58" s="38"/>
      <c r="D58" s="23">
        <v>3.0475</v>
      </c>
      <c r="E58" s="23">
        <v>307.3902</v>
      </c>
      <c r="F58" s="23">
        <v>539.0263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103838.3787</v>
      </c>
      <c r="N58" s="23">
        <v>0</v>
      </c>
      <c r="O58" s="24">
        <f t="shared" si="0"/>
        <v>104687.84270000001</v>
      </c>
    </row>
    <row r="59" spans="1:15" s="10" customFormat="1" ht="13.5" customHeight="1">
      <c r="A59" s="20"/>
      <c r="B59" s="37" t="s">
        <v>68</v>
      </c>
      <c r="C59" s="38"/>
      <c r="D59" s="23">
        <v>0</v>
      </c>
      <c r="E59" s="23">
        <v>330.8326</v>
      </c>
      <c r="F59" s="23">
        <v>165.0241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57375.5187</v>
      </c>
      <c r="N59" s="23">
        <v>0</v>
      </c>
      <c r="O59" s="24">
        <f t="shared" si="0"/>
        <v>57871.3754</v>
      </c>
    </row>
    <row r="60" spans="1:15" s="10" customFormat="1" ht="13.5" customHeight="1">
      <c r="A60" s="20"/>
      <c r="B60" s="37" t="s">
        <v>69</v>
      </c>
      <c r="C60" s="38"/>
      <c r="D60" s="23">
        <v>0</v>
      </c>
      <c r="E60" s="23">
        <v>2897.7802</v>
      </c>
      <c r="F60" s="23">
        <v>9405.9109</v>
      </c>
      <c r="G60" s="23">
        <v>0</v>
      </c>
      <c r="H60" s="23">
        <v>36481.278</v>
      </c>
      <c r="I60" s="23">
        <v>1244.4539</v>
      </c>
      <c r="J60" s="23">
        <v>32.0124</v>
      </c>
      <c r="K60" s="23">
        <v>0</v>
      </c>
      <c r="L60" s="23">
        <v>0</v>
      </c>
      <c r="M60" s="23">
        <v>23622.1123</v>
      </c>
      <c r="N60" s="23">
        <v>0</v>
      </c>
      <c r="O60" s="24">
        <f t="shared" si="0"/>
        <v>73683.5477</v>
      </c>
    </row>
    <row r="61" spans="1:15" s="10" customFormat="1" ht="13.5" customHeight="1">
      <c r="A61" s="20"/>
      <c r="B61" s="37" t="s">
        <v>70</v>
      </c>
      <c r="C61" s="38"/>
      <c r="D61" s="23">
        <v>0</v>
      </c>
      <c r="E61" s="23">
        <v>3806.9594</v>
      </c>
      <c r="F61" s="23">
        <v>2041.5687</v>
      </c>
      <c r="G61" s="23">
        <v>0</v>
      </c>
      <c r="H61" s="23">
        <v>52078.6407</v>
      </c>
      <c r="I61" s="23">
        <v>0</v>
      </c>
      <c r="J61" s="23">
        <v>12.6332</v>
      </c>
      <c r="K61" s="23">
        <v>306.2316</v>
      </c>
      <c r="L61" s="23">
        <v>0</v>
      </c>
      <c r="M61" s="23">
        <v>50820.107</v>
      </c>
      <c r="N61" s="23">
        <v>0</v>
      </c>
      <c r="O61" s="24">
        <f t="shared" si="0"/>
        <v>109066.14060000001</v>
      </c>
    </row>
    <row r="62" spans="1:15" s="10" customFormat="1" ht="13.5" customHeight="1">
      <c r="A62" s="20"/>
      <c r="B62" s="37" t="s">
        <v>71</v>
      </c>
      <c r="C62" s="38"/>
      <c r="D62" s="23">
        <v>78292.2929</v>
      </c>
      <c r="E62" s="23">
        <v>16215.5491</v>
      </c>
      <c r="F62" s="23">
        <v>11549.7895</v>
      </c>
      <c r="G62" s="23">
        <v>0</v>
      </c>
      <c r="H62" s="23">
        <v>23201.052</v>
      </c>
      <c r="I62" s="23">
        <v>0</v>
      </c>
      <c r="J62" s="23">
        <v>137.7524</v>
      </c>
      <c r="K62" s="23">
        <v>3393.3059</v>
      </c>
      <c r="L62" s="23">
        <v>0</v>
      </c>
      <c r="M62" s="23">
        <v>445644.6366</v>
      </c>
      <c r="N62" s="23">
        <v>0</v>
      </c>
      <c r="O62" s="24">
        <f t="shared" si="0"/>
        <v>578434.3784</v>
      </c>
    </row>
    <row r="63" spans="1:15" s="10" customFormat="1" ht="13.5" customHeight="1">
      <c r="A63" s="20"/>
      <c r="B63" s="37" t="s">
        <v>72</v>
      </c>
      <c r="C63" s="38"/>
      <c r="D63" s="23">
        <v>0</v>
      </c>
      <c r="E63" s="23">
        <v>779.636</v>
      </c>
      <c r="F63" s="23">
        <v>3293.7225</v>
      </c>
      <c r="G63" s="23">
        <v>0</v>
      </c>
      <c r="H63" s="23">
        <v>0</v>
      </c>
      <c r="I63" s="23">
        <v>0</v>
      </c>
      <c r="J63" s="23">
        <v>50.5112</v>
      </c>
      <c r="K63" s="23">
        <v>0</v>
      </c>
      <c r="L63" s="23">
        <v>0</v>
      </c>
      <c r="M63" s="23">
        <v>49236.9791</v>
      </c>
      <c r="N63" s="23">
        <v>0</v>
      </c>
      <c r="O63" s="24">
        <f t="shared" si="0"/>
        <v>53360.8488</v>
      </c>
    </row>
    <row r="64" spans="1:15" s="10" customFormat="1" ht="13.5" customHeight="1">
      <c r="A64" s="20"/>
      <c r="B64" s="37" t="s">
        <v>73</v>
      </c>
      <c r="C64" s="38"/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328.5787</v>
      </c>
      <c r="K64" s="23">
        <v>0</v>
      </c>
      <c r="L64" s="23">
        <v>1458054.5914</v>
      </c>
      <c r="M64" s="23">
        <v>38527.1311</v>
      </c>
      <c r="N64" s="23">
        <v>0</v>
      </c>
      <c r="O64" s="24">
        <f t="shared" si="0"/>
        <v>1496910.3012</v>
      </c>
    </row>
    <row r="65" spans="1:15" s="10" customFormat="1" ht="13.5" customHeight="1">
      <c r="A65" s="20"/>
      <c r="B65" s="37" t="s">
        <v>18</v>
      </c>
      <c r="C65" s="38"/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70692.5164</v>
      </c>
      <c r="O65" s="24">
        <f t="shared" si="0"/>
        <v>70692.5164</v>
      </c>
    </row>
    <row r="66" spans="1:15" s="10" customFormat="1" ht="13.5" customHeight="1">
      <c r="A66" s="20"/>
      <c r="B66" s="39" t="s">
        <v>19</v>
      </c>
      <c r="C66" s="40"/>
      <c r="D66" s="31">
        <f aca="true" t="shared" si="4" ref="D66:N66">SUM(D7:D11,D36,D43,D50:D65)</f>
        <v>4757284.9745000005</v>
      </c>
      <c r="E66" s="27">
        <f t="shared" si="4"/>
        <v>1185220.2820999997</v>
      </c>
      <c r="F66" s="27">
        <f t="shared" si="4"/>
        <v>639516.0907999999</v>
      </c>
      <c r="G66" s="27">
        <f t="shared" si="4"/>
        <v>2287120.7701</v>
      </c>
      <c r="H66" s="27">
        <f t="shared" si="4"/>
        <v>5214134.5540000005</v>
      </c>
      <c r="I66" s="27">
        <f t="shared" si="4"/>
        <v>90587.72970000001</v>
      </c>
      <c r="J66" s="27">
        <f t="shared" si="4"/>
        <v>1011845.4836999999</v>
      </c>
      <c r="K66" s="27">
        <f t="shared" si="4"/>
        <v>6934.8804</v>
      </c>
      <c r="L66" s="27">
        <f t="shared" si="4"/>
        <v>1463257.8383</v>
      </c>
      <c r="M66" s="27">
        <f t="shared" si="4"/>
        <v>5881898.1422</v>
      </c>
      <c r="N66" s="27">
        <f t="shared" si="4"/>
        <v>70692.5164</v>
      </c>
      <c r="O66" s="28">
        <f>SUM(D66:N66)</f>
        <v>22608493.262199998</v>
      </c>
    </row>
  </sheetData>
  <sheetProtection/>
  <mergeCells count="33">
    <mergeCell ref="B54:C54"/>
    <mergeCell ref="B55:C55"/>
    <mergeCell ref="B60:C60"/>
    <mergeCell ref="B61:C61"/>
    <mergeCell ref="B58:C58"/>
    <mergeCell ref="B57:C57"/>
    <mergeCell ref="B66:C66"/>
    <mergeCell ref="B56:C56"/>
    <mergeCell ref="B59:C59"/>
    <mergeCell ref="B62:C62"/>
    <mergeCell ref="B63:C63"/>
    <mergeCell ref="B64:C64"/>
    <mergeCell ref="B65:C65"/>
    <mergeCell ref="B53:C53"/>
    <mergeCell ref="B9:C9"/>
    <mergeCell ref="B11:C11"/>
    <mergeCell ref="B51:C51"/>
    <mergeCell ref="B52:C52"/>
    <mergeCell ref="B10:C10"/>
    <mergeCell ref="G5:G6"/>
    <mergeCell ref="H5:H6"/>
    <mergeCell ref="I5:I6"/>
    <mergeCell ref="B8:C8"/>
    <mergeCell ref="D5:D6"/>
    <mergeCell ref="E5:E6"/>
    <mergeCell ref="F5:F6"/>
    <mergeCell ref="B7:C7"/>
    <mergeCell ref="J5:J6"/>
    <mergeCell ref="O5:O6"/>
    <mergeCell ref="K5:K6"/>
    <mergeCell ref="L5:L6"/>
    <mergeCell ref="M5:M6"/>
    <mergeCell ref="N5:N6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sugan</dc:creator>
  <cp:keywords/>
  <dc:description/>
  <cp:lastModifiedBy>菅 直往</cp:lastModifiedBy>
  <cp:lastPrinted>2007-07-07T13:28:01Z</cp:lastPrinted>
  <dcterms:created xsi:type="dcterms:W3CDTF">2001-10-15T03:59:22Z</dcterms:created>
  <dcterms:modified xsi:type="dcterms:W3CDTF">2017-03-22T05:03:39Z</dcterms:modified>
  <cp:category/>
  <cp:version/>
  <cp:contentType/>
  <cp:contentStatus/>
</cp:coreProperties>
</file>